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hayan Paul\Downloads\solar flask dashboard\"/>
    </mc:Choice>
  </mc:AlternateContent>
  <xr:revisionPtr revIDLastSave="0" documentId="13_ncr:1_{18DA2F73-3560-45A9-89DD-A43DE6158727}" xr6:coauthVersionLast="47" xr6:coauthVersionMax="47" xr10:uidLastSave="{00000000-0000-0000-0000-000000000000}"/>
  <bookViews>
    <workbookView xWindow="-110" yWindow="-110" windowWidth="19420" windowHeight="11020" activeTab="1" xr2:uid="{00000000-000D-0000-FFFF-FFFF00000000}"/>
  </bookViews>
  <sheets>
    <sheet name="Inv Wise" sheetId="3" r:id="rId1"/>
    <sheet name="Plant Wise" sheetId="4" r:id="rId2"/>
    <sheet name="Sheet3" sheetId="5" r:id="rId3"/>
    <sheet name="Remarks" sheetId="7" r:id="rId4"/>
    <sheet name="Service Report" sheetId="8" r:id="rId5"/>
  </sheets>
  <definedNames>
    <definedName name="_xlnm._FilterDatabase" localSheetId="0" hidden="1">'Inv Wise'!$A$1:$R$3351</definedName>
    <definedName name="_xlnm._FilterDatabase" localSheetId="1" hidden="1">'Plant Wise'!$A$1:$S$550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20" i="4" l="1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209" i="4"/>
  <c r="X210" i="4"/>
  <c r="X211" i="4"/>
  <c r="X212" i="4"/>
  <c r="X213" i="4"/>
  <c r="X214" i="4"/>
  <c r="X215" i="4"/>
  <c r="X216" i="4"/>
  <c r="X217" i="4"/>
  <c r="X218" i="4"/>
  <c r="X219" i="4"/>
  <c r="X220" i="4"/>
  <c r="X221" i="4"/>
  <c r="X222" i="4"/>
  <c r="X223" i="4"/>
  <c r="X224" i="4"/>
  <c r="X225" i="4"/>
  <c r="X226" i="4"/>
  <c r="X227" i="4"/>
  <c r="X228" i="4"/>
  <c r="X229" i="4"/>
  <c r="X230" i="4"/>
  <c r="X231" i="4"/>
  <c r="X232" i="4"/>
  <c r="X233" i="4"/>
  <c r="X234" i="4"/>
  <c r="X235" i="4"/>
  <c r="X236" i="4"/>
  <c r="X237" i="4"/>
  <c r="X238" i="4"/>
  <c r="X239" i="4"/>
  <c r="X240" i="4"/>
  <c r="X241" i="4"/>
  <c r="X242" i="4"/>
  <c r="X243" i="4"/>
  <c r="X244" i="4"/>
  <c r="X245" i="4"/>
  <c r="X246" i="4"/>
  <c r="X247" i="4"/>
  <c r="X248" i="4"/>
  <c r="X249" i="4"/>
  <c r="X250" i="4"/>
  <c r="X251" i="4"/>
  <c r="X252" i="4"/>
  <c r="X253" i="4"/>
  <c r="X254" i="4"/>
  <c r="X255" i="4"/>
  <c r="X256" i="4"/>
  <c r="X257" i="4"/>
  <c r="X258" i="4"/>
  <c r="X259" i="4"/>
  <c r="X260" i="4"/>
  <c r="X261" i="4"/>
  <c r="X262" i="4"/>
  <c r="X263" i="4"/>
  <c r="X264" i="4"/>
  <c r="X265" i="4"/>
  <c r="X266" i="4"/>
  <c r="X267" i="4"/>
  <c r="X268" i="4"/>
  <c r="X269" i="4"/>
  <c r="X270" i="4"/>
  <c r="X271" i="4"/>
  <c r="X272" i="4"/>
  <c r="X273" i="4"/>
  <c r="X274" i="4"/>
  <c r="X275" i="4"/>
  <c r="X276" i="4"/>
  <c r="X277" i="4"/>
  <c r="X278" i="4"/>
  <c r="X279" i="4"/>
  <c r="X280" i="4"/>
  <c r="X281" i="4"/>
  <c r="X282" i="4"/>
  <c r="X283" i="4"/>
  <c r="X284" i="4"/>
  <c r="X285" i="4"/>
  <c r="X286" i="4"/>
  <c r="X287" i="4"/>
  <c r="X288" i="4"/>
  <c r="X289" i="4"/>
  <c r="X290" i="4"/>
  <c r="X291" i="4"/>
  <c r="X292" i="4"/>
  <c r="X293" i="4"/>
  <c r="X294" i="4"/>
  <c r="X295" i="4"/>
  <c r="X296" i="4"/>
  <c r="X297" i="4"/>
  <c r="X298" i="4"/>
  <c r="X299" i="4"/>
  <c r="X300" i="4"/>
  <c r="X301" i="4"/>
  <c r="X302" i="4"/>
  <c r="X303" i="4"/>
  <c r="X304" i="4"/>
  <c r="X305" i="4"/>
  <c r="X306" i="4"/>
  <c r="X307" i="4"/>
  <c r="X308" i="4"/>
  <c r="X309" i="4"/>
  <c r="X310" i="4"/>
  <c r="X311" i="4"/>
  <c r="X312" i="4"/>
  <c r="X313" i="4"/>
  <c r="X314" i="4"/>
  <c r="X315" i="4"/>
  <c r="X316" i="4"/>
  <c r="X317" i="4"/>
  <c r="X318" i="4"/>
  <c r="X319" i="4"/>
  <c r="X320" i="4"/>
  <c r="X321" i="4"/>
  <c r="X322" i="4"/>
  <c r="X323" i="4"/>
  <c r="X324" i="4"/>
  <c r="X325" i="4"/>
  <c r="X326" i="4"/>
  <c r="X327" i="4"/>
  <c r="X328" i="4"/>
  <c r="X329" i="4"/>
  <c r="X330" i="4"/>
  <c r="X331" i="4"/>
  <c r="X332" i="4"/>
  <c r="X333" i="4"/>
  <c r="X334" i="4"/>
  <c r="X335" i="4"/>
  <c r="X336" i="4"/>
  <c r="X337" i="4"/>
  <c r="X338" i="4"/>
  <c r="X339" i="4"/>
  <c r="X340" i="4"/>
  <c r="X341" i="4"/>
  <c r="X342" i="4"/>
  <c r="X343" i="4"/>
  <c r="X344" i="4"/>
  <c r="X345" i="4"/>
  <c r="X346" i="4"/>
  <c r="X347" i="4"/>
  <c r="X348" i="4"/>
  <c r="X349" i="4"/>
  <c r="X350" i="4"/>
  <c r="X351" i="4"/>
  <c r="X352" i="4"/>
  <c r="X353" i="4"/>
  <c r="X354" i="4"/>
  <c r="X355" i="4"/>
  <c r="X356" i="4"/>
  <c r="X357" i="4"/>
  <c r="X358" i="4"/>
  <c r="X359" i="4"/>
  <c r="X360" i="4"/>
  <c r="X361" i="4"/>
  <c r="X362" i="4"/>
  <c r="X363" i="4"/>
  <c r="X364" i="4"/>
  <c r="X365" i="4"/>
  <c r="X366" i="4"/>
  <c r="X367" i="4"/>
  <c r="X368" i="4"/>
  <c r="X369" i="4"/>
  <c r="X370" i="4"/>
  <c r="X371" i="4"/>
  <c r="X372" i="4"/>
  <c r="X373" i="4"/>
  <c r="X374" i="4"/>
  <c r="X375" i="4"/>
  <c r="X376" i="4"/>
  <c r="X377" i="4"/>
  <c r="X378" i="4"/>
  <c r="X379" i="4"/>
  <c r="X380" i="4"/>
  <c r="X381" i="4"/>
  <c r="X382" i="4"/>
  <c r="X383" i="4"/>
  <c r="X384" i="4"/>
  <c r="X385" i="4"/>
  <c r="X386" i="4"/>
  <c r="X387" i="4"/>
  <c r="X388" i="4"/>
  <c r="X389" i="4"/>
  <c r="X390" i="4"/>
  <c r="X391" i="4"/>
  <c r="X392" i="4"/>
  <c r="X393" i="4"/>
  <c r="X394" i="4"/>
  <c r="X395" i="4"/>
  <c r="X396" i="4"/>
  <c r="X397" i="4"/>
  <c r="X398" i="4"/>
  <c r="X399" i="4"/>
  <c r="X400" i="4"/>
  <c r="X401" i="4"/>
  <c r="X402" i="4"/>
  <c r="X403" i="4"/>
  <c r="X404" i="4"/>
  <c r="X405" i="4"/>
  <c r="X406" i="4"/>
  <c r="X407" i="4"/>
  <c r="X408" i="4"/>
  <c r="X409" i="4"/>
  <c r="X410" i="4"/>
  <c r="X411" i="4"/>
  <c r="X412" i="4"/>
  <c r="X413" i="4"/>
  <c r="X414" i="4"/>
  <c r="X415" i="4"/>
  <c r="X416" i="4"/>
  <c r="X417" i="4"/>
  <c r="X418" i="4"/>
  <c r="X419" i="4"/>
  <c r="X420" i="4"/>
  <c r="X421" i="4"/>
  <c r="X422" i="4"/>
  <c r="X423" i="4"/>
  <c r="X424" i="4"/>
  <c r="X425" i="4"/>
  <c r="X426" i="4"/>
  <c r="X427" i="4"/>
  <c r="X2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M520" i="4"/>
  <c r="X520" i="4" s="1"/>
  <c r="M521" i="4"/>
  <c r="X521" i="4" s="1"/>
  <c r="M522" i="4"/>
  <c r="X522" i="4" s="1"/>
  <c r="M523" i="4"/>
  <c r="X523" i="4" s="1"/>
  <c r="M524" i="4"/>
  <c r="X524" i="4" s="1"/>
  <c r="M525" i="4"/>
  <c r="X525" i="4" s="1"/>
  <c r="M526" i="4"/>
  <c r="X526" i="4" s="1"/>
  <c r="M527" i="4"/>
  <c r="X527" i="4" s="1"/>
  <c r="M528" i="4"/>
  <c r="X528" i="4" s="1"/>
  <c r="M529" i="4"/>
  <c r="X529" i="4" s="1"/>
  <c r="M530" i="4"/>
  <c r="X530" i="4" s="1"/>
  <c r="M531" i="4"/>
  <c r="X531" i="4" s="1"/>
  <c r="M532" i="4"/>
  <c r="X532" i="4" s="1"/>
  <c r="M533" i="4"/>
  <c r="X533" i="4" s="1"/>
  <c r="M534" i="4"/>
  <c r="X534" i="4" s="1"/>
  <c r="M535" i="4"/>
  <c r="X535" i="4" s="1"/>
  <c r="M536" i="4"/>
  <c r="X536" i="4" s="1"/>
  <c r="M537" i="4"/>
  <c r="X537" i="4" s="1"/>
  <c r="M538" i="4"/>
  <c r="X538" i="4" s="1"/>
  <c r="M539" i="4"/>
  <c r="X539" i="4" s="1"/>
  <c r="M540" i="4"/>
  <c r="X540" i="4" s="1"/>
  <c r="M541" i="4"/>
  <c r="X541" i="4" s="1"/>
  <c r="M542" i="4"/>
  <c r="X542" i="4" s="1"/>
  <c r="M543" i="4"/>
  <c r="X543" i="4" s="1"/>
  <c r="M544" i="4"/>
  <c r="X544" i="4" s="1"/>
  <c r="M545" i="4"/>
  <c r="X545" i="4" s="1"/>
  <c r="M546" i="4"/>
  <c r="X546" i="4" s="1"/>
  <c r="M547" i="4"/>
  <c r="X547" i="4" s="1"/>
  <c r="M548" i="4"/>
  <c r="X548" i="4" s="1"/>
  <c r="M549" i="4"/>
  <c r="X549" i="4" s="1"/>
  <c r="M550" i="4"/>
  <c r="X550" i="4" s="1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G521" i="4"/>
  <c r="H521" i="4" s="1"/>
  <c r="G522" i="4"/>
  <c r="H522" i="4" s="1"/>
  <c r="G523" i="4"/>
  <c r="H523" i="4" s="1"/>
  <c r="G524" i="4"/>
  <c r="H524" i="4" s="1"/>
  <c r="G525" i="4"/>
  <c r="H525" i="4" s="1"/>
  <c r="G526" i="4"/>
  <c r="H526" i="4" s="1"/>
  <c r="G527" i="4"/>
  <c r="H527" i="4" s="1"/>
  <c r="G528" i="4"/>
  <c r="H528" i="4" s="1"/>
  <c r="G529" i="4"/>
  <c r="H529" i="4" s="1"/>
  <c r="G530" i="4"/>
  <c r="H530" i="4" s="1"/>
  <c r="G531" i="4"/>
  <c r="H531" i="4" s="1"/>
  <c r="G532" i="4"/>
  <c r="H532" i="4" s="1"/>
  <c r="G533" i="4"/>
  <c r="H533" i="4" s="1"/>
  <c r="G534" i="4"/>
  <c r="H534" i="4" s="1"/>
  <c r="G535" i="4"/>
  <c r="H535" i="4" s="1"/>
  <c r="G536" i="4"/>
  <c r="H536" i="4" s="1"/>
  <c r="G537" i="4"/>
  <c r="H537" i="4" s="1"/>
  <c r="G538" i="4"/>
  <c r="H538" i="4" s="1"/>
  <c r="G539" i="4"/>
  <c r="H539" i="4" s="1"/>
  <c r="G540" i="4"/>
  <c r="H540" i="4" s="1"/>
  <c r="G541" i="4"/>
  <c r="H541" i="4" s="1"/>
  <c r="G542" i="4"/>
  <c r="H542" i="4" s="1"/>
  <c r="G543" i="4"/>
  <c r="H543" i="4" s="1"/>
  <c r="G544" i="4"/>
  <c r="H544" i="4" s="1"/>
  <c r="G545" i="4"/>
  <c r="H545" i="4" s="1"/>
  <c r="G546" i="4"/>
  <c r="H546" i="4" s="1"/>
  <c r="G547" i="4"/>
  <c r="H547" i="4" s="1"/>
  <c r="G548" i="4"/>
  <c r="H548" i="4" s="1"/>
  <c r="G549" i="4"/>
  <c r="H549" i="4" s="1"/>
  <c r="G550" i="4"/>
  <c r="H550" i="4" s="1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H520" i="4"/>
  <c r="F520" i="4"/>
  <c r="I520" i="4"/>
  <c r="J520" i="4"/>
  <c r="N520" i="4"/>
  <c r="N3042" i="3" l="1"/>
  <c r="N3043" i="3"/>
  <c r="N3044" i="3"/>
  <c r="N3045" i="3"/>
  <c r="N3046" i="3"/>
  <c r="N3047" i="3"/>
  <c r="N3048" i="3"/>
  <c r="N3049" i="3"/>
  <c r="N3050" i="3"/>
  <c r="N3051" i="3"/>
  <c r="N3052" i="3"/>
  <c r="N3053" i="3"/>
  <c r="N3054" i="3"/>
  <c r="N3055" i="3"/>
  <c r="N3056" i="3"/>
  <c r="N3057" i="3"/>
  <c r="N3058" i="3"/>
  <c r="N3059" i="3"/>
  <c r="N3060" i="3"/>
  <c r="N3061" i="3"/>
  <c r="N3062" i="3"/>
  <c r="N3063" i="3"/>
  <c r="N3064" i="3"/>
  <c r="N3065" i="3"/>
  <c r="N3066" i="3"/>
  <c r="N3067" i="3"/>
  <c r="N3068" i="3"/>
  <c r="N3069" i="3"/>
  <c r="N3070" i="3"/>
  <c r="N3071" i="3"/>
  <c r="N3072" i="3"/>
  <c r="N3073" i="3"/>
  <c r="N3074" i="3"/>
  <c r="N3075" i="3"/>
  <c r="N3076" i="3"/>
  <c r="N3077" i="3"/>
  <c r="N3078" i="3"/>
  <c r="N3079" i="3"/>
  <c r="N3080" i="3"/>
  <c r="N3081" i="3"/>
  <c r="N3082" i="3"/>
  <c r="N3083" i="3"/>
  <c r="N3084" i="3"/>
  <c r="N3085" i="3"/>
  <c r="N3086" i="3"/>
  <c r="N3087" i="3"/>
  <c r="N3088" i="3"/>
  <c r="N3089" i="3"/>
  <c r="N3090" i="3"/>
  <c r="N3091" i="3"/>
  <c r="N3092" i="3"/>
  <c r="N3093" i="3"/>
  <c r="N3094" i="3"/>
  <c r="N3095" i="3"/>
  <c r="N3096" i="3"/>
  <c r="N3097" i="3"/>
  <c r="N3098" i="3"/>
  <c r="N3099" i="3"/>
  <c r="N3100" i="3"/>
  <c r="N3101" i="3"/>
  <c r="N3102" i="3"/>
  <c r="N3103" i="3"/>
  <c r="N3104" i="3"/>
  <c r="N3105" i="3"/>
  <c r="N3106" i="3"/>
  <c r="N3107" i="3"/>
  <c r="N3108" i="3"/>
  <c r="N3109" i="3"/>
  <c r="N3110" i="3"/>
  <c r="N3111" i="3"/>
  <c r="N3112" i="3"/>
  <c r="N3113" i="3"/>
  <c r="N3114" i="3"/>
  <c r="N3115" i="3"/>
  <c r="N3116" i="3"/>
  <c r="N3117" i="3"/>
  <c r="N3118" i="3"/>
  <c r="N3119" i="3"/>
  <c r="N3120" i="3"/>
  <c r="N3121" i="3"/>
  <c r="N3122" i="3"/>
  <c r="N3123" i="3"/>
  <c r="N3124" i="3"/>
  <c r="N3125" i="3"/>
  <c r="N3126" i="3"/>
  <c r="N3127" i="3"/>
  <c r="N3128" i="3"/>
  <c r="N3129" i="3"/>
  <c r="N3130" i="3"/>
  <c r="N3131" i="3"/>
  <c r="N3132" i="3"/>
  <c r="N3133" i="3"/>
  <c r="N3134" i="3"/>
  <c r="N3135" i="3"/>
  <c r="N3136" i="3"/>
  <c r="N3137" i="3"/>
  <c r="N3138" i="3"/>
  <c r="N3139" i="3"/>
  <c r="N3140" i="3"/>
  <c r="N3141" i="3"/>
  <c r="N3142" i="3"/>
  <c r="N3143" i="3"/>
  <c r="N3144" i="3"/>
  <c r="N3145" i="3"/>
  <c r="N3146" i="3"/>
  <c r="N3147" i="3"/>
  <c r="N3148" i="3"/>
  <c r="N3149" i="3"/>
  <c r="N3150" i="3"/>
  <c r="N3151" i="3"/>
  <c r="N3152" i="3"/>
  <c r="N3153" i="3"/>
  <c r="N3154" i="3"/>
  <c r="N3155" i="3"/>
  <c r="N3156" i="3"/>
  <c r="N3157" i="3"/>
  <c r="N3158" i="3"/>
  <c r="N3159" i="3"/>
  <c r="N3160" i="3"/>
  <c r="N3161" i="3"/>
  <c r="N3162" i="3"/>
  <c r="N3163" i="3"/>
  <c r="N3164" i="3"/>
  <c r="N3165" i="3"/>
  <c r="N3166" i="3"/>
  <c r="N3167" i="3"/>
  <c r="N3168" i="3"/>
  <c r="N3169" i="3"/>
  <c r="N3170" i="3"/>
  <c r="N3171" i="3"/>
  <c r="N3172" i="3"/>
  <c r="N3173" i="3"/>
  <c r="N3174" i="3"/>
  <c r="N3175" i="3"/>
  <c r="N3176" i="3"/>
  <c r="N3177" i="3"/>
  <c r="N3178" i="3"/>
  <c r="N3179" i="3"/>
  <c r="N3180" i="3"/>
  <c r="N3181" i="3"/>
  <c r="N3182" i="3"/>
  <c r="N3183" i="3"/>
  <c r="N3184" i="3"/>
  <c r="N3185" i="3"/>
  <c r="N3186" i="3"/>
  <c r="N3187" i="3"/>
  <c r="N3188" i="3"/>
  <c r="N3189" i="3"/>
  <c r="N3190" i="3"/>
  <c r="N3191" i="3"/>
  <c r="N3192" i="3"/>
  <c r="N3193" i="3"/>
  <c r="N3194" i="3"/>
  <c r="N3195" i="3"/>
  <c r="N3196" i="3"/>
  <c r="N3197" i="3"/>
  <c r="N3198" i="3"/>
  <c r="N3199" i="3"/>
  <c r="N3200" i="3"/>
  <c r="N3201" i="3"/>
  <c r="N3202" i="3"/>
  <c r="N3203" i="3"/>
  <c r="N3204" i="3"/>
  <c r="N3205" i="3"/>
  <c r="N3206" i="3"/>
  <c r="N3207" i="3"/>
  <c r="N3208" i="3"/>
  <c r="N3209" i="3"/>
  <c r="N3210" i="3"/>
  <c r="N3211" i="3"/>
  <c r="N3212" i="3"/>
  <c r="N3213" i="3"/>
  <c r="N3214" i="3"/>
  <c r="N3215" i="3"/>
  <c r="N3216" i="3"/>
  <c r="N3217" i="3"/>
  <c r="N3218" i="3"/>
  <c r="N3219" i="3"/>
  <c r="N3220" i="3"/>
  <c r="N3221" i="3"/>
  <c r="N3222" i="3"/>
  <c r="N3223" i="3"/>
  <c r="N3224" i="3"/>
  <c r="N3225" i="3"/>
  <c r="N3226" i="3"/>
  <c r="N3227" i="3"/>
  <c r="N3228" i="3"/>
  <c r="N3229" i="3"/>
  <c r="N3230" i="3"/>
  <c r="N3231" i="3"/>
  <c r="N3232" i="3"/>
  <c r="N3233" i="3"/>
  <c r="N3234" i="3"/>
  <c r="N3235" i="3"/>
  <c r="N3236" i="3"/>
  <c r="N3237" i="3"/>
  <c r="N3238" i="3"/>
  <c r="N3239" i="3"/>
  <c r="N3240" i="3"/>
  <c r="N3241" i="3"/>
  <c r="N3242" i="3"/>
  <c r="N3243" i="3"/>
  <c r="N3244" i="3"/>
  <c r="N3245" i="3"/>
  <c r="N3246" i="3"/>
  <c r="N3247" i="3"/>
  <c r="N3248" i="3"/>
  <c r="N3249" i="3"/>
  <c r="N3250" i="3"/>
  <c r="N3251" i="3"/>
  <c r="N3252" i="3"/>
  <c r="N3253" i="3"/>
  <c r="N3254" i="3"/>
  <c r="N3255" i="3"/>
  <c r="N3256" i="3"/>
  <c r="N3257" i="3"/>
  <c r="N3258" i="3"/>
  <c r="N3259" i="3"/>
  <c r="N3260" i="3"/>
  <c r="N3261" i="3"/>
  <c r="N3262" i="3"/>
  <c r="N3263" i="3"/>
  <c r="N3264" i="3"/>
  <c r="N3265" i="3"/>
  <c r="N3266" i="3"/>
  <c r="N3267" i="3"/>
  <c r="N3268" i="3"/>
  <c r="N3269" i="3"/>
  <c r="N3270" i="3"/>
  <c r="N3271" i="3"/>
  <c r="N3272" i="3"/>
  <c r="N3273" i="3"/>
  <c r="N3274" i="3"/>
  <c r="N3275" i="3"/>
  <c r="N3276" i="3"/>
  <c r="N3277" i="3"/>
  <c r="N3278" i="3"/>
  <c r="N3279" i="3"/>
  <c r="N3280" i="3"/>
  <c r="N3281" i="3"/>
  <c r="N3282" i="3"/>
  <c r="N3283" i="3"/>
  <c r="N3284" i="3"/>
  <c r="N3285" i="3"/>
  <c r="N3286" i="3"/>
  <c r="N3287" i="3"/>
  <c r="N3288" i="3"/>
  <c r="N3289" i="3"/>
  <c r="N3290" i="3"/>
  <c r="N3291" i="3"/>
  <c r="N3292" i="3"/>
  <c r="N3293" i="3"/>
  <c r="N3294" i="3"/>
  <c r="N3295" i="3"/>
  <c r="N3296" i="3"/>
  <c r="N3297" i="3"/>
  <c r="N3298" i="3"/>
  <c r="N3299" i="3"/>
  <c r="N3300" i="3"/>
  <c r="N3301" i="3"/>
  <c r="N3302" i="3"/>
  <c r="N3303" i="3"/>
  <c r="N3304" i="3"/>
  <c r="N3305" i="3"/>
  <c r="N3306" i="3"/>
  <c r="N3307" i="3"/>
  <c r="N3308" i="3"/>
  <c r="N3309" i="3"/>
  <c r="N3310" i="3"/>
  <c r="N3311" i="3"/>
  <c r="N3312" i="3"/>
  <c r="N3313" i="3"/>
  <c r="N3314" i="3"/>
  <c r="N3315" i="3"/>
  <c r="N3316" i="3"/>
  <c r="N3317" i="3"/>
  <c r="N3318" i="3"/>
  <c r="N3319" i="3"/>
  <c r="N3320" i="3"/>
  <c r="N3321" i="3"/>
  <c r="N3322" i="3"/>
  <c r="N3323" i="3"/>
  <c r="N3324" i="3"/>
  <c r="N3325" i="3"/>
  <c r="N3326" i="3"/>
  <c r="N3327" i="3"/>
  <c r="N3328" i="3"/>
  <c r="N3329" i="3"/>
  <c r="N3330" i="3"/>
  <c r="N3331" i="3"/>
  <c r="N3332" i="3"/>
  <c r="N3333" i="3"/>
  <c r="N3334" i="3"/>
  <c r="N3335" i="3"/>
  <c r="N3336" i="3"/>
  <c r="N3337" i="3"/>
  <c r="N3338" i="3"/>
  <c r="N3339" i="3"/>
  <c r="N3340" i="3"/>
  <c r="N3341" i="3"/>
  <c r="N3342" i="3"/>
  <c r="N3343" i="3"/>
  <c r="N3344" i="3"/>
  <c r="N3345" i="3"/>
  <c r="N3346" i="3"/>
  <c r="N3347" i="3"/>
  <c r="N3348" i="3"/>
  <c r="N3349" i="3"/>
  <c r="N3350" i="3"/>
  <c r="N3351" i="3"/>
  <c r="M3042" i="3"/>
  <c r="M3043" i="3"/>
  <c r="M3044" i="3"/>
  <c r="M3045" i="3"/>
  <c r="M3046" i="3"/>
  <c r="M3047" i="3"/>
  <c r="M3048" i="3"/>
  <c r="M3049" i="3"/>
  <c r="M3050" i="3"/>
  <c r="M3051" i="3"/>
  <c r="M3052" i="3"/>
  <c r="M3053" i="3"/>
  <c r="M3054" i="3"/>
  <c r="M3055" i="3"/>
  <c r="M3056" i="3"/>
  <c r="M3057" i="3"/>
  <c r="M3058" i="3"/>
  <c r="M3059" i="3"/>
  <c r="M3060" i="3"/>
  <c r="M3061" i="3"/>
  <c r="M3062" i="3"/>
  <c r="M3063" i="3"/>
  <c r="M3064" i="3"/>
  <c r="M3065" i="3"/>
  <c r="M3066" i="3"/>
  <c r="M3067" i="3"/>
  <c r="M3068" i="3"/>
  <c r="M3069" i="3"/>
  <c r="M3070" i="3"/>
  <c r="M3071" i="3"/>
  <c r="M3072" i="3"/>
  <c r="M3073" i="3"/>
  <c r="M3074" i="3"/>
  <c r="M3075" i="3"/>
  <c r="M3076" i="3"/>
  <c r="M3077" i="3"/>
  <c r="M3078" i="3"/>
  <c r="M3079" i="3"/>
  <c r="M3080" i="3"/>
  <c r="M3081" i="3"/>
  <c r="M3082" i="3"/>
  <c r="M3083" i="3"/>
  <c r="M3084" i="3"/>
  <c r="M3085" i="3"/>
  <c r="M3086" i="3"/>
  <c r="M3087" i="3"/>
  <c r="M3088" i="3"/>
  <c r="M3089" i="3"/>
  <c r="M3090" i="3"/>
  <c r="M3091" i="3"/>
  <c r="M3092" i="3"/>
  <c r="M3093" i="3"/>
  <c r="M3094" i="3"/>
  <c r="M3095" i="3"/>
  <c r="M3096" i="3"/>
  <c r="M3097" i="3"/>
  <c r="M3098" i="3"/>
  <c r="M3099" i="3"/>
  <c r="M3100" i="3"/>
  <c r="M3101" i="3"/>
  <c r="M3102" i="3"/>
  <c r="M3103" i="3"/>
  <c r="M3104" i="3"/>
  <c r="M3105" i="3"/>
  <c r="M3106" i="3"/>
  <c r="M3107" i="3"/>
  <c r="M3108" i="3"/>
  <c r="M3109" i="3"/>
  <c r="M3110" i="3"/>
  <c r="M3111" i="3"/>
  <c r="M3112" i="3"/>
  <c r="M3113" i="3"/>
  <c r="M3114" i="3"/>
  <c r="M3115" i="3"/>
  <c r="M3116" i="3"/>
  <c r="M3117" i="3"/>
  <c r="M3118" i="3"/>
  <c r="M3119" i="3"/>
  <c r="M3120" i="3"/>
  <c r="M3121" i="3"/>
  <c r="M3122" i="3"/>
  <c r="M3123" i="3"/>
  <c r="M3124" i="3"/>
  <c r="M3125" i="3"/>
  <c r="M3126" i="3"/>
  <c r="M3127" i="3"/>
  <c r="M3128" i="3"/>
  <c r="M3129" i="3"/>
  <c r="M3130" i="3"/>
  <c r="M3131" i="3"/>
  <c r="M3132" i="3"/>
  <c r="M3133" i="3"/>
  <c r="M3134" i="3"/>
  <c r="M3135" i="3"/>
  <c r="M3136" i="3"/>
  <c r="M3137" i="3"/>
  <c r="M3138" i="3"/>
  <c r="M3139" i="3"/>
  <c r="M3140" i="3"/>
  <c r="M3141" i="3"/>
  <c r="M3142" i="3"/>
  <c r="M3143" i="3"/>
  <c r="M3144" i="3"/>
  <c r="M3145" i="3"/>
  <c r="M3146" i="3"/>
  <c r="M3147" i="3"/>
  <c r="M3148" i="3"/>
  <c r="M3149" i="3"/>
  <c r="M3150" i="3"/>
  <c r="M3151" i="3"/>
  <c r="M3152" i="3"/>
  <c r="M3153" i="3"/>
  <c r="M3154" i="3"/>
  <c r="M3155" i="3"/>
  <c r="M3156" i="3"/>
  <c r="M3157" i="3"/>
  <c r="M3158" i="3"/>
  <c r="M3159" i="3"/>
  <c r="M3160" i="3"/>
  <c r="M3161" i="3"/>
  <c r="M3162" i="3"/>
  <c r="M3163" i="3"/>
  <c r="M3164" i="3"/>
  <c r="M3165" i="3"/>
  <c r="M3166" i="3"/>
  <c r="M3167" i="3"/>
  <c r="M3168" i="3"/>
  <c r="M3169" i="3"/>
  <c r="M3170" i="3"/>
  <c r="M3171" i="3"/>
  <c r="M3172" i="3"/>
  <c r="M3173" i="3"/>
  <c r="M3174" i="3"/>
  <c r="M3175" i="3"/>
  <c r="M3176" i="3"/>
  <c r="M3177" i="3"/>
  <c r="M3178" i="3"/>
  <c r="M3179" i="3"/>
  <c r="M3180" i="3"/>
  <c r="M3181" i="3"/>
  <c r="M3182" i="3"/>
  <c r="M3183" i="3"/>
  <c r="M3184" i="3"/>
  <c r="M3185" i="3"/>
  <c r="M3186" i="3"/>
  <c r="M3187" i="3"/>
  <c r="M3188" i="3"/>
  <c r="M3189" i="3"/>
  <c r="M3190" i="3"/>
  <c r="M3191" i="3"/>
  <c r="M3192" i="3"/>
  <c r="M3193" i="3"/>
  <c r="M3194" i="3"/>
  <c r="M3195" i="3"/>
  <c r="M3196" i="3"/>
  <c r="M3197" i="3"/>
  <c r="M3198" i="3"/>
  <c r="M3199" i="3"/>
  <c r="M3200" i="3"/>
  <c r="M3201" i="3"/>
  <c r="M3202" i="3"/>
  <c r="M3203" i="3"/>
  <c r="M3204" i="3"/>
  <c r="M3205" i="3"/>
  <c r="M3206" i="3"/>
  <c r="M3207" i="3"/>
  <c r="M3208" i="3"/>
  <c r="M3209" i="3"/>
  <c r="M3210" i="3"/>
  <c r="M3211" i="3"/>
  <c r="M3212" i="3"/>
  <c r="M3213" i="3"/>
  <c r="M3214" i="3"/>
  <c r="M3215" i="3"/>
  <c r="M3216" i="3"/>
  <c r="M3217" i="3"/>
  <c r="M3218" i="3"/>
  <c r="M3219" i="3"/>
  <c r="M3220" i="3"/>
  <c r="M3221" i="3"/>
  <c r="M3222" i="3"/>
  <c r="M3223" i="3"/>
  <c r="M3224" i="3"/>
  <c r="M3225" i="3"/>
  <c r="M3226" i="3"/>
  <c r="M3227" i="3"/>
  <c r="M3228" i="3"/>
  <c r="M3229" i="3"/>
  <c r="M3230" i="3"/>
  <c r="M3231" i="3"/>
  <c r="M3232" i="3"/>
  <c r="M3233" i="3"/>
  <c r="M3234" i="3"/>
  <c r="M3235" i="3"/>
  <c r="M3236" i="3"/>
  <c r="M3237" i="3"/>
  <c r="M3238" i="3"/>
  <c r="M3239" i="3"/>
  <c r="M3240" i="3"/>
  <c r="M3241" i="3"/>
  <c r="M3242" i="3"/>
  <c r="M3243" i="3"/>
  <c r="M3244" i="3"/>
  <c r="M3245" i="3"/>
  <c r="M3246" i="3"/>
  <c r="M3247" i="3"/>
  <c r="M3248" i="3"/>
  <c r="M3249" i="3"/>
  <c r="M3250" i="3"/>
  <c r="M3251" i="3"/>
  <c r="M3252" i="3"/>
  <c r="M3253" i="3"/>
  <c r="M3254" i="3"/>
  <c r="M3255" i="3"/>
  <c r="M3256" i="3"/>
  <c r="M3257" i="3"/>
  <c r="M3258" i="3"/>
  <c r="M3259" i="3"/>
  <c r="M3260" i="3"/>
  <c r="M3261" i="3"/>
  <c r="M3262" i="3"/>
  <c r="M3263" i="3"/>
  <c r="M3264" i="3"/>
  <c r="M3265" i="3"/>
  <c r="M3266" i="3"/>
  <c r="M3267" i="3"/>
  <c r="M3268" i="3"/>
  <c r="M3269" i="3"/>
  <c r="M3270" i="3"/>
  <c r="M3271" i="3"/>
  <c r="M3272" i="3"/>
  <c r="M3273" i="3"/>
  <c r="M3274" i="3"/>
  <c r="M3275" i="3"/>
  <c r="M3276" i="3"/>
  <c r="M3277" i="3"/>
  <c r="M3278" i="3"/>
  <c r="M3279" i="3"/>
  <c r="M3280" i="3"/>
  <c r="M3281" i="3"/>
  <c r="M3282" i="3"/>
  <c r="M3283" i="3"/>
  <c r="M3284" i="3"/>
  <c r="M3285" i="3"/>
  <c r="M3286" i="3"/>
  <c r="M3287" i="3"/>
  <c r="M3288" i="3"/>
  <c r="M3289" i="3"/>
  <c r="M3290" i="3"/>
  <c r="M3291" i="3"/>
  <c r="M3292" i="3"/>
  <c r="M3293" i="3"/>
  <c r="M3294" i="3"/>
  <c r="M3295" i="3"/>
  <c r="M3296" i="3"/>
  <c r="M3297" i="3"/>
  <c r="M3298" i="3"/>
  <c r="M3299" i="3"/>
  <c r="M3300" i="3"/>
  <c r="M3301" i="3"/>
  <c r="M3302" i="3"/>
  <c r="M3303" i="3"/>
  <c r="M3304" i="3"/>
  <c r="M3305" i="3"/>
  <c r="M3306" i="3"/>
  <c r="M3307" i="3"/>
  <c r="M3308" i="3"/>
  <c r="M3309" i="3"/>
  <c r="M3310" i="3"/>
  <c r="M3311" i="3"/>
  <c r="M3312" i="3"/>
  <c r="M3313" i="3"/>
  <c r="M3314" i="3"/>
  <c r="M3315" i="3"/>
  <c r="M3316" i="3"/>
  <c r="M3317" i="3"/>
  <c r="M3318" i="3"/>
  <c r="M3319" i="3"/>
  <c r="M3320" i="3"/>
  <c r="M3321" i="3"/>
  <c r="M3322" i="3"/>
  <c r="M3323" i="3"/>
  <c r="M3324" i="3"/>
  <c r="M3325" i="3"/>
  <c r="M3326" i="3"/>
  <c r="M3327" i="3"/>
  <c r="M3328" i="3"/>
  <c r="M3329" i="3"/>
  <c r="M3330" i="3"/>
  <c r="M3331" i="3"/>
  <c r="M3332" i="3"/>
  <c r="M3333" i="3"/>
  <c r="M3334" i="3"/>
  <c r="M3335" i="3"/>
  <c r="M3336" i="3"/>
  <c r="M3337" i="3"/>
  <c r="M3338" i="3"/>
  <c r="M3339" i="3"/>
  <c r="M3340" i="3"/>
  <c r="M3341" i="3"/>
  <c r="M3342" i="3"/>
  <c r="M3343" i="3"/>
  <c r="M3344" i="3"/>
  <c r="M3345" i="3"/>
  <c r="M3346" i="3"/>
  <c r="M3347" i="3"/>
  <c r="M3348" i="3"/>
  <c r="M3349" i="3"/>
  <c r="M3350" i="3"/>
  <c r="M3351" i="3"/>
  <c r="L3042" i="3"/>
  <c r="L3043" i="3"/>
  <c r="L3044" i="3"/>
  <c r="L3045" i="3"/>
  <c r="L3046" i="3"/>
  <c r="L3047" i="3"/>
  <c r="L3048" i="3"/>
  <c r="L3049" i="3"/>
  <c r="L3050" i="3"/>
  <c r="L3051" i="3"/>
  <c r="L3052" i="3"/>
  <c r="L3053" i="3"/>
  <c r="L3054" i="3"/>
  <c r="L3055" i="3"/>
  <c r="L3056" i="3"/>
  <c r="L3057" i="3"/>
  <c r="L3058" i="3"/>
  <c r="L3059" i="3"/>
  <c r="L3060" i="3"/>
  <c r="L3061" i="3"/>
  <c r="L3062" i="3"/>
  <c r="L3063" i="3"/>
  <c r="L3064" i="3"/>
  <c r="L3065" i="3"/>
  <c r="L3066" i="3"/>
  <c r="L3067" i="3"/>
  <c r="L3068" i="3"/>
  <c r="L3069" i="3"/>
  <c r="L3070" i="3"/>
  <c r="L3071" i="3"/>
  <c r="L3072" i="3"/>
  <c r="L3073" i="3"/>
  <c r="L3074" i="3"/>
  <c r="L3075" i="3"/>
  <c r="L3076" i="3"/>
  <c r="L3077" i="3"/>
  <c r="L3078" i="3"/>
  <c r="L3079" i="3"/>
  <c r="L3080" i="3"/>
  <c r="L3081" i="3"/>
  <c r="L3082" i="3"/>
  <c r="L3083" i="3"/>
  <c r="L3084" i="3"/>
  <c r="L3085" i="3"/>
  <c r="L3086" i="3"/>
  <c r="L3087" i="3"/>
  <c r="L3088" i="3"/>
  <c r="L3089" i="3"/>
  <c r="L3090" i="3"/>
  <c r="L3091" i="3"/>
  <c r="L3092" i="3"/>
  <c r="L3093" i="3"/>
  <c r="L3094" i="3"/>
  <c r="L3095" i="3"/>
  <c r="L3096" i="3"/>
  <c r="L3097" i="3"/>
  <c r="L3098" i="3"/>
  <c r="L3099" i="3"/>
  <c r="L3100" i="3"/>
  <c r="L3101" i="3"/>
  <c r="L3102" i="3"/>
  <c r="L3103" i="3"/>
  <c r="L3104" i="3"/>
  <c r="L3105" i="3"/>
  <c r="L3106" i="3"/>
  <c r="L3107" i="3"/>
  <c r="L3108" i="3"/>
  <c r="L3109" i="3"/>
  <c r="L3110" i="3"/>
  <c r="L3111" i="3"/>
  <c r="L3112" i="3"/>
  <c r="L3113" i="3"/>
  <c r="L3114" i="3"/>
  <c r="L3115" i="3"/>
  <c r="L3116" i="3"/>
  <c r="L3117" i="3"/>
  <c r="L3118" i="3"/>
  <c r="L3119" i="3"/>
  <c r="L3120" i="3"/>
  <c r="L3121" i="3"/>
  <c r="L3122" i="3"/>
  <c r="L3123" i="3"/>
  <c r="L3124" i="3"/>
  <c r="L3125" i="3"/>
  <c r="L3126" i="3"/>
  <c r="L3127" i="3"/>
  <c r="L3128" i="3"/>
  <c r="L3129" i="3"/>
  <c r="L3130" i="3"/>
  <c r="L3131" i="3"/>
  <c r="L3132" i="3"/>
  <c r="L3133" i="3"/>
  <c r="L3134" i="3"/>
  <c r="L3135" i="3"/>
  <c r="L3136" i="3"/>
  <c r="L3137" i="3"/>
  <c r="L3138" i="3"/>
  <c r="L3139" i="3"/>
  <c r="L3140" i="3"/>
  <c r="L3141" i="3"/>
  <c r="L3142" i="3"/>
  <c r="L3143" i="3"/>
  <c r="L3144" i="3"/>
  <c r="L3145" i="3"/>
  <c r="L3146" i="3"/>
  <c r="L3147" i="3"/>
  <c r="L3148" i="3"/>
  <c r="L3149" i="3"/>
  <c r="L3150" i="3"/>
  <c r="L3151" i="3"/>
  <c r="L3152" i="3"/>
  <c r="L3153" i="3"/>
  <c r="L3154" i="3"/>
  <c r="L3155" i="3"/>
  <c r="L3156" i="3"/>
  <c r="L3157" i="3"/>
  <c r="L3158" i="3"/>
  <c r="L3159" i="3"/>
  <c r="L3160" i="3"/>
  <c r="L3161" i="3"/>
  <c r="L3162" i="3"/>
  <c r="L3163" i="3"/>
  <c r="L3164" i="3"/>
  <c r="L3165" i="3"/>
  <c r="L3166" i="3"/>
  <c r="L3167" i="3"/>
  <c r="L3168" i="3"/>
  <c r="L3169" i="3"/>
  <c r="L3170" i="3"/>
  <c r="L3171" i="3"/>
  <c r="L3172" i="3"/>
  <c r="L3173" i="3"/>
  <c r="L3174" i="3"/>
  <c r="L3175" i="3"/>
  <c r="L3176" i="3"/>
  <c r="L3177" i="3"/>
  <c r="L3178" i="3"/>
  <c r="L3179" i="3"/>
  <c r="L3180" i="3"/>
  <c r="L3181" i="3"/>
  <c r="L3182" i="3"/>
  <c r="L3183" i="3"/>
  <c r="L3184" i="3"/>
  <c r="L3185" i="3"/>
  <c r="L3186" i="3"/>
  <c r="L3187" i="3"/>
  <c r="L3188" i="3"/>
  <c r="L3189" i="3"/>
  <c r="L3190" i="3"/>
  <c r="L3191" i="3"/>
  <c r="L3192" i="3"/>
  <c r="L3193" i="3"/>
  <c r="L3194" i="3"/>
  <c r="L3195" i="3"/>
  <c r="L3196" i="3"/>
  <c r="L3197" i="3"/>
  <c r="L3198" i="3"/>
  <c r="L3199" i="3"/>
  <c r="L3200" i="3"/>
  <c r="L3201" i="3"/>
  <c r="L3202" i="3"/>
  <c r="L3203" i="3"/>
  <c r="L3204" i="3"/>
  <c r="L3205" i="3"/>
  <c r="L3206" i="3"/>
  <c r="L3207" i="3"/>
  <c r="L3208" i="3"/>
  <c r="L3209" i="3"/>
  <c r="L3210" i="3"/>
  <c r="L3211" i="3"/>
  <c r="L3212" i="3"/>
  <c r="L3213" i="3"/>
  <c r="L3214" i="3"/>
  <c r="L3215" i="3"/>
  <c r="L3216" i="3"/>
  <c r="L3217" i="3"/>
  <c r="L3218" i="3"/>
  <c r="L3219" i="3"/>
  <c r="L3220" i="3"/>
  <c r="L3221" i="3"/>
  <c r="L3222" i="3"/>
  <c r="L3223" i="3"/>
  <c r="L3224" i="3"/>
  <c r="L3225" i="3"/>
  <c r="L3226" i="3"/>
  <c r="L3227" i="3"/>
  <c r="L3228" i="3"/>
  <c r="L3229" i="3"/>
  <c r="L3230" i="3"/>
  <c r="L3231" i="3"/>
  <c r="L3232" i="3"/>
  <c r="L3233" i="3"/>
  <c r="L3234" i="3"/>
  <c r="L3235" i="3"/>
  <c r="L3236" i="3"/>
  <c r="L3237" i="3"/>
  <c r="L3238" i="3"/>
  <c r="L3239" i="3"/>
  <c r="L3240" i="3"/>
  <c r="L3241" i="3"/>
  <c r="L3242" i="3"/>
  <c r="L3243" i="3"/>
  <c r="L3244" i="3"/>
  <c r="L3245" i="3"/>
  <c r="L3246" i="3"/>
  <c r="L3247" i="3"/>
  <c r="L3248" i="3"/>
  <c r="L3249" i="3"/>
  <c r="L3250" i="3"/>
  <c r="L3251" i="3"/>
  <c r="L3252" i="3"/>
  <c r="L3253" i="3"/>
  <c r="L3254" i="3"/>
  <c r="L3255" i="3"/>
  <c r="L3256" i="3"/>
  <c r="L3257" i="3"/>
  <c r="L3258" i="3"/>
  <c r="L3259" i="3"/>
  <c r="L3260" i="3"/>
  <c r="L3261" i="3"/>
  <c r="L3262" i="3"/>
  <c r="L3263" i="3"/>
  <c r="L3264" i="3"/>
  <c r="L3265" i="3"/>
  <c r="L3266" i="3"/>
  <c r="L3267" i="3"/>
  <c r="L3268" i="3"/>
  <c r="L3269" i="3"/>
  <c r="L3270" i="3"/>
  <c r="L3271" i="3"/>
  <c r="L3272" i="3"/>
  <c r="L3273" i="3"/>
  <c r="L3274" i="3"/>
  <c r="L3275" i="3"/>
  <c r="L3276" i="3"/>
  <c r="L3277" i="3"/>
  <c r="L3278" i="3"/>
  <c r="L3279" i="3"/>
  <c r="L3280" i="3"/>
  <c r="L3281" i="3"/>
  <c r="L3282" i="3"/>
  <c r="L3283" i="3"/>
  <c r="L3284" i="3"/>
  <c r="L3285" i="3"/>
  <c r="L3286" i="3"/>
  <c r="L3287" i="3"/>
  <c r="L3288" i="3"/>
  <c r="L3289" i="3"/>
  <c r="L3290" i="3"/>
  <c r="L3291" i="3"/>
  <c r="L3292" i="3"/>
  <c r="L3293" i="3"/>
  <c r="L3294" i="3"/>
  <c r="L3295" i="3"/>
  <c r="L3296" i="3"/>
  <c r="L3297" i="3"/>
  <c r="L3298" i="3"/>
  <c r="L3299" i="3"/>
  <c r="L3300" i="3"/>
  <c r="L3301" i="3"/>
  <c r="L3302" i="3"/>
  <c r="L3303" i="3"/>
  <c r="L3304" i="3"/>
  <c r="L3305" i="3"/>
  <c r="L3306" i="3"/>
  <c r="L3307" i="3"/>
  <c r="L3308" i="3"/>
  <c r="L3309" i="3"/>
  <c r="L3310" i="3"/>
  <c r="L3311" i="3"/>
  <c r="L3312" i="3"/>
  <c r="L3313" i="3"/>
  <c r="L3314" i="3"/>
  <c r="L3315" i="3"/>
  <c r="L3316" i="3"/>
  <c r="L3317" i="3"/>
  <c r="L3318" i="3"/>
  <c r="L3319" i="3"/>
  <c r="L3320" i="3"/>
  <c r="L3321" i="3"/>
  <c r="L3322" i="3"/>
  <c r="L3323" i="3"/>
  <c r="L3324" i="3"/>
  <c r="L3325" i="3"/>
  <c r="L3326" i="3"/>
  <c r="L3327" i="3"/>
  <c r="L3328" i="3"/>
  <c r="L3329" i="3"/>
  <c r="L3330" i="3"/>
  <c r="L3331" i="3"/>
  <c r="L3332" i="3"/>
  <c r="L3333" i="3"/>
  <c r="L3334" i="3"/>
  <c r="L3335" i="3"/>
  <c r="L3336" i="3"/>
  <c r="L3337" i="3"/>
  <c r="L3338" i="3"/>
  <c r="L3339" i="3"/>
  <c r="L3340" i="3"/>
  <c r="L3341" i="3"/>
  <c r="L3342" i="3"/>
  <c r="L3343" i="3"/>
  <c r="L3344" i="3"/>
  <c r="L3345" i="3"/>
  <c r="L3346" i="3"/>
  <c r="L3347" i="3"/>
  <c r="L3348" i="3"/>
  <c r="L3349" i="3"/>
  <c r="L3350" i="3"/>
  <c r="L3351" i="3"/>
  <c r="J3042" i="3"/>
  <c r="K3042" i="3" s="1"/>
  <c r="J3043" i="3"/>
  <c r="K3043" i="3" s="1"/>
  <c r="J3044" i="3"/>
  <c r="K3044" i="3" s="1"/>
  <c r="J3045" i="3"/>
  <c r="K3045" i="3" s="1"/>
  <c r="J3046" i="3"/>
  <c r="K3046" i="3" s="1"/>
  <c r="J3047" i="3"/>
  <c r="K3047" i="3" s="1"/>
  <c r="J3048" i="3"/>
  <c r="K3048" i="3" s="1"/>
  <c r="J3049" i="3"/>
  <c r="K3049" i="3" s="1"/>
  <c r="J3050" i="3"/>
  <c r="K3050" i="3" s="1"/>
  <c r="J3051" i="3"/>
  <c r="K3051" i="3" s="1"/>
  <c r="J3052" i="3"/>
  <c r="K3052" i="3" s="1"/>
  <c r="J3053" i="3"/>
  <c r="K3053" i="3" s="1"/>
  <c r="J3054" i="3"/>
  <c r="K3054" i="3" s="1"/>
  <c r="J3055" i="3"/>
  <c r="K3055" i="3" s="1"/>
  <c r="J3056" i="3"/>
  <c r="K3056" i="3" s="1"/>
  <c r="J3057" i="3"/>
  <c r="K3057" i="3" s="1"/>
  <c r="J3058" i="3"/>
  <c r="K3058" i="3" s="1"/>
  <c r="J3059" i="3"/>
  <c r="K3059" i="3" s="1"/>
  <c r="J3060" i="3"/>
  <c r="K3060" i="3" s="1"/>
  <c r="J3061" i="3"/>
  <c r="K3061" i="3" s="1"/>
  <c r="J3062" i="3"/>
  <c r="K3062" i="3" s="1"/>
  <c r="J3063" i="3"/>
  <c r="K3063" i="3" s="1"/>
  <c r="J3064" i="3"/>
  <c r="K3064" i="3" s="1"/>
  <c r="J3065" i="3"/>
  <c r="K3065" i="3" s="1"/>
  <c r="J3066" i="3"/>
  <c r="K3066" i="3" s="1"/>
  <c r="J3067" i="3"/>
  <c r="K3067" i="3" s="1"/>
  <c r="J3068" i="3"/>
  <c r="K3068" i="3" s="1"/>
  <c r="J3069" i="3"/>
  <c r="K3069" i="3" s="1"/>
  <c r="J3070" i="3"/>
  <c r="K3070" i="3" s="1"/>
  <c r="J3071" i="3"/>
  <c r="K3071" i="3" s="1"/>
  <c r="J3072" i="3"/>
  <c r="K3072" i="3" s="1"/>
  <c r="J3073" i="3"/>
  <c r="K3073" i="3" s="1"/>
  <c r="J3074" i="3"/>
  <c r="K3074" i="3" s="1"/>
  <c r="J3075" i="3"/>
  <c r="K3075" i="3" s="1"/>
  <c r="J3076" i="3"/>
  <c r="K3076" i="3" s="1"/>
  <c r="J3077" i="3"/>
  <c r="K3077" i="3" s="1"/>
  <c r="J3078" i="3"/>
  <c r="K3078" i="3" s="1"/>
  <c r="J3079" i="3"/>
  <c r="K3079" i="3" s="1"/>
  <c r="J3080" i="3"/>
  <c r="K3080" i="3" s="1"/>
  <c r="J3081" i="3"/>
  <c r="K3081" i="3" s="1"/>
  <c r="J3082" i="3"/>
  <c r="K3082" i="3" s="1"/>
  <c r="J3083" i="3"/>
  <c r="K3083" i="3" s="1"/>
  <c r="J3084" i="3"/>
  <c r="K3084" i="3" s="1"/>
  <c r="J3085" i="3"/>
  <c r="K3085" i="3" s="1"/>
  <c r="J3086" i="3"/>
  <c r="K3086" i="3" s="1"/>
  <c r="J3087" i="3"/>
  <c r="K3087" i="3" s="1"/>
  <c r="J3088" i="3"/>
  <c r="K3088" i="3" s="1"/>
  <c r="J3089" i="3"/>
  <c r="K3089" i="3" s="1"/>
  <c r="J3090" i="3"/>
  <c r="K3090" i="3" s="1"/>
  <c r="J3091" i="3"/>
  <c r="K3091" i="3" s="1"/>
  <c r="J3092" i="3"/>
  <c r="K3092" i="3" s="1"/>
  <c r="J3093" i="3"/>
  <c r="K3093" i="3" s="1"/>
  <c r="J3094" i="3"/>
  <c r="K3094" i="3" s="1"/>
  <c r="J3095" i="3"/>
  <c r="K3095" i="3" s="1"/>
  <c r="J3096" i="3"/>
  <c r="K3096" i="3" s="1"/>
  <c r="J3097" i="3"/>
  <c r="K3097" i="3" s="1"/>
  <c r="J3098" i="3"/>
  <c r="K3098" i="3" s="1"/>
  <c r="J3099" i="3"/>
  <c r="K3099" i="3" s="1"/>
  <c r="J3100" i="3"/>
  <c r="K3100" i="3" s="1"/>
  <c r="J3101" i="3"/>
  <c r="K3101" i="3" s="1"/>
  <c r="J3102" i="3"/>
  <c r="K3102" i="3" s="1"/>
  <c r="J3103" i="3"/>
  <c r="K3103" i="3" s="1"/>
  <c r="J3104" i="3"/>
  <c r="K3104" i="3" s="1"/>
  <c r="J3105" i="3"/>
  <c r="K3105" i="3" s="1"/>
  <c r="J3106" i="3"/>
  <c r="K3106" i="3" s="1"/>
  <c r="J3107" i="3"/>
  <c r="K3107" i="3" s="1"/>
  <c r="J3108" i="3"/>
  <c r="K3108" i="3" s="1"/>
  <c r="J3109" i="3"/>
  <c r="K3109" i="3" s="1"/>
  <c r="J3110" i="3"/>
  <c r="K3110" i="3" s="1"/>
  <c r="J3111" i="3"/>
  <c r="K3111" i="3" s="1"/>
  <c r="J3112" i="3"/>
  <c r="K3112" i="3" s="1"/>
  <c r="J3113" i="3"/>
  <c r="K3113" i="3" s="1"/>
  <c r="J3114" i="3"/>
  <c r="K3114" i="3" s="1"/>
  <c r="J3115" i="3"/>
  <c r="K3115" i="3" s="1"/>
  <c r="J3116" i="3"/>
  <c r="K3116" i="3" s="1"/>
  <c r="J3117" i="3"/>
  <c r="K3117" i="3" s="1"/>
  <c r="J3118" i="3"/>
  <c r="K3118" i="3" s="1"/>
  <c r="J3119" i="3"/>
  <c r="K3119" i="3" s="1"/>
  <c r="J3120" i="3"/>
  <c r="K3120" i="3" s="1"/>
  <c r="J3121" i="3"/>
  <c r="K3121" i="3" s="1"/>
  <c r="J3122" i="3"/>
  <c r="K3122" i="3" s="1"/>
  <c r="J3123" i="3"/>
  <c r="K3123" i="3" s="1"/>
  <c r="J3124" i="3"/>
  <c r="K3124" i="3" s="1"/>
  <c r="J3125" i="3"/>
  <c r="K3125" i="3" s="1"/>
  <c r="J3126" i="3"/>
  <c r="K3126" i="3" s="1"/>
  <c r="J3127" i="3"/>
  <c r="K3127" i="3" s="1"/>
  <c r="J3128" i="3"/>
  <c r="K3128" i="3" s="1"/>
  <c r="J3129" i="3"/>
  <c r="K3129" i="3" s="1"/>
  <c r="J3130" i="3"/>
  <c r="K3130" i="3" s="1"/>
  <c r="J3131" i="3"/>
  <c r="K3131" i="3" s="1"/>
  <c r="J3132" i="3"/>
  <c r="K3132" i="3" s="1"/>
  <c r="J3133" i="3"/>
  <c r="K3133" i="3" s="1"/>
  <c r="J3134" i="3"/>
  <c r="K3134" i="3" s="1"/>
  <c r="J3135" i="3"/>
  <c r="K3135" i="3" s="1"/>
  <c r="J3136" i="3"/>
  <c r="K3136" i="3" s="1"/>
  <c r="J3137" i="3"/>
  <c r="K3137" i="3" s="1"/>
  <c r="J3138" i="3"/>
  <c r="K3138" i="3" s="1"/>
  <c r="J3139" i="3"/>
  <c r="K3139" i="3" s="1"/>
  <c r="J3140" i="3"/>
  <c r="K3140" i="3" s="1"/>
  <c r="J3141" i="3"/>
  <c r="K3141" i="3" s="1"/>
  <c r="J3142" i="3"/>
  <c r="K3142" i="3" s="1"/>
  <c r="J3143" i="3"/>
  <c r="K3143" i="3" s="1"/>
  <c r="J3144" i="3"/>
  <c r="K3144" i="3" s="1"/>
  <c r="J3145" i="3"/>
  <c r="K3145" i="3" s="1"/>
  <c r="J3146" i="3"/>
  <c r="K3146" i="3" s="1"/>
  <c r="J3147" i="3"/>
  <c r="K3147" i="3" s="1"/>
  <c r="J3148" i="3"/>
  <c r="K3148" i="3" s="1"/>
  <c r="J3149" i="3"/>
  <c r="K3149" i="3" s="1"/>
  <c r="J3150" i="3"/>
  <c r="K3150" i="3" s="1"/>
  <c r="J3151" i="3"/>
  <c r="K3151" i="3" s="1"/>
  <c r="J3152" i="3"/>
  <c r="K3152" i="3" s="1"/>
  <c r="J3153" i="3"/>
  <c r="K3153" i="3" s="1"/>
  <c r="J3154" i="3"/>
  <c r="K3154" i="3" s="1"/>
  <c r="J3155" i="3"/>
  <c r="K3155" i="3" s="1"/>
  <c r="J3156" i="3"/>
  <c r="K3156" i="3" s="1"/>
  <c r="J3157" i="3"/>
  <c r="K3157" i="3" s="1"/>
  <c r="J3158" i="3"/>
  <c r="K3158" i="3" s="1"/>
  <c r="J3159" i="3"/>
  <c r="K3159" i="3" s="1"/>
  <c r="J3160" i="3"/>
  <c r="K3160" i="3" s="1"/>
  <c r="J3161" i="3"/>
  <c r="K3161" i="3" s="1"/>
  <c r="J3162" i="3"/>
  <c r="K3162" i="3" s="1"/>
  <c r="J3163" i="3"/>
  <c r="K3163" i="3" s="1"/>
  <c r="J3164" i="3"/>
  <c r="K3164" i="3" s="1"/>
  <c r="J3165" i="3"/>
  <c r="K3165" i="3" s="1"/>
  <c r="J3166" i="3"/>
  <c r="K3166" i="3" s="1"/>
  <c r="J3167" i="3"/>
  <c r="K3167" i="3" s="1"/>
  <c r="J3168" i="3"/>
  <c r="K3168" i="3" s="1"/>
  <c r="J3169" i="3"/>
  <c r="K3169" i="3" s="1"/>
  <c r="J3170" i="3"/>
  <c r="K3170" i="3" s="1"/>
  <c r="J3171" i="3"/>
  <c r="K3171" i="3" s="1"/>
  <c r="J3172" i="3"/>
  <c r="K3172" i="3" s="1"/>
  <c r="J3173" i="3"/>
  <c r="K3173" i="3" s="1"/>
  <c r="J3174" i="3"/>
  <c r="K3174" i="3" s="1"/>
  <c r="J3175" i="3"/>
  <c r="K3175" i="3" s="1"/>
  <c r="J3176" i="3"/>
  <c r="K3176" i="3" s="1"/>
  <c r="J3177" i="3"/>
  <c r="K3177" i="3" s="1"/>
  <c r="J3178" i="3"/>
  <c r="K3178" i="3" s="1"/>
  <c r="J3179" i="3"/>
  <c r="K3179" i="3" s="1"/>
  <c r="J3180" i="3"/>
  <c r="K3180" i="3" s="1"/>
  <c r="J3181" i="3"/>
  <c r="K3181" i="3" s="1"/>
  <c r="J3182" i="3"/>
  <c r="K3182" i="3" s="1"/>
  <c r="J3183" i="3"/>
  <c r="K3183" i="3" s="1"/>
  <c r="J3184" i="3"/>
  <c r="K3184" i="3" s="1"/>
  <c r="J3185" i="3"/>
  <c r="K3185" i="3" s="1"/>
  <c r="J3186" i="3"/>
  <c r="K3186" i="3" s="1"/>
  <c r="J3187" i="3"/>
  <c r="K3187" i="3" s="1"/>
  <c r="J3188" i="3"/>
  <c r="K3188" i="3" s="1"/>
  <c r="J3189" i="3"/>
  <c r="K3189" i="3" s="1"/>
  <c r="J3190" i="3"/>
  <c r="K3190" i="3" s="1"/>
  <c r="J3191" i="3"/>
  <c r="K3191" i="3" s="1"/>
  <c r="J3192" i="3"/>
  <c r="K3192" i="3" s="1"/>
  <c r="J3193" i="3"/>
  <c r="K3193" i="3" s="1"/>
  <c r="J3194" i="3"/>
  <c r="K3194" i="3" s="1"/>
  <c r="J3195" i="3"/>
  <c r="K3195" i="3" s="1"/>
  <c r="J3196" i="3"/>
  <c r="K3196" i="3" s="1"/>
  <c r="J3197" i="3"/>
  <c r="K3197" i="3" s="1"/>
  <c r="J3198" i="3"/>
  <c r="K3198" i="3" s="1"/>
  <c r="J3199" i="3"/>
  <c r="K3199" i="3" s="1"/>
  <c r="J3200" i="3"/>
  <c r="K3200" i="3" s="1"/>
  <c r="J3201" i="3"/>
  <c r="K3201" i="3" s="1"/>
  <c r="J3202" i="3"/>
  <c r="K3202" i="3" s="1"/>
  <c r="J3203" i="3"/>
  <c r="K3203" i="3" s="1"/>
  <c r="J3204" i="3"/>
  <c r="K3204" i="3" s="1"/>
  <c r="J3205" i="3"/>
  <c r="K3205" i="3" s="1"/>
  <c r="J3206" i="3"/>
  <c r="K3206" i="3" s="1"/>
  <c r="J3207" i="3"/>
  <c r="K3207" i="3" s="1"/>
  <c r="J3208" i="3"/>
  <c r="K3208" i="3" s="1"/>
  <c r="J3209" i="3"/>
  <c r="K3209" i="3" s="1"/>
  <c r="J3210" i="3"/>
  <c r="K3210" i="3" s="1"/>
  <c r="J3211" i="3"/>
  <c r="K3211" i="3" s="1"/>
  <c r="J3212" i="3"/>
  <c r="K3212" i="3" s="1"/>
  <c r="J3213" i="3"/>
  <c r="K3213" i="3" s="1"/>
  <c r="J3214" i="3"/>
  <c r="K3214" i="3" s="1"/>
  <c r="J3215" i="3"/>
  <c r="K3215" i="3" s="1"/>
  <c r="J3216" i="3"/>
  <c r="K3216" i="3" s="1"/>
  <c r="J3217" i="3"/>
  <c r="K3217" i="3" s="1"/>
  <c r="J3218" i="3"/>
  <c r="K3218" i="3" s="1"/>
  <c r="J3219" i="3"/>
  <c r="K3219" i="3" s="1"/>
  <c r="J3220" i="3"/>
  <c r="K3220" i="3" s="1"/>
  <c r="J3221" i="3"/>
  <c r="K3221" i="3" s="1"/>
  <c r="J3222" i="3"/>
  <c r="K3222" i="3" s="1"/>
  <c r="J3223" i="3"/>
  <c r="K3223" i="3" s="1"/>
  <c r="J3224" i="3"/>
  <c r="K3224" i="3" s="1"/>
  <c r="J3225" i="3"/>
  <c r="K3225" i="3" s="1"/>
  <c r="J3226" i="3"/>
  <c r="K3226" i="3" s="1"/>
  <c r="J3227" i="3"/>
  <c r="K3227" i="3" s="1"/>
  <c r="J3228" i="3"/>
  <c r="K3228" i="3" s="1"/>
  <c r="J3229" i="3"/>
  <c r="K3229" i="3" s="1"/>
  <c r="J3230" i="3"/>
  <c r="K3230" i="3" s="1"/>
  <c r="J3231" i="3"/>
  <c r="K3231" i="3" s="1"/>
  <c r="J3232" i="3"/>
  <c r="K3232" i="3" s="1"/>
  <c r="J3233" i="3"/>
  <c r="K3233" i="3" s="1"/>
  <c r="J3234" i="3"/>
  <c r="K3234" i="3" s="1"/>
  <c r="J3235" i="3"/>
  <c r="K3235" i="3" s="1"/>
  <c r="J3236" i="3"/>
  <c r="K3236" i="3" s="1"/>
  <c r="J3237" i="3"/>
  <c r="K3237" i="3" s="1"/>
  <c r="J3238" i="3"/>
  <c r="K3238" i="3" s="1"/>
  <c r="J3239" i="3"/>
  <c r="K3239" i="3" s="1"/>
  <c r="J3240" i="3"/>
  <c r="K3240" i="3" s="1"/>
  <c r="J3241" i="3"/>
  <c r="K3241" i="3" s="1"/>
  <c r="J3242" i="3"/>
  <c r="K3242" i="3" s="1"/>
  <c r="J3243" i="3"/>
  <c r="K3243" i="3" s="1"/>
  <c r="J3244" i="3"/>
  <c r="K3244" i="3" s="1"/>
  <c r="J3245" i="3"/>
  <c r="K3245" i="3" s="1"/>
  <c r="J3246" i="3"/>
  <c r="K3246" i="3" s="1"/>
  <c r="J3247" i="3"/>
  <c r="K3247" i="3" s="1"/>
  <c r="J3248" i="3"/>
  <c r="K3248" i="3" s="1"/>
  <c r="J3249" i="3"/>
  <c r="K3249" i="3" s="1"/>
  <c r="J3250" i="3"/>
  <c r="K3250" i="3" s="1"/>
  <c r="J3251" i="3"/>
  <c r="K3251" i="3" s="1"/>
  <c r="J3252" i="3"/>
  <c r="K3252" i="3" s="1"/>
  <c r="J3253" i="3"/>
  <c r="K3253" i="3" s="1"/>
  <c r="J3254" i="3"/>
  <c r="K3254" i="3" s="1"/>
  <c r="J3255" i="3"/>
  <c r="K3255" i="3" s="1"/>
  <c r="J3256" i="3"/>
  <c r="K3256" i="3" s="1"/>
  <c r="J3257" i="3"/>
  <c r="K3257" i="3" s="1"/>
  <c r="J3258" i="3"/>
  <c r="K3258" i="3" s="1"/>
  <c r="J3259" i="3"/>
  <c r="K3259" i="3" s="1"/>
  <c r="J3260" i="3"/>
  <c r="K3260" i="3" s="1"/>
  <c r="J3261" i="3"/>
  <c r="K3261" i="3" s="1"/>
  <c r="J3262" i="3"/>
  <c r="K3262" i="3" s="1"/>
  <c r="J3263" i="3"/>
  <c r="K3263" i="3" s="1"/>
  <c r="J3264" i="3"/>
  <c r="K3264" i="3" s="1"/>
  <c r="J3265" i="3"/>
  <c r="K3265" i="3" s="1"/>
  <c r="J3266" i="3"/>
  <c r="K3266" i="3" s="1"/>
  <c r="J3267" i="3"/>
  <c r="K3267" i="3" s="1"/>
  <c r="J3268" i="3"/>
  <c r="K3268" i="3" s="1"/>
  <c r="J3269" i="3"/>
  <c r="K3269" i="3" s="1"/>
  <c r="J3270" i="3"/>
  <c r="K3270" i="3" s="1"/>
  <c r="J3271" i="3"/>
  <c r="K3271" i="3" s="1"/>
  <c r="J3272" i="3"/>
  <c r="K3272" i="3" s="1"/>
  <c r="J3273" i="3"/>
  <c r="K3273" i="3" s="1"/>
  <c r="J3274" i="3"/>
  <c r="K3274" i="3" s="1"/>
  <c r="J3275" i="3"/>
  <c r="K3275" i="3" s="1"/>
  <c r="J3276" i="3"/>
  <c r="K3276" i="3" s="1"/>
  <c r="J3277" i="3"/>
  <c r="K3277" i="3" s="1"/>
  <c r="J3278" i="3"/>
  <c r="K3278" i="3" s="1"/>
  <c r="J3279" i="3"/>
  <c r="K3279" i="3" s="1"/>
  <c r="J3280" i="3"/>
  <c r="K3280" i="3" s="1"/>
  <c r="J3281" i="3"/>
  <c r="K3281" i="3" s="1"/>
  <c r="J3282" i="3"/>
  <c r="K3282" i="3" s="1"/>
  <c r="J3283" i="3"/>
  <c r="K3283" i="3" s="1"/>
  <c r="J3284" i="3"/>
  <c r="K3284" i="3" s="1"/>
  <c r="J3285" i="3"/>
  <c r="K3285" i="3" s="1"/>
  <c r="J3286" i="3"/>
  <c r="K3286" i="3" s="1"/>
  <c r="J3287" i="3"/>
  <c r="K3287" i="3" s="1"/>
  <c r="J3288" i="3"/>
  <c r="K3288" i="3" s="1"/>
  <c r="J3289" i="3"/>
  <c r="K3289" i="3" s="1"/>
  <c r="J3290" i="3"/>
  <c r="K3290" i="3" s="1"/>
  <c r="J3291" i="3"/>
  <c r="K3291" i="3" s="1"/>
  <c r="J3292" i="3"/>
  <c r="K3292" i="3" s="1"/>
  <c r="J3293" i="3"/>
  <c r="K3293" i="3" s="1"/>
  <c r="J3294" i="3"/>
  <c r="K3294" i="3" s="1"/>
  <c r="J3295" i="3"/>
  <c r="K3295" i="3" s="1"/>
  <c r="J3296" i="3"/>
  <c r="K3296" i="3" s="1"/>
  <c r="J3297" i="3"/>
  <c r="K3297" i="3" s="1"/>
  <c r="J3298" i="3"/>
  <c r="K3298" i="3" s="1"/>
  <c r="J3299" i="3"/>
  <c r="K3299" i="3" s="1"/>
  <c r="J3300" i="3"/>
  <c r="K3300" i="3" s="1"/>
  <c r="J3301" i="3"/>
  <c r="K3301" i="3" s="1"/>
  <c r="J3302" i="3"/>
  <c r="K3302" i="3" s="1"/>
  <c r="J3303" i="3"/>
  <c r="K3303" i="3" s="1"/>
  <c r="J3304" i="3"/>
  <c r="K3304" i="3" s="1"/>
  <c r="J3305" i="3"/>
  <c r="K3305" i="3" s="1"/>
  <c r="J3306" i="3"/>
  <c r="K3306" i="3" s="1"/>
  <c r="J3307" i="3"/>
  <c r="K3307" i="3" s="1"/>
  <c r="J3308" i="3"/>
  <c r="K3308" i="3" s="1"/>
  <c r="J3309" i="3"/>
  <c r="K3309" i="3" s="1"/>
  <c r="J3310" i="3"/>
  <c r="K3310" i="3" s="1"/>
  <c r="J3311" i="3"/>
  <c r="K3311" i="3" s="1"/>
  <c r="J3312" i="3"/>
  <c r="K3312" i="3" s="1"/>
  <c r="J3313" i="3"/>
  <c r="K3313" i="3" s="1"/>
  <c r="J3314" i="3"/>
  <c r="K3314" i="3" s="1"/>
  <c r="J3315" i="3"/>
  <c r="K3315" i="3" s="1"/>
  <c r="J3316" i="3"/>
  <c r="K3316" i="3" s="1"/>
  <c r="J3317" i="3"/>
  <c r="K3317" i="3" s="1"/>
  <c r="J3318" i="3"/>
  <c r="K3318" i="3" s="1"/>
  <c r="J3319" i="3"/>
  <c r="K3319" i="3" s="1"/>
  <c r="J3320" i="3"/>
  <c r="K3320" i="3" s="1"/>
  <c r="J3321" i="3"/>
  <c r="K3321" i="3" s="1"/>
  <c r="J3322" i="3"/>
  <c r="K3322" i="3" s="1"/>
  <c r="J3323" i="3"/>
  <c r="K3323" i="3" s="1"/>
  <c r="J3324" i="3"/>
  <c r="K3324" i="3" s="1"/>
  <c r="J3325" i="3"/>
  <c r="K3325" i="3" s="1"/>
  <c r="J3326" i="3"/>
  <c r="K3326" i="3" s="1"/>
  <c r="J3327" i="3"/>
  <c r="K3327" i="3" s="1"/>
  <c r="J3328" i="3"/>
  <c r="K3328" i="3" s="1"/>
  <c r="J3329" i="3"/>
  <c r="K3329" i="3" s="1"/>
  <c r="J3330" i="3"/>
  <c r="K3330" i="3" s="1"/>
  <c r="J3331" i="3"/>
  <c r="K3331" i="3" s="1"/>
  <c r="J3332" i="3"/>
  <c r="K3332" i="3" s="1"/>
  <c r="J3333" i="3"/>
  <c r="K3333" i="3" s="1"/>
  <c r="J3334" i="3"/>
  <c r="K3334" i="3" s="1"/>
  <c r="J3335" i="3"/>
  <c r="K3335" i="3" s="1"/>
  <c r="J3336" i="3"/>
  <c r="K3336" i="3" s="1"/>
  <c r="J3337" i="3"/>
  <c r="K3337" i="3" s="1"/>
  <c r="J3338" i="3"/>
  <c r="K3338" i="3" s="1"/>
  <c r="J3339" i="3"/>
  <c r="K3339" i="3" s="1"/>
  <c r="J3340" i="3"/>
  <c r="K3340" i="3" s="1"/>
  <c r="J3341" i="3"/>
  <c r="K3341" i="3" s="1"/>
  <c r="J3342" i="3"/>
  <c r="K3342" i="3" s="1"/>
  <c r="J3343" i="3"/>
  <c r="K3343" i="3" s="1"/>
  <c r="J3344" i="3"/>
  <c r="K3344" i="3" s="1"/>
  <c r="J3345" i="3"/>
  <c r="K3345" i="3" s="1"/>
  <c r="J3346" i="3"/>
  <c r="K3346" i="3" s="1"/>
  <c r="J3347" i="3"/>
  <c r="K3347" i="3" s="1"/>
  <c r="J3348" i="3"/>
  <c r="K3348" i="3" s="1"/>
  <c r="J3349" i="3"/>
  <c r="K3349" i="3" s="1"/>
  <c r="J3350" i="3"/>
  <c r="K3350" i="3" s="1"/>
  <c r="J3351" i="3"/>
  <c r="K3351" i="3" s="1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F3042" i="3"/>
  <c r="F3043" i="3"/>
  <c r="F3044" i="3"/>
  <c r="F3045" i="3"/>
  <c r="F3046" i="3"/>
  <c r="F3047" i="3"/>
  <c r="F3048" i="3"/>
  <c r="F3049" i="3"/>
  <c r="F3050" i="3"/>
  <c r="F3051" i="3"/>
  <c r="F3052" i="3"/>
  <c r="F3053" i="3"/>
  <c r="F3054" i="3"/>
  <c r="F3055" i="3"/>
  <c r="F3056" i="3"/>
  <c r="F3057" i="3"/>
  <c r="F3058" i="3"/>
  <c r="F3059" i="3"/>
  <c r="F3060" i="3"/>
  <c r="F3061" i="3"/>
  <c r="F3062" i="3"/>
  <c r="F3063" i="3"/>
  <c r="F3064" i="3"/>
  <c r="F3065" i="3"/>
  <c r="F3066" i="3"/>
  <c r="F3067" i="3"/>
  <c r="F3068" i="3"/>
  <c r="F3069" i="3"/>
  <c r="F3070" i="3"/>
  <c r="F3071" i="3"/>
  <c r="F3072" i="3"/>
  <c r="F3073" i="3"/>
  <c r="F3074" i="3"/>
  <c r="F3075" i="3"/>
  <c r="F3076" i="3"/>
  <c r="F3077" i="3"/>
  <c r="F3078" i="3"/>
  <c r="F3079" i="3"/>
  <c r="F3080" i="3"/>
  <c r="F3081" i="3"/>
  <c r="F3082" i="3"/>
  <c r="F3083" i="3"/>
  <c r="F3084" i="3"/>
  <c r="F3085" i="3"/>
  <c r="F3086" i="3"/>
  <c r="F3087" i="3"/>
  <c r="F3088" i="3"/>
  <c r="F3089" i="3"/>
  <c r="F3090" i="3"/>
  <c r="F3091" i="3"/>
  <c r="F3092" i="3"/>
  <c r="F3093" i="3"/>
  <c r="F3094" i="3"/>
  <c r="F3095" i="3"/>
  <c r="F3096" i="3"/>
  <c r="F3097" i="3"/>
  <c r="F3098" i="3"/>
  <c r="F3099" i="3"/>
  <c r="F3100" i="3"/>
  <c r="F3101" i="3"/>
  <c r="F3102" i="3"/>
  <c r="F3103" i="3"/>
  <c r="F3104" i="3"/>
  <c r="F3105" i="3"/>
  <c r="F3106" i="3"/>
  <c r="F3107" i="3"/>
  <c r="F3108" i="3"/>
  <c r="F3109" i="3"/>
  <c r="F3110" i="3"/>
  <c r="F3111" i="3"/>
  <c r="F3112" i="3"/>
  <c r="F3113" i="3"/>
  <c r="F3114" i="3"/>
  <c r="F3115" i="3"/>
  <c r="F3116" i="3"/>
  <c r="F3117" i="3"/>
  <c r="F3118" i="3"/>
  <c r="F3119" i="3"/>
  <c r="F3120" i="3"/>
  <c r="F3121" i="3"/>
  <c r="F3122" i="3"/>
  <c r="F3123" i="3"/>
  <c r="F3124" i="3"/>
  <c r="F3125" i="3"/>
  <c r="F3126" i="3"/>
  <c r="F3127" i="3"/>
  <c r="F3128" i="3"/>
  <c r="F3129" i="3"/>
  <c r="F3130" i="3"/>
  <c r="F3131" i="3"/>
  <c r="F3132" i="3"/>
  <c r="F3133" i="3"/>
  <c r="F3134" i="3"/>
  <c r="F3135" i="3"/>
  <c r="F3136" i="3"/>
  <c r="F3137" i="3"/>
  <c r="F3138" i="3"/>
  <c r="F3139" i="3"/>
  <c r="F3140" i="3"/>
  <c r="F3141" i="3"/>
  <c r="F3142" i="3"/>
  <c r="F3143" i="3"/>
  <c r="F3144" i="3"/>
  <c r="F3145" i="3"/>
  <c r="F3146" i="3"/>
  <c r="F3147" i="3"/>
  <c r="F3148" i="3"/>
  <c r="F3149" i="3"/>
  <c r="F3150" i="3"/>
  <c r="F3151" i="3"/>
  <c r="F3152" i="3"/>
  <c r="F3153" i="3"/>
  <c r="F3154" i="3"/>
  <c r="F3155" i="3"/>
  <c r="F3156" i="3"/>
  <c r="F3157" i="3"/>
  <c r="F3158" i="3"/>
  <c r="F3159" i="3"/>
  <c r="F3160" i="3"/>
  <c r="F3161" i="3"/>
  <c r="F3162" i="3"/>
  <c r="F3163" i="3"/>
  <c r="F3164" i="3"/>
  <c r="F3165" i="3"/>
  <c r="F3166" i="3"/>
  <c r="F3167" i="3"/>
  <c r="F3168" i="3"/>
  <c r="F3169" i="3"/>
  <c r="F3170" i="3"/>
  <c r="F3171" i="3"/>
  <c r="F3172" i="3"/>
  <c r="F3173" i="3"/>
  <c r="F3174" i="3"/>
  <c r="F3175" i="3"/>
  <c r="F3176" i="3"/>
  <c r="F3177" i="3"/>
  <c r="F3178" i="3"/>
  <c r="F3179" i="3"/>
  <c r="F3180" i="3"/>
  <c r="F3181" i="3"/>
  <c r="F3182" i="3"/>
  <c r="F3183" i="3"/>
  <c r="F3184" i="3"/>
  <c r="F3185" i="3"/>
  <c r="F3186" i="3"/>
  <c r="F3187" i="3"/>
  <c r="F3188" i="3"/>
  <c r="F3189" i="3"/>
  <c r="F3190" i="3"/>
  <c r="F3191" i="3"/>
  <c r="F3192" i="3"/>
  <c r="F3193" i="3"/>
  <c r="F3194" i="3"/>
  <c r="F3195" i="3"/>
  <c r="F3196" i="3"/>
  <c r="F3197" i="3"/>
  <c r="F3198" i="3"/>
  <c r="F3199" i="3"/>
  <c r="F3200" i="3"/>
  <c r="F3201" i="3"/>
  <c r="F3202" i="3"/>
  <c r="F3203" i="3"/>
  <c r="F3204" i="3"/>
  <c r="F3205" i="3"/>
  <c r="F3206" i="3"/>
  <c r="F3207" i="3"/>
  <c r="F3208" i="3"/>
  <c r="F3209" i="3"/>
  <c r="F3210" i="3"/>
  <c r="F3211" i="3"/>
  <c r="F3212" i="3"/>
  <c r="F3213" i="3"/>
  <c r="F3214" i="3"/>
  <c r="F3215" i="3"/>
  <c r="F3216" i="3"/>
  <c r="F3217" i="3"/>
  <c r="F3218" i="3"/>
  <c r="F3219" i="3"/>
  <c r="F3220" i="3"/>
  <c r="F3221" i="3"/>
  <c r="F3222" i="3"/>
  <c r="F3223" i="3"/>
  <c r="F3224" i="3"/>
  <c r="F3225" i="3"/>
  <c r="F3226" i="3"/>
  <c r="F3227" i="3"/>
  <c r="F3228" i="3"/>
  <c r="F3229" i="3"/>
  <c r="F3230" i="3"/>
  <c r="F3231" i="3"/>
  <c r="F3232" i="3"/>
  <c r="F3233" i="3"/>
  <c r="F3234" i="3"/>
  <c r="F3235" i="3"/>
  <c r="F3236" i="3"/>
  <c r="F3237" i="3"/>
  <c r="F3238" i="3"/>
  <c r="F3239" i="3"/>
  <c r="F3240" i="3"/>
  <c r="F3241" i="3"/>
  <c r="F3242" i="3"/>
  <c r="F3243" i="3"/>
  <c r="F3244" i="3"/>
  <c r="F3245" i="3"/>
  <c r="F3246" i="3"/>
  <c r="F3247" i="3"/>
  <c r="F3248" i="3"/>
  <c r="F3249" i="3"/>
  <c r="F3250" i="3"/>
  <c r="F3251" i="3"/>
  <c r="F3252" i="3"/>
  <c r="F3253" i="3"/>
  <c r="F3254" i="3"/>
  <c r="F3255" i="3"/>
  <c r="F3256" i="3"/>
  <c r="F3257" i="3"/>
  <c r="F3258" i="3"/>
  <c r="F3259" i="3"/>
  <c r="F3260" i="3"/>
  <c r="F3261" i="3"/>
  <c r="F3262" i="3"/>
  <c r="F3263" i="3"/>
  <c r="F3264" i="3"/>
  <c r="F3265" i="3"/>
  <c r="F3266" i="3"/>
  <c r="F3267" i="3"/>
  <c r="F3268" i="3"/>
  <c r="F3269" i="3"/>
  <c r="F3270" i="3"/>
  <c r="F3271" i="3"/>
  <c r="F3272" i="3"/>
  <c r="F3273" i="3"/>
  <c r="F3274" i="3"/>
  <c r="F3275" i="3"/>
  <c r="F3276" i="3"/>
  <c r="F3277" i="3"/>
  <c r="F3278" i="3"/>
  <c r="F3279" i="3"/>
  <c r="F3280" i="3"/>
  <c r="F3281" i="3"/>
  <c r="F3282" i="3"/>
  <c r="F3283" i="3"/>
  <c r="F3284" i="3"/>
  <c r="F3285" i="3"/>
  <c r="F3286" i="3"/>
  <c r="F3287" i="3"/>
  <c r="F3288" i="3"/>
  <c r="F3289" i="3"/>
  <c r="F3290" i="3"/>
  <c r="F3291" i="3"/>
  <c r="F3292" i="3"/>
  <c r="F3293" i="3"/>
  <c r="F3294" i="3"/>
  <c r="F3295" i="3"/>
  <c r="F3296" i="3"/>
  <c r="F3297" i="3"/>
  <c r="F3298" i="3"/>
  <c r="F3299" i="3"/>
  <c r="F3300" i="3"/>
  <c r="F3301" i="3"/>
  <c r="F3302" i="3"/>
  <c r="F3303" i="3"/>
  <c r="F3304" i="3"/>
  <c r="F3305" i="3"/>
  <c r="F3306" i="3"/>
  <c r="F3307" i="3"/>
  <c r="F3308" i="3"/>
  <c r="F3309" i="3"/>
  <c r="F3310" i="3"/>
  <c r="F3311" i="3"/>
  <c r="F3312" i="3"/>
  <c r="F3313" i="3"/>
  <c r="F3314" i="3"/>
  <c r="F3315" i="3"/>
  <c r="F3316" i="3"/>
  <c r="F3317" i="3"/>
  <c r="F3318" i="3"/>
  <c r="F3319" i="3"/>
  <c r="F3320" i="3"/>
  <c r="F3321" i="3"/>
  <c r="F3322" i="3"/>
  <c r="F3323" i="3"/>
  <c r="F3324" i="3"/>
  <c r="F3325" i="3"/>
  <c r="F3326" i="3"/>
  <c r="F3327" i="3"/>
  <c r="F3328" i="3"/>
  <c r="F3329" i="3"/>
  <c r="F3330" i="3"/>
  <c r="F3331" i="3"/>
  <c r="F3332" i="3"/>
  <c r="F3333" i="3"/>
  <c r="F3334" i="3"/>
  <c r="F3335" i="3"/>
  <c r="F3336" i="3"/>
  <c r="F3337" i="3"/>
  <c r="F3338" i="3"/>
  <c r="F3339" i="3"/>
  <c r="F3340" i="3"/>
  <c r="F3341" i="3"/>
  <c r="F3342" i="3"/>
  <c r="F3343" i="3"/>
  <c r="F3344" i="3"/>
  <c r="F3345" i="3"/>
  <c r="F3346" i="3"/>
  <c r="F3347" i="3"/>
  <c r="F3348" i="3"/>
  <c r="F3349" i="3"/>
  <c r="F3350" i="3"/>
  <c r="F3351" i="3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M490" i="4"/>
  <c r="X490" i="4" s="1"/>
  <c r="M491" i="4"/>
  <c r="X491" i="4" s="1"/>
  <c r="M492" i="4"/>
  <c r="X492" i="4" s="1"/>
  <c r="M493" i="4"/>
  <c r="X493" i="4" s="1"/>
  <c r="M494" i="4"/>
  <c r="X494" i="4" s="1"/>
  <c r="M495" i="4"/>
  <c r="X495" i="4" s="1"/>
  <c r="M496" i="4"/>
  <c r="X496" i="4" s="1"/>
  <c r="M497" i="4"/>
  <c r="X497" i="4" s="1"/>
  <c r="M498" i="4"/>
  <c r="X498" i="4" s="1"/>
  <c r="M499" i="4"/>
  <c r="X499" i="4" s="1"/>
  <c r="M500" i="4"/>
  <c r="X500" i="4" s="1"/>
  <c r="M501" i="4"/>
  <c r="X501" i="4" s="1"/>
  <c r="M502" i="4"/>
  <c r="X502" i="4" s="1"/>
  <c r="M503" i="4"/>
  <c r="X503" i="4" s="1"/>
  <c r="M504" i="4"/>
  <c r="X504" i="4" s="1"/>
  <c r="M505" i="4"/>
  <c r="X505" i="4" s="1"/>
  <c r="M506" i="4"/>
  <c r="X506" i="4" s="1"/>
  <c r="M507" i="4"/>
  <c r="X507" i="4" s="1"/>
  <c r="M508" i="4"/>
  <c r="X508" i="4" s="1"/>
  <c r="M509" i="4"/>
  <c r="X509" i="4" s="1"/>
  <c r="M510" i="4"/>
  <c r="X510" i="4" s="1"/>
  <c r="M511" i="4"/>
  <c r="X511" i="4" s="1"/>
  <c r="M512" i="4"/>
  <c r="X512" i="4" s="1"/>
  <c r="M513" i="4"/>
  <c r="X513" i="4" s="1"/>
  <c r="M514" i="4"/>
  <c r="X514" i="4" s="1"/>
  <c r="M515" i="4"/>
  <c r="X515" i="4" s="1"/>
  <c r="M516" i="4"/>
  <c r="X516" i="4" s="1"/>
  <c r="M517" i="4"/>
  <c r="X517" i="4" s="1"/>
  <c r="M518" i="4"/>
  <c r="X518" i="4" s="1"/>
  <c r="M519" i="4"/>
  <c r="X519" i="4" s="1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G491" i="4"/>
  <c r="H491" i="4" s="1"/>
  <c r="G492" i="4"/>
  <c r="H492" i="4" s="1"/>
  <c r="G493" i="4"/>
  <c r="H493" i="4" s="1"/>
  <c r="G494" i="4"/>
  <c r="H494" i="4" s="1"/>
  <c r="G495" i="4"/>
  <c r="H495" i="4" s="1"/>
  <c r="G496" i="4"/>
  <c r="H496" i="4" s="1"/>
  <c r="G497" i="4"/>
  <c r="H497" i="4" s="1"/>
  <c r="G498" i="4"/>
  <c r="H498" i="4" s="1"/>
  <c r="G499" i="4"/>
  <c r="H499" i="4" s="1"/>
  <c r="G500" i="4"/>
  <c r="H500" i="4" s="1"/>
  <c r="G501" i="4"/>
  <c r="H501" i="4" s="1"/>
  <c r="G502" i="4"/>
  <c r="H502" i="4" s="1"/>
  <c r="G503" i="4"/>
  <c r="H503" i="4" s="1"/>
  <c r="G504" i="4"/>
  <c r="H504" i="4" s="1"/>
  <c r="G505" i="4"/>
  <c r="H505" i="4" s="1"/>
  <c r="G506" i="4"/>
  <c r="H506" i="4" s="1"/>
  <c r="G507" i="4"/>
  <c r="H507" i="4" s="1"/>
  <c r="G508" i="4"/>
  <c r="H508" i="4" s="1"/>
  <c r="G509" i="4"/>
  <c r="H509" i="4" s="1"/>
  <c r="G510" i="4"/>
  <c r="H510" i="4" s="1"/>
  <c r="G511" i="4"/>
  <c r="H511" i="4" s="1"/>
  <c r="G512" i="4"/>
  <c r="H512" i="4" s="1"/>
  <c r="G513" i="4"/>
  <c r="H513" i="4" s="1"/>
  <c r="G514" i="4"/>
  <c r="H514" i="4" s="1"/>
  <c r="G515" i="4"/>
  <c r="H515" i="4" s="1"/>
  <c r="G516" i="4"/>
  <c r="H516" i="4" s="1"/>
  <c r="G517" i="4"/>
  <c r="H517" i="4" s="1"/>
  <c r="G518" i="4"/>
  <c r="H518" i="4" s="1"/>
  <c r="G519" i="4"/>
  <c r="H519" i="4" s="1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G490" i="4"/>
  <c r="H490" i="4" s="1"/>
  <c r="F490" i="4"/>
  <c r="I490" i="4"/>
  <c r="J490" i="4"/>
  <c r="N490" i="4"/>
  <c r="N2742" i="3"/>
  <c r="N2743" i="3"/>
  <c r="N2744" i="3"/>
  <c r="N2745" i="3"/>
  <c r="N2746" i="3"/>
  <c r="N2747" i="3"/>
  <c r="N2748" i="3"/>
  <c r="N2749" i="3"/>
  <c r="N2750" i="3"/>
  <c r="N2751" i="3"/>
  <c r="N2752" i="3"/>
  <c r="N2753" i="3"/>
  <c r="N2754" i="3"/>
  <c r="N2755" i="3"/>
  <c r="N2756" i="3"/>
  <c r="N2757" i="3"/>
  <c r="N2758" i="3"/>
  <c r="N2759" i="3"/>
  <c r="N2760" i="3"/>
  <c r="N2761" i="3"/>
  <c r="N2762" i="3"/>
  <c r="N2763" i="3"/>
  <c r="N2764" i="3"/>
  <c r="N2765" i="3"/>
  <c r="N2766" i="3"/>
  <c r="N2767" i="3"/>
  <c r="N2768" i="3"/>
  <c r="N2769" i="3"/>
  <c r="N2770" i="3"/>
  <c r="N2771" i="3"/>
  <c r="N2772" i="3"/>
  <c r="N2773" i="3"/>
  <c r="N2774" i="3"/>
  <c r="N2775" i="3"/>
  <c r="N2776" i="3"/>
  <c r="N2777" i="3"/>
  <c r="N2778" i="3"/>
  <c r="N2779" i="3"/>
  <c r="N2780" i="3"/>
  <c r="N2781" i="3"/>
  <c r="N2782" i="3"/>
  <c r="N2783" i="3"/>
  <c r="N2784" i="3"/>
  <c r="N2785" i="3"/>
  <c r="N2786" i="3"/>
  <c r="N2787" i="3"/>
  <c r="N2788" i="3"/>
  <c r="N2789" i="3"/>
  <c r="N2790" i="3"/>
  <c r="N2791" i="3"/>
  <c r="N2792" i="3"/>
  <c r="N2793" i="3"/>
  <c r="N2794" i="3"/>
  <c r="N2795" i="3"/>
  <c r="N2796" i="3"/>
  <c r="N2797" i="3"/>
  <c r="N2798" i="3"/>
  <c r="N2799" i="3"/>
  <c r="N2800" i="3"/>
  <c r="N2801" i="3"/>
  <c r="N2802" i="3"/>
  <c r="N2803" i="3"/>
  <c r="N2804" i="3"/>
  <c r="N2805" i="3"/>
  <c r="N2806" i="3"/>
  <c r="N2807" i="3"/>
  <c r="N2808" i="3"/>
  <c r="N2809" i="3"/>
  <c r="N2810" i="3"/>
  <c r="N2811" i="3"/>
  <c r="N2812" i="3"/>
  <c r="N2813" i="3"/>
  <c r="N2814" i="3"/>
  <c r="N2815" i="3"/>
  <c r="N2816" i="3"/>
  <c r="N2817" i="3"/>
  <c r="N2818" i="3"/>
  <c r="N2819" i="3"/>
  <c r="N2820" i="3"/>
  <c r="N2821" i="3"/>
  <c r="N2822" i="3"/>
  <c r="N2823" i="3"/>
  <c r="N2824" i="3"/>
  <c r="N2825" i="3"/>
  <c r="N2826" i="3"/>
  <c r="N2827" i="3"/>
  <c r="N2828" i="3"/>
  <c r="N2829" i="3"/>
  <c r="N2830" i="3"/>
  <c r="N2831" i="3"/>
  <c r="N2832" i="3"/>
  <c r="N2833" i="3"/>
  <c r="N2834" i="3"/>
  <c r="N2835" i="3"/>
  <c r="N2836" i="3"/>
  <c r="N2837" i="3"/>
  <c r="N2838" i="3"/>
  <c r="N2839" i="3"/>
  <c r="N2840" i="3"/>
  <c r="N2841" i="3"/>
  <c r="N2842" i="3"/>
  <c r="N2843" i="3"/>
  <c r="N2844" i="3"/>
  <c r="N2845" i="3"/>
  <c r="N2846" i="3"/>
  <c r="N2847" i="3"/>
  <c r="N2848" i="3"/>
  <c r="N2849" i="3"/>
  <c r="N2850" i="3"/>
  <c r="N2851" i="3"/>
  <c r="N2852" i="3"/>
  <c r="N2853" i="3"/>
  <c r="N2854" i="3"/>
  <c r="N2855" i="3"/>
  <c r="N2856" i="3"/>
  <c r="N2857" i="3"/>
  <c r="N2858" i="3"/>
  <c r="N2859" i="3"/>
  <c r="N2860" i="3"/>
  <c r="N2861" i="3"/>
  <c r="N2862" i="3"/>
  <c r="N2863" i="3"/>
  <c r="N2864" i="3"/>
  <c r="N2865" i="3"/>
  <c r="N2866" i="3"/>
  <c r="N2867" i="3"/>
  <c r="N2868" i="3"/>
  <c r="N2869" i="3"/>
  <c r="N2870" i="3"/>
  <c r="N2871" i="3"/>
  <c r="N2872" i="3"/>
  <c r="N2873" i="3"/>
  <c r="N2874" i="3"/>
  <c r="N2875" i="3"/>
  <c r="N2876" i="3"/>
  <c r="N2877" i="3"/>
  <c r="N2878" i="3"/>
  <c r="N2879" i="3"/>
  <c r="N2880" i="3"/>
  <c r="N2881" i="3"/>
  <c r="N2882" i="3"/>
  <c r="N2883" i="3"/>
  <c r="N2884" i="3"/>
  <c r="N2885" i="3"/>
  <c r="N2886" i="3"/>
  <c r="N2887" i="3"/>
  <c r="N2888" i="3"/>
  <c r="N2889" i="3"/>
  <c r="N2890" i="3"/>
  <c r="N2891" i="3"/>
  <c r="N2892" i="3"/>
  <c r="N2893" i="3"/>
  <c r="N2894" i="3"/>
  <c r="N2895" i="3"/>
  <c r="N2896" i="3"/>
  <c r="N2897" i="3"/>
  <c r="N2898" i="3"/>
  <c r="N2899" i="3"/>
  <c r="N2900" i="3"/>
  <c r="N2901" i="3"/>
  <c r="N2902" i="3"/>
  <c r="N2903" i="3"/>
  <c r="N2904" i="3"/>
  <c r="N2905" i="3"/>
  <c r="N2906" i="3"/>
  <c r="N2907" i="3"/>
  <c r="N2908" i="3"/>
  <c r="N2909" i="3"/>
  <c r="N2910" i="3"/>
  <c r="N2911" i="3"/>
  <c r="N2912" i="3"/>
  <c r="N2913" i="3"/>
  <c r="N2914" i="3"/>
  <c r="N2915" i="3"/>
  <c r="N2916" i="3"/>
  <c r="N2917" i="3"/>
  <c r="N2918" i="3"/>
  <c r="N2919" i="3"/>
  <c r="N2920" i="3"/>
  <c r="N2921" i="3"/>
  <c r="N2922" i="3"/>
  <c r="N2923" i="3"/>
  <c r="N2924" i="3"/>
  <c r="N2925" i="3"/>
  <c r="N2926" i="3"/>
  <c r="N2927" i="3"/>
  <c r="N2928" i="3"/>
  <c r="N2929" i="3"/>
  <c r="N2930" i="3"/>
  <c r="N2931" i="3"/>
  <c r="N2932" i="3"/>
  <c r="N2933" i="3"/>
  <c r="N2934" i="3"/>
  <c r="N2935" i="3"/>
  <c r="N2936" i="3"/>
  <c r="N2937" i="3"/>
  <c r="N2938" i="3"/>
  <c r="N2939" i="3"/>
  <c r="N2940" i="3"/>
  <c r="N2941" i="3"/>
  <c r="N2942" i="3"/>
  <c r="N2943" i="3"/>
  <c r="N2944" i="3"/>
  <c r="N2945" i="3"/>
  <c r="N2946" i="3"/>
  <c r="N2947" i="3"/>
  <c r="N2948" i="3"/>
  <c r="N2949" i="3"/>
  <c r="N2950" i="3"/>
  <c r="N2951" i="3"/>
  <c r="N2952" i="3"/>
  <c r="N2953" i="3"/>
  <c r="N2954" i="3"/>
  <c r="N2955" i="3"/>
  <c r="N2956" i="3"/>
  <c r="N2957" i="3"/>
  <c r="N2958" i="3"/>
  <c r="N2959" i="3"/>
  <c r="N2960" i="3"/>
  <c r="N2961" i="3"/>
  <c r="N2962" i="3"/>
  <c r="N2963" i="3"/>
  <c r="N2964" i="3"/>
  <c r="N2965" i="3"/>
  <c r="N2966" i="3"/>
  <c r="N2967" i="3"/>
  <c r="N2968" i="3"/>
  <c r="N2969" i="3"/>
  <c r="N2970" i="3"/>
  <c r="N2971" i="3"/>
  <c r="N2972" i="3"/>
  <c r="N2973" i="3"/>
  <c r="N2974" i="3"/>
  <c r="N2975" i="3"/>
  <c r="N2976" i="3"/>
  <c r="N2977" i="3"/>
  <c r="N2978" i="3"/>
  <c r="N2979" i="3"/>
  <c r="N2980" i="3"/>
  <c r="N2981" i="3"/>
  <c r="N2982" i="3"/>
  <c r="N2983" i="3"/>
  <c r="N2984" i="3"/>
  <c r="N2985" i="3"/>
  <c r="N2986" i="3"/>
  <c r="N2987" i="3"/>
  <c r="N2988" i="3"/>
  <c r="N2989" i="3"/>
  <c r="N2990" i="3"/>
  <c r="N2991" i="3"/>
  <c r="N2992" i="3"/>
  <c r="N2993" i="3"/>
  <c r="N2994" i="3"/>
  <c r="N2995" i="3"/>
  <c r="N2996" i="3"/>
  <c r="N2997" i="3"/>
  <c r="N2998" i="3"/>
  <c r="N2999" i="3"/>
  <c r="N3000" i="3"/>
  <c r="N3001" i="3"/>
  <c r="N3002" i="3"/>
  <c r="N3003" i="3"/>
  <c r="N3004" i="3"/>
  <c r="N3005" i="3"/>
  <c r="N3006" i="3"/>
  <c r="N3007" i="3"/>
  <c r="N3008" i="3"/>
  <c r="N3009" i="3"/>
  <c r="N3010" i="3"/>
  <c r="N3011" i="3"/>
  <c r="N3012" i="3"/>
  <c r="N3013" i="3"/>
  <c r="N3014" i="3"/>
  <c r="N3015" i="3"/>
  <c r="N3016" i="3"/>
  <c r="N3017" i="3"/>
  <c r="N3018" i="3"/>
  <c r="N3019" i="3"/>
  <c r="N3020" i="3"/>
  <c r="N3021" i="3"/>
  <c r="N3022" i="3"/>
  <c r="N3023" i="3"/>
  <c r="N3024" i="3"/>
  <c r="N3025" i="3"/>
  <c r="N3026" i="3"/>
  <c r="N3027" i="3"/>
  <c r="N3028" i="3"/>
  <c r="N3029" i="3"/>
  <c r="N3030" i="3"/>
  <c r="N3031" i="3"/>
  <c r="N3032" i="3"/>
  <c r="N3033" i="3"/>
  <c r="N3034" i="3"/>
  <c r="N3035" i="3"/>
  <c r="N3036" i="3"/>
  <c r="N3037" i="3"/>
  <c r="N3038" i="3"/>
  <c r="N3039" i="3"/>
  <c r="N3040" i="3"/>
  <c r="N3041" i="3"/>
  <c r="M2742" i="3"/>
  <c r="M2743" i="3"/>
  <c r="M2744" i="3"/>
  <c r="M2745" i="3"/>
  <c r="M2746" i="3"/>
  <c r="M2747" i="3"/>
  <c r="M2748" i="3"/>
  <c r="M2749" i="3"/>
  <c r="M2750" i="3"/>
  <c r="M2751" i="3"/>
  <c r="M2752" i="3"/>
  <c r="M2753" i="3"/>
  <c r="M2754" i="3"/>
  <c r="M2755" i="3"/>
  <c r="M2756" i="3"/>
  <c r="M2757" i="3"/>
  <c r="M2758" i="3"/>
  <c r="M2759" i="3"/>
  <c r="M2760" i="3"/>
  <c r="M2761" i="3"/>
  <c r="M2762" i="3"/>
  <c r="M2763" i="3"/>
  <c r="M2764" i="3"/>
  <c r="M2765" i="3"/>
  <c r="M2766" i="3"/>
  <c r="M2767" i="3"/>
  <c r="M2768" i="3"/>
  <c r="M2769" i="3"/>
  <c r="M2770" i="3"/>
  <c r="M2771" i="3"/>
  <c r="M2772" i="3"/>
  <c r="M2773" i="3"/>
  <c r="M2774" i="3"/>
  <c r="M2775" i="3"/>
  <c r="M2776" i="3"/>
  <c r="M2777" i="3"/>
  <c r="M2778" i="3"/>
  <c r="M2779" i="3"/>
  <c r="M2780" i="3"/>
  <c r="M2781" i="3"/>
  <c r="M2782" i="3"/>
  <c r="M2783" i="3"/>
  <c r="M2784" i="3"/>
  <c r="M2785" i="3"/>
  <c r="M2786" i="3"/>
  <c r="M2787" i="3"/>
  <c r="M2788" i="3"/>
  <c r="M2789" i="3"/>
  <c r="M2790" i="3"/>
  <c r="M2791" i="3"/>
  <c r="M2792" i="3"/>
  <c r="M2793" i="3"/>
  <c r="M2794" i="3"/>
  <c r="M2795" i="3"/>
  <c r="M2796" i="3"/>
  <c r="M2797" i="3"/>
  <c r="M2798" i="3"/>
  <c r="M2799" i="3"/>
  <c r="M2800" i="3"/>
  <c r="M2801" i="3"/>
  <c r="M2802" i="3"/>
  <c r="M2803" i="3"/>
  <c r="M2804" i="3"/>
  <c r="M2805" i="3"/>
  <c r="M2806" i="3"/>
  <c r="M2807" i="3"/>
  <c r="M2808" i="3"/>
  <c r="M2809" i="3"/>
  <c r="M2810" i="3"/>
  <c r="M2811" i="3"/>
  <c r="M2812" i="3"/>
  <c r="M2813" i="3"/>
  <c r="M2814" i="3"/>
  <c r="M2815" i="3"/>
  <c r="M2816" i="3"/>
  <c r="M2817" i="3"/>
  <c r="M2818" i="3"/>
  <c r="M2819" i="3"/>
  <c r="M2820" i="3"/>
  <c r="M2821" i="3"/>
  <c r="M2822" i="3"/>
  <c r="M2823" i="3"/>
  <c r="M2824" i="3"/>
  <c r="M2825" i="3"/>
  <c r="M2826" i="3"/>
  <c r="M2827" i="3"/>
  <c r="M2828" i="3"/>
  <c r="M2829" i="3"/>
  <c r="M2830" i="3"/>
  <c r="M2831" i="3"/>
  <c r="M2832" i="3"/>
  <c r="M2833" i="3"/>
  <c r="M2834" i="3"/>
  <c r="M2835" i="3"/>
  <c r="M2836" i="3"/>
  <c r="M2837" i="3"/>
  <c r="M2838" i="3"/>
  <c r="M2839" i="3"/>
  <c r="M2840" i="3"/>
  <c r="M2841" i="3"/>
  <c r="M2842" i="3"/>
  <c r="M2843" i="3"/>
  <c r="M2844" i="3"/>
  <c r="M2845" i="3"/>
  <c r="M2846" i="3"/>
  <c r="M2847" i="3"/>
  <c r="M2848" i="3"/>
  <c r="M2849" i="3"/>
  <c r="M2850" i="3"/>
  <c r="M2851" i="3"/>
  <c r="M2852" i="3"/>
  <c r="M2853" i="3"/>
  <c r="M2854" i="3"/>
  <c r="M2855" i="3"/>
  <c r="M2856" i="3"/>
  <c r="M2857" i="3"/>
  <c r="M2858" i="3"/>
  <c r="M2859" i="3"/>
  <c r="M2860" i="3"/>
  <c r="M2861" i="3"/>
  <c r="M2862" i="3"/>
  <c r="M2863" i="3"/>
  <c r="M2864" i="3"/>
  <c r="M2865" i="3"/>
  <c r="M2866" i="3"/>
  <c r="M2867" i="3"/>
  <c r="M2868" i="3"/>
  <c r="M2869" i="3"/>
  <c r="M2870" i="3"/>
  <c r="M2871" i="3"/>
  <c r="M2872" i="3"/>
  <c r="M2873" i="3"/>
  <c r="M2874" i="3"/>
  <c r="M2875" i="3"/>
  <c r="M2876" i="3"/>
  <c r="M2877" i="3"/>
  <c r="M2878" i="3"/>
  <c r="M2879" i="3"/>
  <c r="M2880" i="3"/>
  <c r="M2881" i="3"/>
  <c r="M2882" i="3"/>
  <c r="M2883" i="3"/>
  <c r="M2884" i="3"/>
  <c r="M2885" i="3"/>
  <c r="M2886" i="3"/>
  <c r="M2887" i="3"/>
  <c r="M2888" i="3"/>
  <c r="M2889" i="3"/>
  <c r="M2890" i="3"/>
  <c r="M2891" i="3"/>
  <c r="M2892" i="3"/>
  <c r="M2893" i="3"/>
  <c r="M2894" i="3"/>
  <c r="M2895" i="3"/>
  <c r="M2896" i="3"/>
  <c r="M2897" i="3"/>
  <c r="M2898" i="3"/>
  <c r="M2899" i="3"/>
  <c r="M2900" i="3"/>
  <c r="M2901" i="3"/>
  <c r="M2902" i="3"/>
  <c r="M2903" i="3"/>
  <c r="M2904" i="3"/>
  <c r="M2905" i="3"/>
  <c r="M2906" i="3"/>
  <c r="M2907" i="3"/>
  <c r="M2908" i="3"/>
  <c r="M2909" i="3"/>
  <c r="M2910" i="3"/>
  <c r="M2911" i="3"/>
  <c r="M2912" i="3"/>
  <c r="M2913" i="3"/>
  <c r="M2914" i="3"/>
  <c r="M2915" i="3"/>
  <c r="M2916" i="3"/>
  <c r="M2917" i="3"/>
  <c r="M2918" i="3"/>
  <c r="M2919" i="3"/>
  <c r="M2920" i="3"/>
  <c r="M2921" i="3"/>
  <c r="M2922" i="3"/>
  <c r="M2923" i="3"/>
  <c r="M2924" i="3"/>
  <c r="M2925" i="3"/>
  <c r="M2926" i="3"/>
  <c r="M2927" i="3"/>
  <c r="M2928" i="3"/>
  <c r="M2929" i="3"/>
  <c r="M2930" i="3"/>
  <c r="M2931" i="3"/>
  <c r="M2932" i="3"/>
  <c r="M2933" i="3"/>
  <c r="M2934" i="3"/>
  <c r="M2935" i="3"/>
  <c r="M2936" i="3"/>
  <c r="M2937" i="3"/>
  <c r="M2938" i="3"/>
  <c r="M2939" i="3"/>
  <c r="M2940" i="3"/>
  <c r="M2941" i="3"/>
  <c r="M2942" i="3"/>
  <c r="M2943" i="3"/>
  <c r="M2944" i="3"/>
  <c r="M2945" i="3"/>
  <c r="M2946" i="3"/>
  <c r="M2947" i="3"/>
  <c r="M2948" i="3"/>
  <c r="M2949" i="3"/>
  <c r="M2950" i="3"/>
  <c r="M2951" i="3"/>
  <c r="M2952" i="3"/>
  <c r="M2953" i="3"/>
  <c r="M2954" i="3"/>
  <c r="M2955" i="3"/>
  <c r="M2956" i="3"/>
  <c r="M2957" i="3"/>
  <c r="M2958" i="3"/>
  <c r="M2959" i="3"/>
  <c r="M2960" i="3"/>
  <c r="M2961" i="3"/>
  <c r="M2962" i="3"/>
  <c r="M2963" i="3"/>
  <c r="M2964" i="3"/>
  <c r="M2965" i="3"/>
  <c r="M2966" i="3"/>
  <c r="M2967" i="3"/>
  <c r="M2968" i="3"/>
  <c r="M2969" i="3"/>
  <c r="M2970" i="3"/>
  <c r="M2971" i="3"/>
  <c r="M2972" i="3"/>
  <c r="M2973" i="3"/>
  <c r="M2974" i="3"/>
  <c r="M2975" i="3"/>
  <c r="M2976" i="3"/>
  <c r="M2977" i="3"/>
  <c r="M2978" i="3"/>
  <c r="M2979" i="3"/>
  <c r="M2980" i="3"/>
  <c r="M2981" i="3"/>
  <c r="M2982" i="3"/>
  <c r="M2983" i="3"/>
  <c r="M2984" i="3"/>
  <c r="M2985" i="3"/>
  <c r="M2986" i="3"/>
  <c r="M2987" i="3"/>
  <c r="M2988" i="3"/>
  <c r="M2989" i="3"/>
  <c r="M2990" i="3"/>
  <c r="M2991" i="3"/>
  <c r="M2992" i="3"/>
  <c r="M2993" i="3"/>
  <c r="M2994" i="3"/>
  <c r="M2995" i="3"/>
  <c r="M2996" i="3"/>
  <c r="M2997" i="3"/>
  <c r="M2998" i="3"/>
  <c r="M2999" i="3"/>
  <c r="M3000" i="3"/>
  <c r="M3001" i="3"/>
  <c r="M3002" i="3"/>
  <c r="M3003" i="3"/>
  <c r="M3004" i="3"/>
  <c r="M3005" i="3"/>
  <c r="M3006" i="3"/>
  <c r="M3007" i="3"/>
  <c r="M3008" i="3"/>
  <c r="M3009" i="3"/>
  <c r="M3010" i="3"/>
  <c r="M3011" i="3"/>
  <c r="M3012" i="3"/>
  <c r="M3013" i="3"/>
  <c r="M3014" i="3"/>
  <c r="M3015" i="3"/>
  <c r="M3016" i="3"/>
  <c r="M3017" i="3"/>
  <c r="M3018" i="3"/>
  <c r="M3019" i="3"/>
  <c r="M3020" i="3"/>
  <c r="M3021" i="3"/>
  <c r="M3022" i="3"/>
  <c r="M3023" i="3"/>
  <c r="M3024" i="3"/>
  <c r="M3025" i="3"/>
  <c r="M3026" i="3"/>
  <c r="M3027" i="3"/>
  <c r="M3028" i="3"/>
  <c r="M3029" i="3"/>
  <c r="M3030" i="3"/>
  <c r="M3031" i="3"/>
  <c r="M3032" i="3"/>
  <c r="M3033" i="3"/>
  <c r="M3034" i="3"/>
  <c r="M3035" i="3"/>
  <c r="M3036" i="3"/>
  <c r="M3037" i="3"/>
  <c r="M3038" i="3"/>
  <c r="M3039" i="3"/>
  <c r="M3040" i="3"/>
  <c r="M3041" i="3"/>
  <c r="L2742" i="3"/>
  <c r="L2743" i="3"/>
  <c r="L2744" i="3"/>
  <c r="L2745" i="3"/>
  <c r="L2746" i="3"/>
  <c r="L2747" i="3"/>
  <c r="L2748" i="3"/>
  <c r="L2749" i="3"/>
  <c r="L2750" i="3"/>
  <c r="L2751" i="3"/>
  <c r="L2752" i="3"/>
  <c r="L2753" i="3"/>
  <c r="L2754" i="3"/>
  <c r="L2755" i="3"/>
  <c r="L2756" i="3"/>
  <c r="L2757" i="3"/>
  <c r="L2758" i="3"/>
  <c r="L2759" i="3"/>
  <c r="L2760" i="3"/>
  <c r="L2761" i="3"/>
  <c r="L2762" i="3"/>
  <c r="L2763" i="3"/>
  <c r="L2764" i="3"/>
  <c r="L2765" i="3"/>
  <c r="L2766" i="3"/>
  <c r="L2767" i="3"/>
  <c r="L2768" i="3"/>
  <c r="L2769" i="3"/>
  <c r="L2770" i="3"/>
  <c r="L2771" i="3"/>
  <c r="L2772" i="3"/>
  <c r="L2773" i="3"/>
  <c r="L2774" i="3"/>
  <c r="L2775" i="3"/>
  <c r="L2776" i="3"/>
  <c r="L2777" i="3"/>
  <c r="L2778" i="3"/>
  <c r="L2779" i="3"/>
  <c r="L2780" i="3"/>
  <c r="L2781" i="3"/>
  <c r="L2782" i="3"/>
  <c r="L2783" i="3"/>
  <c r="L2784" i="3"/>
  <c r="L2785" i="3"/>
  <c r="L2786" i="3"/>
  <c r="L2787" i="3"/>
  <c r="L2788" i="3"/>
  <c r="L2789" i="3"/>
  <c r="L2790" i="3"/>
  <c r="L2791" i="3"/>
  <c r="L2792" i="3"/>
  <c r="L2793" i="3"/>
  <c r="L2794" i="3"/>
  <c r="L2795" i="3"/>
  <c r="L2796" i="3"/>
  <c r="L2797" i="3"/>
  <c r="L2798" i="3"/>
  <c r="L2799" i="3"/>
  <c r="L2800" i="3"/>
  <c r="L2801" i="3"/>
  <c r="L2802" i="3"/>
  <c r="L2803" i="3"/>
  <c r="L2804" i="3"/>
  <c r="L2805" i="3"/>
  <c r="L2806" i="3"/>
  <c r="L2807" i="3"/>
  <c r="L2808" i="3"/>
  <c r="L2809" i="3"/>
  <c r="L2810" i="3"/>
  <c r="L2811" i="3"/>
  <c r="L2812" i="3"/>
  <c r="L2813" i="3"/>
  <c r="L2814" i="3"/>
  <c r="L2815" i="3"/>
  <c r="L2816" i="3"/>
  <c r="L2817" i="3"/>
  <c r="L2818" i="3"/>
  <c r="L2819" i="3"/>
  <c r="L2820" i="3"/>
  <c r="L2821" i="3"/>
  <c r="L2822" i="3"/>
  <c r="L2823" i="3"/>
  <c r="L2824" i="3"/>
  <c r="L2825" i="3"/>
  <c r="L2826" i="3"/>
  <c r="L2827" i="3"/>
  <c r="L2828" i="3"/>
  <c r="L2829" i="3"/>
  <c r="L2830" i="3"/>
  <c r="L2831" i="3"/>
  <c r="L2832" i="3"/>
  <c r="L2833" i="3"/>
  <c r="L2834" i="3"/>
  <c r="L2835" i="3"/>
  <c r="L2836" i="3"/>
  <c r="L2837" i="3"/>
  <c r="L2838" i="3"/>
  <c r="L2839" i="3"/>
  <c r="L2840" i="3"/>
  <c r="L2841" i="3"/>
  <c r="L2842" i="3"/>
  <c r="L2843" i="3"/>
  <c r="L2844" i="3"/>
  <c r="L2845" i="3"/>
  <c r="L2846" i="3"/>
  <c r="L2847" i="3"/>
  <c r="L2848" i="3"/>
  <c r="L2849" i="3"/>
  <c r="L2850" i="3"/>
  <c r="L2851" i="3"/>
  <c r="L2852" i="3"/>
  <c r="L2853" i="3"/>
  <c r="L2854" i="3"/>
  <c r="L2855" i="3"/>
  <c r="L2856" i="3"/>
  <c r="L2857" i="3"/>
  <c r="L2858" i="3"/>
  <c r="L2859" i="3"/>
  <c r="L2860" i="3"/>
  <c r="L2861" i="3"/>
  <c r="L2862" i="3"/>
  <c r="L2863" i="3"/>
  <c r="L2864" i="3"/>
  <c r="L2865" i="3"/>
  <c r="L2866" i="3"/>
  <c r="L2867" i="3"/>
  <c r="L2868" i="3"/>
  <c r="L2869" i="3"/>
  <c r="L2870" i="3"/>
  <c r="L2871" i="3"/>
  <c r="L2872" i="3"/>
  <c r="L2873" i="3"/>
  <c r="L2874" i="3"/>
  <c r="L2875" i="3"/>
  <c r="L2876" i="3"/>
  <c r="L2877" i="3"/>
  <c r="L2878" i="3"/>
  <c r="L2879" i="3"/>
  <c r="L2880" i="3"/>
  <c r="L2881" i="3"/>
  <c r="L2882" i="3"/>
  <c r="L2883" i="3"/>
  <c r="L2884" i="3"/>
  <c r="L2885" i="3"/>
  <c r="L2886" i="3"/>
  <c r="L2887" i="3"/>
  <c r="L2888" i="3"/>
  <c r="L2889" i="3"/>
  <c r="L2890" i="3"/>
  <c r="L2891" i="3"/>
  <c r="L2892" i="3"/>
  <c r="L2893" i="3"/>
  <c r="L2894" i="3"/>
  <c r="L2895" i="3"/>
  <c r="L2896" i="3"/>
  <c r="L2897" i="3"/>
  <c r="L2898" i="3"/>
  <c r="L2899" i="3"/>
  <c r="L2900" i="3"/>
  <c r="L2901" i="3"/>
  <c r="L2902" i="3"/>
  <c r="L2903" i="3"/>
  <c r="L2904" i="3"/>
  <c r="L2905" i="3"/>
  <c r="L2906" i="3"/>
  <c r="L2907" i="3"/>
  <c r="L2908" i="3"/>
  <c r="L2909" i="3"/>
  <c r="L2910" i="3"/>
  <c r="L2911" i="3"/>
  <c r="L2912" i="3"/>
  <c r="L2913" i="3"/>
  <c r="L2914" i="3"/>
  <c r="L2915" i="3"/>
  <c r="L2916" i="3"/>
  <c r="L2917" i="3"/>
  <c r="L2918" i="3"/>
  <c r="L2919" i="3"/>
  <c r="L2920" i="3"/>
  <c r="L2921" i="3"/>
  <c r="L2922" i="3"/>
  <c r="L2923" i="3"/>
  <c r="L2924" i="3"/>
  <c r="L2925" i="3"/>
  <c r="L2926" i="3"/>
  <c r="L2927" i="3"/>
  <c r="L2928" i="3"/>
  <c r="L2929" i="3"/>
  <c r="L2930" i="3"/>
  <c r="L2931" i="3"/>
  <c r="L2932" i="3"/>
  <c r="L2933" i="3"/>
  <c r="L2934" i="3"/>
  <c r="L2935" i="3"/>
  <c r="L2936" i="3"/>
  <c r="L2937" i="3"/>
  <c r="L2938" i="3"/>
  <c r="L2939" i="3"/>
  <c r="L2940" i="3"/>
  <c r="L2941" i="3"/>
  <c r="L2942" i="3"/>
  <c r="L2943" i="3"/>
  <c r="L2944" i="3"/>
  <c r="L2945" i="3"/>
  <c r="L2946" i="3"/>
  <c r="L2947" i="3"/>
  <c r="L2948" i="3"/>
  <c r="L2949" i="3"/>
  <c r="L2950" i="3"/>
  <c r="L2951" i="3"/>
  <c r="L2952" i="3"/>
  <c r="L2953" i="3"/>
  <c r="L2954" i="3"/>
  <c r="L2955" i="3"/>
  <c r="L2956" i="3"/>
  <c r="L2957" i="3"/>
  <c r="L2958" i="3"/>
  <c r="L2959" i="3"/>
  <c r="L2960" i="3"/>
  <c r="L2961" i="3"/>
  <c r="L2962" i="3"/>
  <c r="L2963" i="3"/>
  <c r="L2964" i="3"/>
  <c r="L2965" i="3"/>
  <c r="L2966" i="3"/>
  <c r="L2967" i="3"/>
  <c r="L2968" i="3"/>
  <c r="L2969" i="3"/>
  <c r="L2970" i="3"/>
  <c r="L2971" i="3"/>
  <c r="L2972" i="3"/>
  <c r="L2973" i="3"/>
  <c r="L2974" i="3"/>
  <c r="L2975" i="3"/>
  <c r="L2976" i="3"/>
  <c r="L2977" i="3"/>
  <c r="L2978" i="3"/>
  <c r="L2979" i="3"/>
  <c r="L2980" i="3"/>
  <c r="L2981" i="3"/>
  <c r="L2982" i="3"/>
  <c r="L2983" i="3"/>
  <c r="L2984" i="3"/>
  <c r="L2985" i="3"/>
  <c r="L2986" i="3"/>
  <c r="L2987" i="3"/>
  <c r="L2988" i="3"/>
  <c r="L2989" i="3"/>
  <c r="L2990" i="3"/>
  <c r="L2991" i="3"/>
  <c r="L2992" i="3"/>
  <c r="L2993" i="3"/>
  <c r="L2994" i="3"/>
  <c r="L2995" i="3"/>
  <c r="L2996" i="3"/>
  <c r="L2997" i="3"/>
  <c r="L2998" i="3"/>
  <c r="L2999" i="3"/>
  <c r="L3000" i="3"/>
  <c r="L3001" i="3"/>
  <c r="L3002" i="3"/>
  <c r="L3003" i="3"/>
  <c r="L3004" i="3"/>
  <c r="L3005" i="3"/>
  <c r="L3006" i="3"/>
  <c r="L3007" i="3"/>
  <c r="L3008" i="3"/>
  <c r="L3009" i="3"/>
  <c r="L3010" i="3"/>
  <c r="L3011" i="3"/>
  <c r="L3012" i="3"/>
  <c r="L3013" i="3"/>
  <c r="L3014" i="3"/>
  <c r="L3015" i="3"/>
  <c r="L3016" i="3"/>
  <c r="L3017" i="3"/>
  <c r="L3018" i="3"/>
  <c r="L3019" i="3"/>
  <c r="L3020" i="3"/>
  <c r="L3021" i="3"/>
  <c r="L3022" i="3"/>
  <c r="L3023" i="3"/>
  <c r="L3024" i="3"/>
  <c r="L3025" i="3"/>
  <c r="L3026" i="3"/>
  <c r="L3027" i="3"/>
  <c r="L3028" i="3"/>
  <c r="L3029" i="3"/>
  <c r="L3030" i="3"/>
  <c r="L3031" i="3"/>
  <c r="L3032" i="3"/>
  <c r="L3033" i="3"/>
  <c r="L3034" i="3"/>
  <c r="L3035" i="3"/>
  <c r="L3036" i="3"/>
  <c r="L3037" i="3"/>
  <c r="L3038" i="3"/>
  <c r="L3039" i="3"/>
  <c r="L3040" i="3"/>
  <c r="L3041" i="3"/>
  <c r="J2742" i="3"/>
  <c r="K2742" i="3" s="1"/>
  <c r="J2743" i="3"/>
  <c r="K2743" i="3" s="1"/>
  <c r="J2744" i="3"/>
  <c r="K2744" i="3" s="1"/>
  <c r="J2745" i="3"/>
  <c r="K2745" i="3" s="1"/>
  <c r="J2746" i="3"/>
  <c r="K2746" i="3" s="1"/>
  <c r="J2747" i="3"/>
  <c r="K2747" i="3" s="1"/>
  <c r="J2748" i="3"/>
  <c r="K2748" i="3" s="1"/>
  <c r="J2749" i="3"/>
  <c r="K2749" i="3" s="1"/>
  <c r="J2750" i="3"/>
  <c r="K2750" i="3" s="1"/>
  <c r="J2751" i="3"/>
  <c r="K2751" i="3" s="1"/>
  <c r="J2752" i="3"/>
  <c r="K2752" i="3" s="1"/>
  <c r="J2753" i="3"/>
  <c r="K2753" i="3" s="1"/>
  <c r="J2754" i="3"/>
  <c r="K2754" i="3" s="1"/>
  <c r="J2755" i="3"/>
  <c r="K2755" i="3" s="1"/>
  <c r="J2756" i="3"/>
  <c r="K2756" i="3" s="1"/>
  <c r="J2757" i="3"/>
  <c r="K2757" i="3" s="1"/>
  <c r="J2758" i="3"/>
  <c r="K2758" i="3" s="1"/>
  <c r="J2759" i="3"/>
  <c r="K2759" i="3" s="1"/>
  <c r="J2760" i="3"/>
  <c r="K2760" i="3" s="1"/>
  <c r="J2761" i="3"/>
  <c r="K2761" i="3" s="1"/>
  <c r="J2762" i="3"/>
  <c r="K2762" i="3" s="1"/>
  <c r="J2763" i="3"/>
  <c r="K2763" i="3" s="1"/>
  <c r="J2764" i="3"/>
  <c r="K2764" i="3" s="1"/>
  <c r="J2765" i="3"/>
  <c r="K2765" i="3" s="1"/>
  <c r="J2766" i="3"/>
  <c r="K2766" i="3" s="1"/>
  <c r="J2767" i="3"/>
  <c r="K2767" i="3" s="1"/>
  <c r="J2768" i="3"/>
  <c r="K2768" i="3" s="1"/>
  <c r="J2769" i="3"/>
  <c r="K2769" i="3" s="1"/>
  <c r="J2770" i="3"/>
  <c r="K2770" i="3" s="1"/>
  <c r="J2771" i="3"/>
  <c r="K2771" i="3" s="1"/>
  <c r="J2772" i="3"/>
  <c r="K2772" i="3" s="1"/>
  <c r="J2773" i="3"/>
  <c r="K2773" i="3" s="1"/>
  <c r="J2774" i="3"/>
  <c r="K2774" i="3" s="1"/>
  <c r="J2775" i="3"/>
  <c r="K2775" i="3" s="1"/>
  <c r="J2776" i="3"/>
  <c r="K2776" i="3" s="1"/>
  <c r="J2777" i="3"/>
  <c r="K2777" i="3" s="1"/>
  <c r="J2778" i="3"/>
  <c r="K2778" i="3" s="1"/>
  <c r="J2779" i="3"/>
  <c r="K2779" i="3" s="1"/>
  <c r="J2780" i="3"/>
  <c r="K2780" i="3" s="1"/>
  <c r="J2781" i="3"/>
  <c r="K2781" i="3" s="1"/>
  <c r="J2782" i="3"/>
  <c r="K2782" i="3" s="1"/>
  <c r="J2783" i="3"/>
  <c r="K2783" i="3" s="1"/>
  <c r="J2784" i="3"/>
  <c r="K2784" i="3" s="1"/>
  <c r="J2785" i="3"/>
  <c r="K2785" i="3" s="1"/>
  <c r="J2786" i="3"/>
  <c r="K2786" i="3" s="1"/>
  <c r="J2787" i="3"/>
  <c r="K2787" i="3" s="1"/>
  <c r="J2788" i="3"/>
  <c r="K2788" i="3" s="1"/>
  <c r="J2789" i="3"/>
  <c r="K2789" i="3" s="1"/>
  <c r="J2790" i="3"/>
  <c r="K2790" i="3" s="1"/>
  <c r="J2791" i="3"/>
  <c r="K2791" i="3" s="1"/>
  <c r="J2792" i="3"/>
  <c r="K2792" i="3" s="1"/>
  <c r="J2793" i="3"/>
  <c r="K2793" i="3" s="1"/>
  <c r="J2794" i="3"/>
  <c r="K2794" i="3" s="1"/>
  <c r="J2795" i="3"/>
  <c r="K2795" i="3" s="1"/>
  <c r="J2796" i="3"/>
  <c r="K2796" i="3" s="1"/>
  <c r="J2797" i="3"/>
  <c r="K2797" i="3" s="1"/>
  <c r="J2798" i="3"/>
  <c r="K2798" i="3" s="1"/>
  <c r="J2799" i="3"/>
  <c r="K2799" i="3" s="1"/>
  <c r="J2800" i="3"/>
  <c r="K2800" i="3" s="1"/>
  <c r="J2801" i="3"/>
  <c r="K2801" i="3" s="1"/>
  <c r="J2802" i="3"/>
  <c r="K2802" i="3" s="1"/>
  <c r="J2803" i="3"/>
  <c r="K2803" i="3" s="1"/>
  <c r="J2804" i="3"/>
  <c r="K2804" i="3" s="1"/>
  <c r="J2805" i="3"/>
  <c r="K2805" i="3" s="1"/>
  <c r="J2806" i="3"/>
  <c r="K2806" i="3" s="1"/>
  <c r="J2807" i="3"/>
  <c r="K2807" i="3" s="1"/>
  <c r="J2808" i="3"/>
  <c r="K2808" i="3" s="1"/>
  <c r="J2809" i="3"/>
  <c r="K2809" i="3" s="1"/>
  <c r="J2810" i="3"/>
  <c r="K2810" i="3" s="1"/>
  <c r="J2811" i="3"/>
  <c r="K2811" i="3" s="1"/>
  <c r="J2812" i="3"/>
  <c r="K2812" i="3" s="1"/>
  <c r="J2813" i="3"/>
  <c r="K2813" i="3" s="1"/>
  <c r="J2814" i="3"/>
  <c r="K2814" i="3" s="1"/>
  <c r="J2815" i="3"/>
  <c r="K2815" i="3" s="1"/>
  <c r="J2816" i="3"/>
  <c r="K2816" i="3" s="1"/>
  <c r="J2817" i="3"/>
  <c r="K2817" i="3" s="1"/>
  <c r="J2818" i="3"/>
  <c r="K2818" i="3" s="1"/>
  <c r="J2819" i="3"/>
  <c r="K2819" i="3" s="1"/>
  <c r="J2820" i="3"/>
  <c r="K2820" i="3" s="1"/>
  <c r="J2821" i="3"/>
  <c r="K2821" i="3" s="1"/>
  <c r="J2822" i="3"/>
  <c r="K2822" i="3" s="1"/>
  <c r="J2823" i="3"/>
  <c r="K2823" i="3" s="1"/>
  <c r="J2824" i="3"/>
  <c r="K2824" i="3" s="1"/>
  <c r="J2825" i="3"/>
  <c r="K2825" i="3" s="1"/>
  <c r="J2826" i="3"/>
  <c r="K2826" i="3" s="1"/>
  <c r="J2827" i="3"/>
  <c r="K2827" i="3" s="1"/>
  <c r="J2828" i="3"/>
  <c r="K2828" i="3" s="1"/>
  <c r="J2829" i="3"/>
  <c r="K2829" i="3" s="1"/>
  <c r="J2830" i="3"/>
  <c r="K2830" i="3" s="1"/>
  <c r="J2831" i="3"/>
  <c r="K2831" i="3" s="1"/>
  <c r="J2832" i="3"/>
  <c r="K2832" i="3" s="1"/>
  <c r="J2833" i="3"/>
  <c r="K2833" i="3" s="1"/>
  <c r="J2834" i="3"/>
  <c r="K2834" i="3" s="1"/>
  <c r="J2835" i="3"/>
  <c r="K2835" i="3" s="1"/>
  <c r="J2836" i="3"/>
  <c r="K2836" i="3" s="1"/>
  <c r="J2837" i="3"/>
  <c r="K2837" i="3" s="1"/>
  <c r="J2838" i="3"/>
  <c r="K2838" i="3" s="1"/>
  <c r="J2839" i="3"/>
  <c r="K2839" i="3" s="1"/>
  <c r="J2840" i="3"/>
  <c r="K2840" i="3" s="1"/>
  <c r="J2841" i="3"/>
  <c r="K2841" i="3" s="1"/>
  <c r="J2842" i="3"/>
  <c r="K2842" i="3" s="1"/>
  <c r="J2843" i="3"/>
  <c r="K2843" i="3" s="1"/>
  <c r="J2844" i="3"/>
  <c r="K2844" i="3" s="1"/>
  <c r="J2845" i="3"/>
  <c r="K2845" i="3" s="1"/>
  <c r="J2846" i="3"/>
  <c r="K2846" i="3" s="1"/>
  <c r="J2847" i="3"/>
  <c r="K2847" i="3" s="1"/>
  <c r="J2848" i="3"/>
  <c r="K2848" i="3" s="1"/>
  <c r="J2849" i="3"/>
  <c r="K2849" i="3" s="1"/>
  <c r="J2850" i="3"/>
  <c r="K2850" i="3" s="1"/>
  <c r="J2851" i="3"/>
  <c r="K2851" i="3" s="1"/>
  <c r="J2852" i="3"/>
  <c r="K2852" i="3" s="1"/>
  <c r="J2853" i="3"/>
  <c r="K2853" i="3" s="1"/>
  <c r="J2854" i="3"/>
  <c r="K2854" i="3" s="1"/>
  <c r="J2855" i="3"/>
  <c r="K2855" i="3" s="1"/>
  <c r="J2856" i="3"/>
  <c r="K2856" i="3" s="1"/>
  <c r="J2857" i="3"/>
  <c r="K2857" i="3" s="1"/>
  <c r="J2858" i="3"/>
  <c r="K2858" i="3" s="1"/>
  <c r="J2859" i="3"/>
  <c r="K2859" i="3" s="1"/>
  <c r="J2860" i="3"/>
  <c r="K2860" i="3" s="1"/>
  <c r="J2861" i="3"/>
  <c r="K2861" i="3" s="1"/>
  <c r="J2862" i="3"/>
  <c r="K2862" i="3" s="1"/>
  <c r="J2863" i="3"/>
  <c r="K2863" i="3" s="1"/>
  <c r="J2864" i="3"/>
  <c r="K2864" i="3" s="1"/>
  <c r="J2865" i="3"/>
  <c r="K2865" i="3" s="1"/>
  <c r="J2866" i="3"/>
  <c r="K2866" i="3" s="1"/>
  <c r="J2867" i="3"/>
  <c r="K2867" i="3" s="1"/>
  <c r="J2868" i="3"/>
  <c r="K2868" i="3" s="1"/>
  <c r="J2869" i="3"/>
  <c r="K2869" i="3" s="1"/>
  <c r="J2870" i="3"/>
  <c r="K2870" i="3" s="1"/>
  <c r="J2871" i="3"/>
  <c r="K2871" i="3" s="1"/>
  <c r="J2872" i="3"/>
  <c r="K2872" i="3" s="1"/>
  <c r="J2873" i="3"/>
  <c r="K2873" i="3" s="1"/>
  <c r="J2874" i="3"/>
  <c r="K2874" i="3" s="1"/>
  <c r="J2875" i="3"/>
  <c r="K2875" i="3" s="1"/>
  <c r="J2876" i="3"/>
  <c r="K2876" i="3" s="1"/>
  <c r="J2877" i="3"/>
  <c r="K2877" i="3" s="1"/>
  <c r="J2878" i="3"/>
  <c r="K2878" i="3" s="1"/>
  <c r="J2879" i="3"/>
  <c r="K2879" i="3" s="1"/>
  <c r="J2880" i="3"/>
  <c r="K2880" i="3" s="1"/>
  <c r="J2881" i="3"/>
  <c r="K2881" i="3" s="1"/>
  <c r="J2882" i="3"/>
  <c r="K2882" i="3" s="1"/>
  <c r="J2883" i="3"/>
  <c r="K2883" i="3" s="1"/>
  <c r="J2884" i="3"/>
  <c r="K2884" i="3" s="1"/>
  <c r="J2885" i="3"/>
  <c r="K2885" i="3" s="1"/>
  <c r="J2886" i="3"/>
  <c r="K2886" i="3" s="1"/>
  <c r="J2887" i="3"/>
  <c r="K2887" i="3" s="1"/>
  <c r="J2888" i="3"/>
  <c r="K2888" i="3" s="1"/>
  <c r="J2889" i="3"/>
  <c r="K2889" i="3" s="1"/>
  <c r="J2890" i="3"/>
  <c r="K2890" i="3" s="1"/>
  <c r="J2891" i="3"/>
  <c r="K2891" i="3" s="1"/>
  <c r="J2892" i="3"/>
  <c r="K2892" i="3" s="1"/>
  <c r="J2893" i="3"/>
  <c r="K2893" i="3" s="1"/>
  <c r="J2894" i="3"/>
  <c r="K2894" i="3" s="1"/>
  <c r="J2895" i="3"/>
  <c r="K2895" i="3" s="1"/>
  <c r="J2896" i="3"/>
  <c r="K2896" i="3" s="1"/>
  <c r="J2897" i="3"/>
  <c r="K2897" i="3" s="1"/>
  <c r="J2898" i="3"/>
  <c r="K2898" i="3" s="1"/>
  <c r="J2899" i="3"/>
  <c r="K2899" i="3" s="1"/>
  <c r="J2900" i="3"/>
  <c r="K2900" i="3" s="1"/>
  <c r="J2901" i="3"/>
  <c r="K2901" i="3" s="1"/>
  <c r="J2902" i="3"/>
  <c r="K2902" i="3" s="1"/>
  <c r="J2903" i="3"/>
  <c r="K2903" i="3" s="1"/>
  <c r="J2904" i="3"/>
  <c r="K2904" i="3" s="1"/>
  <c r="J2905" i="3"/>
  <c r="K2905" i="3" s="1"/>
  <c r="J2906" i="3"/>
  <c r="K2906" i="3" s="1"/>
  <c r="J2907" i="3"/>
  <c r="K2907" i="3" s="1"/>
  <c r="J2908" i="3"/>
  <c r="K2908" i="3" s="1"/>
  <c r="J2909" i="3"/>
  <c r="K2909" i="3" s="1"/>
  <c r="J2910" i="3"/>
  <c r="K2910" i="3" s="1"/>
  <c r="J2911" i="3"/>
  <c r="K2911" i="3" s="1"/>
  <c r="J2912" i="3"/>
  <c r="K2912" i="3" s="1"/>
  <c r="J2913" i="3"/>
  <c r="K2913" i="3" s="1"/>
  <c r="J2914" i="3"/>
  <c r="K2914" i="3" s="1"/>
  <c r="J2915" i="3"/>
  <c r="K2915" i="3" s="1"/>
  <c r="J2916" i="3"/>
  <c r="K2916" i="3" s="1"/>
  <c r="J2917" i="3"/>
  <c r="K2917" i="3" s="1"/>
  <c r="J2918" i="3"/>
  <c r="K2918" i="3" s="1"/>
  <c r="J2919" i="3"/>
  <c r="K2919" i="3" s="1"/>
  <c r="J2920" i="3"/>
  <c r="K2920" i="3" s="1"/>
  <c r="J2921" i="3"/>
  <c r="K2921" i="3" s="1"/>
  <c r="J2922" i="3"/>
  <c r="K2922" i="3" s="1"/>
  <c r="J2923" i="3"/>
  <c r="K2923" i="3" s="1"/>
  <c r="J2924" i="3"/>
  <c r="K2924" i="3" s="1"/>
  <c r="J2925" i="3"/>
  <c r="K2925" i="3" s="1"/>
  <c r="J2926" i="3"/>
  <c r="K2926" i="3" s="1"/>
  <c r="J2927" i="3"/>
  <c r="K2927" i="3" s="1"/>
  <c r="J2928" i="3"/>
  <c r="K2928" i="3" s="1"/>
  <c r="J2929" i="3"/>
  <c r="K2929" i="3" s="1"/>
  <c r="J2930" i="3"/>
  <c r="K2930" i="3" s="1"/>
  <c r="J2931" i="3"/>
  <c r="K2931" i="3" s="1"/>
  <c r="J2932" i="3"/>
  <c r="K2932" i="3" s="1"/>
  <c r="J2933" i="3"/>
  <c r="K2933" i="3" s="1"/>
  <c r="J2934" i="3"/>
  <c r="K2934" i="3" s="1"/>
  <c r="J2935" i="3"/>
  <c r="K2935" i="3" s="1"/>
  <c r="J2936" i="3"/>
  <c r="K2936" i="3" s="1"/>
  <c r="J2937" i="3"/>
  <c r="K2937" i="3" s="1"/>
  <c r="J2938" i="3"/>
  <c r="K2938" i="3" s="1"/>
  <c r="J2939" i="3"/>
  <c r="K2939" i="3" s="1"/>
  <c r="J2940" i="3"/>
  <c r="K2940" i="3" s="1"/>
  <c r="J2941" i="3"/>
  <c r="K2941" i="3" s="1"/>
  <c r="J2942" i="3"/>
  <c r="K2942" i="3" s="1"/>
  <c r="J2943" i="3"/>
  <c r="K2943" i="3" s="1"/>
  <c r="J2944" i="3"/>
  <c r="K2944" i="3" s="1"/>
  <c r="J2945" i="3"/>
  <c r="K2945" i="3" s="1"/>
  <c r="J2946" i="3"/>
  <c r="K2946" i="3" s="1"/>
  <c r="J2947" i="3"/>
  <c r="K2947" i="3" s="1"/>
  <c r="J2948" i="3"/>
  <c r="K2948" i="3" s="1"/>
  <c r="J2949" i="3"/>
  <c r="K2949" i="3" s="1"/>
  <c r="J2950" i="3"/>
  <c r="K2950" i="3" s="1"/>
  <c r="J2951" i="3"/>
  <c r="K2951" i="3" s="1"/>
  <c r="J2952" i="3"/>
  <c r="K2952" i="3" s="1"/>
  <c r="J2953" i="3"/>
  <c r="K2953" i="3" s="1"/>
  <c r="J2954" i="3"/>
  <c r="K2954" i="3" s="1"/>
  <c r="J2955" i="3"/>
  <c r="K2955" i="3" s="1"/>
  <c r="J2956" i="3"/>
  <c r="K2956" i="3" s="1"/>
  <c r="J2957" i="3"/>
  <c r="K2957" i="3" s="1"/>
  <c r="J2958" i="3"/>
  <c r="K2958" i="3" s="1"/>
  <c r="J2959" i="3"/>
  <c r="K2959" i="3" s="1"/>
  <c r="J2960" i="3"/>
  <c r="K2960" i="3" s="1"/>
  <c r="J2961" i="3"/>
  <c r="K2961" i="3" s="1"/>
  <c r="J2962" i="3"/>
  <c r="K2962" i="3" s="1"/>
  <c r="J2963" i="3"/>
  <c r="K2963" i="3" s="1"/>
  <c r="J2964" i="3"/>
  <c r="K2964" i="3" s="1"/>
  <c r="J2965" i="3"/>
  <c r="K2965" i="3" s="1"/>
  <c r="J2966" i="3"/>
  <c r="K2966" i="3" s="1"/>
  <c r="J2967" i="3"/>
  <c r="K2967" i="3" s="1"/>
  <c r="J2968" i="3"/>
  <c r="K2968" i="3" s="1"/>
  <c r="J2969" i="3"/>
  <c r="K2969" i="3" s="1"/>
  <c r="J2970" i="3"/>
  <c r="K2970" i="3" s="1"/>
  <c r="J2971" i="3"/>
  <c r="K2971" i="3" s="1"/>
  <c r="J2972" i="3"/>
  <c r="K2972" i="3" s="1"/>
  <c r="J2973" i="3"/>
  <c r="K2973" i="3" s="1"/>
  <c r="J2974" i="3"/>
  <c r="K2974" i="3" s="1"/>
  <c r="J2975" i="3"/>
  <c r="K2975" i="3" s="1"/>
  <c r="J2976" i="3"/>
  <c r="K2976" i="3" s="1"/>
  <c r="J2977" i="3"/>
  <c r="K2977" i="3" s="1"/>
  <c r="J2978" i="3"/>
  <c r="K2978" i="3" s="1"/>
  <c r="J2979" i="3"/>
  <c r="K2979" i="3" s="1"/>
  <c r="J2980" i="3"/>
  <c r="K2980" i="3" s="1"/>
  <c r="J2981" i="3"/>
  <c r="K2981" i="3" s="1"/>
  <c r="J2982" i="3"/>
  <c r="K2982" i="3" s="1"/>
  <c r="J2983" i="3"/>
  <c r="K2983" i="3" s="1"/>
  <c r="J2984" i="3"/>
  <c r="K2984" i="3" s="1"/>
  <c r="J2985" i="3"/>
  <c r="K2985" i="3" s="1"/>
  <c r="J2986" i="3"/>
  <c r="K2986" i="3" s="1"/>
  <c r="J2987" i="3"/>
  <c r="K2987" i="3" s="1"/>
  <c r="J2988" i="3"/>
  <c r="K2988" i="3" s="1"/>
  <c r="J2989" i="3"/>
  <c r="K2989" i="3" s="1"/>
  <c r="J2990" i="3"/>
  <c r="K2990" i="3" s="1"/>
  <c r="J2991" i="3"/>
  <c r="K2991" i="3" s="1"/>
  <c r="J2992" i="3"/>
  <c r="K2992" i="3" s="1"/>
  <c r="J2993" i="3"/>
  <c r="K2993" i="3" s="1"/>
  <c r="J2994" i="3"/>
  <c r="K2994" i="3" s="1"/>
  <c r="J2995" i="3"/>
  <c r="K2995" i="3" s="1"/>
  <c r="J2996" i="3"/>
  <c r="K2996" i="3" s="1"/>
  <c r="J2997" i="3"/>
  <c r="K2997" i="3" s="1"/>
  <c r="J2998" i="3"/>
  <c r="K2998" i="3" s="1"/>
  <c r="J2999" i="3"/>
  <c r="K2999" i="3" s="1"/>
  <c r="J3000" i="3"/>
  <c r="K3000" i="3" s="1"/>
  <c r="J3001" i="3"/>
  <c r="K3001" i="3" s="1"/>
  <c r="J3002" i="3"/>
  <c r="K3002" i="3" s="1"/>
  <c r="J3003" i="3"/>
  <c r="K3003" i="3" s="1"/>
  <c r="J3004" i="3"/>
  <c r="K3004" i="3" s="1"/>
  <c r="J3005" i="3"/>
  <c r="K3005" i="3" s="1"/>
  <c r="J3006" i="3"/>
  <c r="K3006" i="3" s="1"/>
  <c r="J3007" i="3"/>
  <c r="K3007" i="3" s="1"/>
  <c r="J3008" i="3"/>
  <c r="K3008" i="3" s="1"/>
  <c r="J3009" i="3"/>
  <c r="K3009" i="3" s="1"/>
  <c r="J3010" i="3"/>
  <c r="K3010" i="3" s="1"/>
  <c r="J3011" i="3"/>
  <c r="K3011" i="3" s="1"/>
  <c r="J3012" i="3"/>
  <c r="K3012" i="3" s="1"/>
  <c r="J3013" i="3"/>
  <c r="K3013" i="3" s="1"/>
  <c r="J3014" i="3"/>
  <c r="K3014" i="3" s="1"/>
  <c r="J3015" i="3"/>
  <c r="K3015" i="3" s="1"/>
  <c r="J3016" i="3"/>
  <c r="K3016" i="3" s="1"/>
  <c r="J3017" i="3"/>
  <c r="K3017" i="3" s="1"/>
  <c r="J3018" i="3"/>
  <c r="K3018" i="3" s="1"/>
  <c r="J3019" i="3"/>
  <c r="K3019" i="3" s="1"/>
  <c r="J3020" i="3"/>
  <c r="K3020" i="3" s="1"/>
  <c r="J3021" i="3"/>
  <c r="K3021" i="3" s="1"/>
  <c r="J3022" i="3"/>
  <c r="K3022" i="3" s="1"/>
  <c r="J3023" i="3"/>
  <c r="K3023" i="3" s="1"/>
  <c r="J3024" i="3"/>
  <c r="K3024" i="3" s="1"/>
  <c r="J3025" i="3"/>
  <c r="K3025" i="3" s="1"/>
  <c r="J3026" i="3"/>
  <c r="K3026" i="3" s="1"/>
  <c r="J3027" i="3"/>
  <c r="K3027" i="3" s="1"/>
  <c r="J3028" i="3"/>
  <c r="K3028" i="3" s="1"/>
  <c r="J3029" i="3"/>
  <c r="K3029" i="3" s="1"/>
  <c r="J3030" i="3"/>
  <c r="K3030" i="3" s="1"/>
  <c r="J3031" i="3"/>
  <c r="K3031" i="3" s="1"/>
  <c r="J3032" i="3"/>
  <c r="K3032" i="3" s="1"/>
  <c r="J3033" i="3"/>
  <c r="K3033" i="3" s="1"/>
  <c r="J3034" i="3"/>
  <c r="K3034" i="3" s="1"/>
  <c r="J3035" i="3"/>
  <c r="K3035" i="3" s="1"/>
  <c r="J3036" i="3"/>
  <c r="K3036" i="3" s="1"/>
  <c r="J3037" i="3"/>
  <c r="K3037" i="3" s="1"/>
  <c r="J3038" i="3"/>
  <c r="K3038" i="3" s="1"/>
  <c r="J3039" i="3"/>
  <c r="K3039" i="3" s="1"/>
  <c r="J3040" i="3"/>
  <c r="K3040" i="3" s="1"/>
  <c r="J3041" i="3"/>
  <c r="K3041" i="3" s="1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2780" i="3"/>
  <c r="F2781" i="3"/>
  <c r="F2782" i="3"/>
  <c r="F2783" i="3"/>
  <c r="F2784" i="3"/>
  <c r="F2785" i="3"/>
  <c r="F2786" i="3"/>
  <c r="F2787" i="3"/>
  <c r="F2788" i="3"/>
  <c r="F2789" i="3"/>
  <c r="F2790" i="3"/>
  <c r="F2791" i="3"/>
  <c r="F2792" i="3"/>
  <c r="F2793" i="3"/>
  <c r="F2794" i="3"/>
  <c r="F2795" i="3"/>
  <c r="F2796" i="3"/>
  <c r="F2797" i="3"/>
  <c r="F2798" i="3"/>
  <c r="F2799" i="3"/>
  <c r="F2800" i="3"/>
  <c r="F2801" i="3"/>
  <c r="F2802" i="3"/>
  <c r="F2803" i="3"/>
  <c r="F2804" i="3"/>
  <c r="F2805" i="3"/>
  <c r="F2806" i="3"/>
  <c r="F2807" i="3"/>
  <c r="F2808" i="3"/>
  <c r="F2809" i="3"/>
  <c r="F2810" i="3"/>
  <c r="F2811" i="3"/>
  <c r="F2812" i="3"/>
  <c r="F2813" i="3"/>
  <c r="F2814" i="3"/>
  <c r="F2815" i="3"/>
  <c r="F2816" i="3"/>
  <c r="F2817" i="3"/>
  <c r="F2818" i="3"/>
  <c r="F2819" i="3"/>
  <c r="F2820" i="3"/>
  <c r="F2821" i="3"/>
  <c r="F2822" i="3"/>
  <c r="F2823" i="3"/>
  <c r="F2824" i="3"/>
  <c r="F2825" i="3"/>
  <c r="F2826" i="3"/>
  <c r="F2827" i="3"/>
  <c r="F2828" i="3"/>
  <c r="F2829" i="3"/>
  <c r="F2830" i="3"/>
  <c r="F2831" i="3"/>
  <c r="F2832" i="3"/>
  <c r="F2833" i="3"/>
  <c r="F2834" i="3"/>
  <c r="F2835" i="3"/>
  <c r="F2836" i="3"/>
  <c r="F2837" i="3"/>
  <c r="F2838" i="3"/>
  <c r="F2839" i="3"/>
  <c r="F2840" i="3"/>
  <c r="F2841" i="3"/>
  <c r="F2842" i="3"/>
  <c r="F2843" i="3"/>
  <c r="F2844" i="3"/>
  <c r="F2845" i="3"/>
  <c r="F2846" i="3"/>
  <c r="F2847" i="3"/>
  <c r="F2848" i="3"/>
  <c r="F2849" i="3"/>
  <c r="F2850" i="3"/>
  <c r="F2851" i="3"/>
  <c r="F2852" i="3"/>
  <c r="F2853" i="3"/>
  <c r="F2854" i="3"/>
  <c r="F2855" i="3"/>
  <c r="F2856" i="3"/>
  <c r="F2857" i="3"/>
  <c r="F2858" i="3"/>
  <c r="F2859" i="3"/>
  <c r="F2860" i="3"/>
  <c r="F2861" i="3"/>
  <c r="F2862" i="3"/>
  <c r="F2863" i="3"/>
  <c r="F2864" i="3"/>
  <c r="F2865" i="3"/>
  <c r="F2866" i="3"/>
  <c r="F2867" i="3"/>
  <c r="F2868" i="3"/>
  <c r="F2869" i="3"/>
  <c r="F2870" i="3"/>
  <c r="F2871" i="3"/>
  <c r="F2872" i="3"/>
  <c r="F2873" i="3"/>
  <c r="F2874" i="3"/>
  <c r="F2875" i="3"/>
  <c r="F2876" i="3"/>
  <c r="F2877" i="3"/>
  <c r="F2878" i="3"/>
  <c r="F2879" i="3"/>
  <c r="F2880" i="3"/>
  <c r="F2881" i="3"/>
  <c r="F2882" i="3"/>
  <c r="F2883" i="3"/>
  <c r="F2884" i="3"/>
  <c r="F2885" i="3"/>
  <c r="F2886" i="3"/>
  <c r="F2887" i="3"/>
  <c r="F2888" i="3"/>
  <c r="F2889" i="3"/>
  <c r="F2890" i="3"/>
  <c r="F2891" i="3"/>
  <c r="F2892" i="3"/>
  <c r="F2893" i="3"/>
  <c r="F2894" i="3"/>
  <c r="F2895" i="3"/>
  <c r="F2896" i="3"/>
  <c r="F2897" i="3"/>
  <c r="F2898" i="3"/>
  <c r="F2899" i="3"/>
  <c r="F2900" i="3"/>
  <c r="F2901" i="3"/>
  <c r="F2902" i="3"/>
  <c r="F2903" i="3"/>
  <c r="F2904" i="3"/>
  <c r="F2905" i="3"/>
  <c r="F2906" i="3"/>
  <c r="F2907" i="3"/>
  <c r="F2908" i="3"/>
  <c r="F2909" i="3"/>
  <c r="F2910" i="3"/>
  <c r="F2911" i="3"/>
  <c r="F2912" i="3"/>
  <c r="F2913" i="3"/>
  <c r="F2914" i="3"/>
  <c r="F2915" i="3"/>
  <c r="F2916" i="3"/>
  <c r="F2917" i="3"/>
  <c r="F2918" i="3"/>
  <c r="F2919" i="3"/>
  <c r="F2920" i="3"/>
  <c r="F2921" i="3"/>
  <c r="F2922" i="3"/>
  <c r="F2923" i="3"/>
  <c r="F2924" i="3"/>
  <c r="F2925" i="3"/>
  <c r="F2926" i="3"/>
  <c r="F2927" i="3"/>
  <c r="F2928" i="3"/>
  <c r="F2929" i="3"/>
  <c r="F2930" i="3"/>
  <c r="F2931" i="3"/>
  <c r="F2932" i="3"/>
  <c r="F2933" i="3"/>
  <c r="F2934" i="3"/>
  <c r="F2935" i="3"/>
  <c r="F2936" i="3"/>
  <c r="F2937" i="3"/>
  <c r="F2938" i="3"/>
  <c r="F2939" i="3"/>
  <c r="F2940" i="3"/>
  <c r="F2941" i="3"/>
  <c r="F2942" i="3"/>
  <c r="F2943" i="3"/>
  <c r="F2944" i="3"/>
  <c r="F2945" i="3"/>
  <c r="F2946" i="3"/>
  <c r="F2947" i="3"/>
  <c r="F2948" i="3"/>
  <c r="F2949" i="3"/>
  <c r="F2950" i="3"/>
  <c r="F2951" i="3"/>
  <c r="F2952" i="3"/>
  <c r="F2953" i="3"/>
  <c r="F2954" i="3"/>
  <c r="F2955" i="3"/>
  <c r="F2956" i="3"/>
  <c r="F2957" i="3"/>
  <c r="F2958" i="3"/>
  <c r="F2959" i="3"/>
  <c r="F2960" i="3"/>
  <c r="F2961" i="3"/>
  <c r="F2962" i="3"/>
  <c r="F2963" i="3"/>
  <c r="F2964" i="3"/>
  <c r="F2965" i="3"/>
  <c r="F2966" i="3"/>
  <c r="F2967" i="3"/>
  <c r="F2968" i="3"/>
  <c r="F2969" i="3"/>
  <c r="F2970" i="3"/>
  <c r="F2971" i="3"/>
  <c r="F2972" i="3"/>
  <c r="F2973" i="3"/>
  <c r="F2974" i="3"/>
  <c r="F2975" i="3"/>
  <c r="F2976" i="3"/>
  <c r="F2977" i="3"/>
  <c r="F2978" i="3"/>
  <c r="F2979" i="3"/>
  <c r="F2980" i="3"/>
  <c r="F2981" i="3"/>
  <c r="F2982" i="3"/>
  <c r="F2983" i="3"/>
  <c r="F2984" i="3"/>
  <c r="F2985" i="3"/>
  <c r="F2986" i="3"/>
  <c r="F2987" i="3"/>
  <c r="F2988" i="3"/>
  <c r="F2989" i="3"/>
  <c r="F2990" i="3"/>
  <c r="F2991" i="3"/>
  <c r="F2992" i="3"/>
  <c r="F2993" i="3"/>
  <c r="F2994" i="3"/>
  <c r="F2995" i="3"/>
  <c r="F2996" i="3"/>
  <c r="F2997" i="3"/>
  <c r="F2998" i="3"/>
  <c r="F2999" i="3"/>
  <c r="F3000" i="3"/>
  <c r="F3001" i="3"/>
  <c r="F3002" i="3"/>
  <c r="F3003" i="3"/>
  <c r="F3004" i="3"/>
  <c r="F3005" i="3"/>
  <c r="F3006" i="3"/>
  <c r="F3007" i="3"/>
  <c r="F3008" i="3"/>
  <c r="F3009" i="3"/>
  <c r="F3010" i="3"/>
  <c r="F3011" i="3"/>
  <c r="F3012" i="3"/>
  <c r="F3013" i="3"/>
  <c r="F3014" i="3"/>
  <c r="F3015" i="3"/>
  <c r="F3016" i="3"/>
  <c r="F3017" i="3"/>
  <c r="F3018" i="3"/>
  <c r="F3019" i="3"/>
  <c r="F3020" i="3"/>
  <c r="F3021" i="3"/>
  <c r="F3022" i="3"/>
  <c r="F3023" i="3"/>
  <c r="F3024" i="3"/>
  <c r="F3025" i="3"/>
  <c r="F3026" i="3"/>
  <c r="F3027" i="3"/>
  <c r="F3028" i="3"/>
  <c r="F3029" i="3"/>
  <c r="F3030" i="3"/>
  <c r="F3031" i="3"/>
  <c r="F3032" i="3"/>
  <c r="F3033" i="3"/>
  <c r="F3034" i="3"/>
  <c r="F3035" i="3"/>
  <c r="F3036" i="3"/>
  <c r="F3037" i="3"/>
  <c r="F3038" i="3"/>
  <c r="F3039" i="3"/>
  <c r="F3040" i="3"/>
  <c r="F3041" i="3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M459" i="4"/>
  <c r="X459" i="4" s="1"/>
  <c r="M460" i="4"/>
  <c r="X460" i="4" s="1"/>
  <c r="M461" i="4"/>
  <c r="X461" i="4" s="1"/>
  <c r="M462" i="4"/>
  <c r="X462" i="4" s="1"/>
  <c r="M463" i="4"/>
  <c r="X463" i="4" s="1"/>
  <c r="M464" i="4"/>
  <c r="X464" i="4" s="1"/>
  <c r="M465" i="4"/>
  <c r="X465" i="4" s="1"/>
  <c r="M466" i="4"/>
  <c r="X466" i="4" s="1"/>
  <c r="M467" i="4"/>
  <c r="X467" i="4" s="1"/>
  <c r="M468" i="4"/>
  <c r="X468" i="4" s="1"/>
  <c r="M469" i="4"/>
  <c r="X469" i="4" s="1"/>
  <c r="M470" i="4"/>
  <c r="X470" i="4" s="1"/>
  <c r="M471" i="4"/>
  <c r="X471" i="4" s="1"/>
  <c r="M472" i="4"/>
  <c r="X472" i="4" s="1"/>
  <c r="M473" i="4"/>
  <c r="X473" i="4" s="1"/>
  <c r="M474" i="4"/>
  <c r="X474" i="4" s="1"/>
  <c r="M475" i="4"/>
  <c r="X475" i="4" s="1"/>
  <c r="M476" i="4"/>
  <c r="X476" i="4" s="1"/>
  <c r="M477" i="4"/>
  <c r="X477" i="4" s="1"/>
  <c r="M478" i="4"/>
  <c r="X478" i="4" s="1"/>
  <c r="M479" i="4"/>
  <c r="X479" i="4" s="1"/>
  <c r="M480" i="4"/>
  <c r="X480" i="4" s="1"/>
  <c r="M481" i="4"/>
  <c r="X481" i="4" s="1"/>
  <c r="M482" i="4"/>
  <c r="X482" i="4" s="1"/>
  <c r="M483" i="4"/>
  <c r="X483" i="4" s="1"/>
  <c r="M484" i="4"/>
  <c r="X484" i="4" s="1"/>
  <c r="M485" i="4"/>
  <c r="X485" i="4" s="1"/>
  <c r="M486" i="4"/>
  <c r="X486" i="4" s="1"/>
  <c r="M487" i="4"/>
  <c r="X487" i="4" s="1"/>
  <c r="M488" i="4"/>
  <c r="X488" i="4" s="1"/>
  <c r="M489" i="4"/>
  <c r="X489" i="4" s="1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G460" i="4"/>
  <c r="H460" i="4" s="1"/>
  <c r="G461" i="4"/>
  <c r="H461" i="4" s="1"/>
  <c r="G462" i="4"/>
  <c r="H462" i="4" s="1"/>
  <c r="G463" i="4"/>
  <c r="H463" i="4" s="1"/>
  <c r="G464" i="4"/>
  <c r="H464" i="4" s="1"/>
  <c r="G465" i="4"/>
  <c r="H465" i="4" s="1"/>
  <c r="G466" i="4"/>
  <c r="H466" i="4" s="1"/>
  <c r="G467" i="4"/>
  <c r="H467" i="4" s="1"/>
  <c r="G468" i="4"/>
  <c r="H468" i="4" s="1"/>
  <c r="G469" i="4"/>
  <c r="H469" i="4" s="1"/>
  <c r="G470" i="4"/>
  <c r="H470" i="4" s="1"/>
  <c r="G471" i="4"/>
  <c r="H471" i="4" s="1"/>
  <c r="G472" i="4"/>
  <c r="H472" i="4" s="1"/>
  <c r="G473" i="4"/>
  <c r="H473" i="4" s="1"/>
  <c r="G474" i="4"/>
  <c r="H474" i="4" s="1"/>
  <c r="G475" i="4"/>
  <c r="H475" i="4" s="1"/>
  <c r="G476" i="4"/>
  <c r="H476" i="4" s="1"/>
  <c r="G477" i="4"/>
  <c r="H477" i="4" s="1"/>
  <c r="G478" i="4"/>
  <c r="H478" i="4" s="1"/>
  <c r="G479" i="4"/>
  <c r="H479" i="4" s="1"/>
  <c r="G480" i="4"/>
  <c r="H480" i="4" s="1"/>
  <c r="G481" i="4"/>
  <c r="H481" i="4" s="1"/>
  <c r="G482" i="4"/>
  <c r="H482" i="4" s="1"/>
  <c r="G483" i="4"/>
  <c r="H483" i="4" s="1"/>
  <c r="G484" i="4"/>
  <c r="H484" i="4" s="1"/>
  <c r="G485" i="4"/>
  <c r="H485" i="4" s="1"/>
  <c r="G486" i="4"/>
  <c r="H486" i="4" s="1"/>
  <c r="G487" i="4"/>
  <c r="H487" i="4" s="1"/>
  <c r="G488" i="4"/>
  <c r="H488" i="4" s="1"/>
  <c r="G489" i="4"/>
  <c r="H489" i="4" s="1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G459" i="4"/>
  <c r="H459" i="4" s="1"/>
  <c r="F459" i="4"/>
  <c r="I459" i="4"/>
  <c r="J459" i="4"/>
  <c r="N459" i="4"/>
  <c r="L2432" i="3"/>
  <c r="M2432" i="3"/>
  <c r="N2432" i="3"/>
  <c r="L2433" i="3"/>
  <c r="M2433" i="3"/>
  <c r="N2433" i="3"/>
  <c r="L2434" i="3"/>
  <c r="M2434" i="3"/>
  <c r="N2434" i="3"/>
  <c r="L2435" i="3"/>
  <c r="M2435" i="3"/>
  <c r="N2435" i="3"/>
  <c r="L2436" i="3"/>
  <c r="M2436" i="3"/>
  <c r="N2436" i="3"/>
  <c r="L2437" i="3"/>
  <c r="M2437" i="3"/>
  <c r="N2437" i="3"/>
  <c r="L2438" i="3"/>
  <c r="M2438" i="3"/>
  <c r="N2438" i="3"/>
  <c r="L2439" i="3"/>
  <c r="M2439" i="3"/>
  <c r="N2439" i="3"/>
  <c r="L2440" i="3"/>
  <c r="M2440" i="3"/>
  <c r="N2440" i="3"/>
  <c r="L2441" i="3"/>
  <c r="M2441" i="3"/>
  <c r="N2441" i="3"/>
  <c r="L2442" i="3"/>
  <c r="M2442" i="3"/>
  <c r="N2442" i="3"/>
  <c r="L2443" i="3"/>
  <c r="M2443" i="3"/>
  <c r="N2443" i="3"/>
  <c r="L2444" i="3"/>
  <c r="M2444" i="3"/>
  <c r="N2444" i="3"/>
  <c r="L2445" i="3"/>
  <c r="M2445" i="3"/>
  <c r="N2445" i="3"/>
  <c r="L2446" i="3"/>
  <c r="M2446" i="3"/>
  <c r="N2446" i="3"/>
  <c r="L2447" i="3"/>
  <c r="M2447" i="3"/>
  <c r="N2447" i="3"/>
  <c r="L2448" i="3"/>
  <c r="M2448" i="3"/>
  <c r="N2448" i="3"/>
  <c r="L2449" i="3"/>
  <c r="M2449" i="3"/>
  <c r="N2449" i="3"/>
  <c r="L2450" i="3"/>
  <c r="M2450" i="3"/>
  <c r="N2450" i="3"/>
  <c r="L2451" i="3"/>
  <c r="M2451" i="3"/>
  <c r="N2451" i="3"/>
  <c r="L2452" i="3"/>
  <c r="M2452" i="3"/>
  <c r="N2452" i="3"/>
  <c r="L2453" i="3"/>
  <c r="M2453" i="3"/>
  <c r="N2453" i="3"/>
  <c r="L2454" i="3"/>
  <c r="M2454" i="3"/>
  <c r="N2454" i="3"/>
  <c r="L2455" i="3"/>
  <c r="M2455" i="3"/>
  <c r="N2455" i="3"/>
  <c r="L2456" i="3"/>
  <c r="M2456" i="3"/>
  <c r="N2456" i="3"/>
  <c r="L2457" i="3"/>
  <c r="M2457" i="3"/>
  <c r="N2457" i="3"/>
  <c r="L2458" i="3"/>
  <c r="M2458" i="3"/>
  <c r="N2458" i="3"/>
  <c r="L2459" i="3"/>
  <c r="M2459" i="3"/>
  <c r="N2459" i="3"/>
  <c r="L2460" i="3"/>
  <c r="M2460" i="3"/>
  <c r="N2460" i="3"/>
  <c r="L2461" i="3"/>
  <c r="M2461" i="3"/>
  <c r="N2461" i="3"/>
  <c r="L2462" i="3"/>
  <c r="M2462" i="3"/>
  <c r="N2462" i="3"/>
  <c r="L2463" i="3"/>
  <c r="M2463" i="3"/>
  <c r="N2463" i="3"/>
  <c r="L2464" i="3"/>
  <c r="M2464" i="3"/>
  <c r="N2464" i="3"/>
  <c r="L2465" i="3"/>
  <c r="M2465" i="3"/>
  <c r="N2465" i="3"/>
  <c r="L2466" i="3"/>
  <c r="M2466" i="3"/>
  <c r="N2466" i="3"/>
  <c r="L2467" i="3"/>
  <c r="M2467" i="3"/>
  <c r="N2467" i="3"/>
  <c r="L2468" i="3"/>
  <c r="M2468" i="3"/>
  <c r="N2468" i="3"/>
  <c r="L2469" i="3"/>
  <c r="M2469" i="3"/>
  <c r="N2469" i="3"/>
  <c r="L2470" i="3"/>
  <c r="M2470" i="3"/>
  <c r="N2470" i="3"/>
  <c r="L2471" i="3"/>
  <c r="M2471" i="3"/>
  <c r="N2471" i="3"/>
  <c r="L2472" i="3"/>
  <c r="M2472" i="3"/>
  <c r="N2472" i="3"/>
  <c r="L2473" i="3"/>
  <c r="M2473" i="3"/>
  <c r="N2473" i="3"/>
  <c r="L2474" i="3"/>
  <c r="M2474" i="3"/>
  <c r="N2474" i="3"/>
  <c r="L2475" i="3"/>
  <c r="M2475" i="3"/>
  <c r="N2475" i="3"/>
  <c r="L2476" i="3"/>
  <c r="M2476" i="3"/>
  <c r="N2476" i="3"/>
  <c r="L2477" i="3"/>
  <c r="M2477" i="3"/>
  <c r="N2477" i="3"/>
  <c r="L2478" i="3"/>
  <c r="M2478" i="3"/>
  <c r="N2478" i="3"/>
  <c r="L2479" i="3"/>
  <c r="M2479" i="3"/>
  <c r="N2479" i="3"/>
  <c r="L2480" i="3"/>
  <c r="M2480" i="3"/>
  <c r="N2480" i="3"/>
  <c r="L2481" i="3"/>
  <c r="M2481" i="3"/>
  <c r="N2481" i="3"/>
  <c r="L2482" i="3"/>
  <c r="M2482" i="3"/>
  <c r="N2482" i="3"/>
  <c r="L2483" i="3"/>
  <c r="M2483" i="3"/>
  <c r="N2483" i="3"/>
  <c r="L2484" i="3"/>
  <c r="M2484" i="3"/>
  <c r="N2484" i="3"/>
  <c r="L2485" i="3"/>
  <c r="M2485" i="3"/>
  <c r="N2485" i="3"/>
  <c r="L2486" i="3"/>
  <c r="M2486" i="3"/>
  <c r="N2486" i="3"/>
  <c r="L2487" i="3"/>
  <c r="M2487" i="3"/>
  <c r="N2487" i="3"/>
  <c r="L2488" i="3"/>
  <c r="M2488" i="3"/>
  <c r="N2488" i="3"/>
  <c r="L2489" i="3"/>
  <c r="M2489" i="3"/>
  <c r="N2489" i="3"/>
  <c r="L2490" i="3"/>
  <c r="M2490" i="3"/>
  <c r="N2490" i="3"/>
  <c r="L2491" i="3"/>
  <c r="M2491" i="3"/>
  <c r="N2491" i="3"/>
  <c r="L2492" i="3"/>
  <c r="M2492" i="3"/>
  <c r="N2492" i="3"/>
  <c r="L2493" i="3"/>
  <c r="M2493" i="3"/>
  <c r="N2493" i="3"/>
  <c r="L2494" i="3"/>
  <c r="M2494" i="3"/>
  <c r="N2494" i="3"/>
  <c r="L2495" i="3"/>
  <c r="M2495" i="3"/>
  <c r="N2495" i="3"/>
  <c r="L2496" i="3"/>
  <c r="M2496" i="3"/>
  <c r="N2496" i="3"/>
  <c r="L2497" i="3"/>
  <c r="M2497" i="3"/>
  <c r="N2497" i="3"/>
  <c r="L2498" i="3"/>
  <c r="M2498" i="3"/>
  <c r="N2498" i="3"/>
  <c r="L2499" i="3"/>
  <c r="M2499" i="3"/>
  <c r="N2499" i="3"/>
  <c r="L2500" i="3"/>
  <c r="M2500" i="3"/>
  <c r="N2500" i="3"/>
  <c r="L2501" i="3"/>
  <c r="M2501" i="3"/>
  <c r="N2501" i="3"/>
  <c r="L2502" i="3"/>
  <c r="M2502" i="3"/>
  <c r="N2502" i="3"/>
  <c r="L2503" i="3"/>
  <c r="M2503" i="3"/>
  <c r="N2503" i="3"/>
  <c r="L2504" i="3"/>
  <c r="M2504" i="3"/>
  <c r="N2504" i="3"/>
  <c r="L2505" i="3"/>
  <c r="M2505" i="3"/>
  <c r="N2505" i="3"/>
  <c r="L2506" i="3"/>
  <c r="M2506" i="3"/>
  <c r="N2506" i="3"/>
  <c r="L2507" i="3"/>
  <c r="M2507" i="3"/>
  <c r="N2507" i="3"/>
  <c r="L2508" i="3"/>
  <c r="M2508" i="3"/>
  <c r="N2508" i="3"/>
  <c r="L2509" i="3"/>
  <c r="M2509" i="3"/>
  <c r="N2509" i="3"/>
  <c r="L2510" i="3"/>
  <c r="M2510" i="3"/>
  <c r="N2510" i="3"/>
  <c r="L2511" i="3"/>
  <c r="M2511" i="3"/>
  <c r="N2511" i="3"/>
  <c r="L2512" i="3"/>
  <c r="M2512" i="3"/>
  <c r="N2512" i="3"/>
  <c r="L2513" i="3"/>
  <c r="M2513" i="3"/>
  <c r="N2513" i="3"/>
  <c r="L2514" i="3"/>
  <c r="M2514" i="3"/>
  <c r="N2514" i="3"/>
  <c r="L2515" i="3"/>
  <c r="M2515" i="3"/>
  <c r="N2515" i="3"/>
  <c r="L2516" i="3"/>
  <c r="M2516" i="3"/>
  <c r="N2516" i="3"/>
  <c r="L2517" i="3"/>
  <c r="M2517" i="3"/>
  <c r="N2517" i="3"/>
  <c r="L2518" i="3"/>
  <c r="M2518" i="3"/>
  <c r="N2518" i="3"/>
  <c r="L2519" i="3"/>
  <c r="M2519" i="3"/>
  <c r="N2519" i="3"/>
  <c r="L2520" i="3"/>
  <c r="M2520" i="3"/>
  <c r="N2520" i="3"/>
  <c r="L2521" i="3"/>
  <c r="M2521" i="3"/>
  <c r="N2521" i="3"/>
  <c r="L2522" i="3"/>
  <c r="M2522" i="3"/>
  <c r="N2522" i="3"/>
  <c r="L2523" i="3"/>
  <c r="M2523" i="3"/>
  <c r="N2523" i="3"/>
  <c r="L2524" i="3"/>
  <c r="M2524" i="3"/>
  <c r="N2524" i="3"/>
  <c r="L2525" i="3"/>
  <c r="M2525" i="3"/>
  <c r="N2525" i="3"/>
  <c r="L2526" i="3"/>
  <c r="M2526" i="3"/>
  <c r="N2526" i="3"/>
  <c r="L2527" i="3"/>
  <c r="M2527" i="3"/>
  <c r="N2527" i="3"/>
  <c r="L2528" i="3"/>
  <c r="M2528" i="3"/>
  <c r="N2528" i="3"/>
  <c r="L2529" i="3"/>
  <c r="M2529" i="3"/>
  <c r="N2529" i="3"/>
  <c r="L2530" i="3"/>
  <c r="M2530" i="3"/>
  <c r="N2530" i="3"/>
  <c r="L2531" i="3"/>
  <c r="M2531" i="3"/>
  <c r="N2531" i="3"/>
  <c r="L2532" i="3"/>
  <c r="M2532" i="3"/>
  <c r="N2532" i="3"/>
  <c r="L2533" i="3"/>
  <c r="M2533" i="3"/>
  <c r="N2533" i="3"/>
  <c r="L2534" i="3"/>
  <c r="M2534" i="3"/>
  <c r="N2534" i="3"/>
  <c r="L2535" i="3"/>
  <c r="M2535" i="3"/>
  <c r="N2535" i="3"/>
  <c r="L2536" i="3"/>
  <c r="M2536" i="3"/>
  <c r="N2536" i="3"/>
  <c r="L2537" i="3"/>
  <c r="M2537" i="3"/>
  <c r="N2537" i="3"/>
  <c r="L2538" i="3"/>
  <c r="M2538" i="3"/>
  <c r="N2538" i="3"/>
  <c r="L2539" i="3"/>
  <c r="M2539" i="3"/>
  <c r="N2539" i="3"/>
  <c r="L2540" i="3"/>
  <c r="M2540" i="3"/>
  <c r="N2540" i="3"/>
  <c r="L2541" i="3"/>
  <c r="M2541" i="3"/>
  <c r="N2541" i="3"/>
  <c r="L2542" i="3"/>
  <c r="M2542" i="3"/>
  <c r="N2542" i="3"/>
  <c r="L2543" i="3"/>
  <c r="M2543" i="3"/>
  <c r="N2543" i="3"/>
  <c r="L2544" i="3"/>
  <c r="M2544" i="3"/>
  <c r="N2544" i="3"/>
  <c r="L2545" i="3"/>
  <c r="M2545" i="3"/>
  <c r="N2545" i="3"/>
  <c r="L2546" i="3"/>
  <c r="M2546" i="3"/>
  <c r="N2546" i="3"/>
  <c r="L2547" i="3"/>
  <c r="M2547" i="3"/>
  <c r="N2547" i="3"/>
  <c r="L2548" i="3"/>
  <c r="M2548" i="3"/>
  <c r="N2548" i="3"/>
  <c r="L2549" i="3"/>
  <c r="M2549" i="3"/>
  <c r="N2549" i="3"/>
  <c r="L2550" i="3"/>
  <c r="M2550" i="3"/>
  <c r="N2550" i="3"/>
  <c r="L2551" i="3"/>
  <c r="M2551" i="3"/>
  <c r="N2551" i="3"/>
  <c r="L2552" i="3"/>
  <c r="M2552" i="3"/>
  <c r="N2552" i="3"/>
  <c r="L2553" i="3"/>
  <c r="M2553" i="3"/>
  <c r="N2553" i="3"/>
  <c r="L2554" i="3"/>
  <c r="M2554" i="3"/>
  <c r="N2554" i="3"/>
  <c r="L2555" i="3"/>
  <c r="M2555" i="3"/>
  <c r="N2555" i="3"/>
  <c r="L2556" i="3"/>
  <c r="M2556" i="3"/>
  <c r="N2556" i="3"/>
  <c r="L2557" i="3"/>
  <c r="M2557" i="3"/>
  <c r="N2557" i="3"/>
  <c r="L2558" i="3"/>
  <c r="M2558" i="3"/>
  <c r="N2558" i="3"/>
  <c r="L2559" i="3"/>
  <c r="M2559" i="3"/>
  <c r="N2559" i="3"/>
  <c r="L2560" i="3"/>
  <c r="M2560" i="3"/>
  <c r="N2560" i="3"/>
  <c r="L2561" i="3"/>
  <c r="M2561" i="3"/>
  <c r="N2561" i="3"/>
  <c r="L2562" i="3"/>
  <c r="M2562" i="3"/>
  <c r="N2562" i="3"/>
  <c r="L2563" i="3"/>
  <c r="M2563" i="3"/>
  <c r="N2563" i="3"/>
  <c r="L2564" i="3"/>
  <c r="M2564" i="3"/>
  <c r="N2564" i="3"/>
  <c r="L2565" i="3"/>
  <c r="M2565" i="3"/>
  <c r="N2565" i="3"/>
  <c r="L2566" i="3"/>
  <c r="M2566" i="3"/>
  <c r="N2566" i="3"/>
  <c r="L2567" i="3"/>
  <c r="M2567" i="3"/>
  <c r="N2567" i="3"/>
  <c r="L2568" i="3"/>
  <c r="M2568" i="3"/>
  <c r="N2568" i="3"/>
  <c r="L2569" i="3"/>
  <c r="M2569" i="3"/>
  <c r="N2569" i="3"/>
  <c r="L2570" i="3"/>
  <c r="M2570" i="3"/>
  <c r="N2570" i="3"/>
  <c r="L2571" i="3"/>
  <c r="M2571" i="3"/>
  <c r="N2571" i="3"/>
  <c r="L2572" i="3"/>
  <c r="M2572" i="3"/>
  <c r="N2572" i="3"/>
  <c r="L2573" i="3"/>
  <c r="M2573" i="3"/>
  <c r="N2573" i="3"/>
  <c r="L2574" i="3"/>
  <c r="M2574" i="3"/>
  <c r="N2574" i="3"/>
  <c r="L2575" i="3"/>
  <c r="M2575" i="3"/>
  <c r="N2575" i="3"/>
  <c r="L2576" i="3"/>
  <c r="M2576" i="3"/>
  <c r="N2576" i="3"/>
  <c r="L2577" i="3"/>
  <c r="M2577" i="3"/>
  <c r="N2577" i="3"/>
  <c r="L2578" i="3"/>
  <c r="M2578" i="3"/>
  <c r="N2578" i="3"/>
  <c r="L2579" i="3"/>
  <c r="M2579" i="3"/>
  <c r="N2579" i="3"/>
  <c r="L2580" i="3"/>
  <c r="M2580" i="3"/>
  <c r="N2580" i="3"/>
  <c r="L2581" i="3"/>
  <c r="M2581" i="3"/>
  <c r="N2581" i="3"/>
  <c r="L2582" i="3"/>
  <c r="M2582" i="3"/>
  <c r="N2582" i="3"/>
  <c r="L2583" i="3"/>
  <c r="M2583" i="3"/>
  <c r="N2583" i="3"/>
  <c r="L2584" i="3"/>
  <c r="M2584" i="3"/>
  <c r="N2584" i="3"/>
  <c r="L2585" i="3"/>
  <c r="M2585" i="3"/>
  <c r="N2585" i="3"/>
  <c r="L2586" i="3"/>
  <c r="M2586" i="3"/>
  <c r="N2586" i="3"/>
  <c r="L2587" i="3"/>
  <c r="M2587" i="3"/>
  <c r="N2587" i="3"/>
  <c r="L2588" i="3"/>
  <c r="M2588" i="3"/>
  <c r="N2588" i="3"/>
  <c r="L2589" i="3"/>
  <c r="M2589" i="3"/>
  <c r="N2589" i="3"/>
  <c r="L2590" i="3"/>
  <c r="M2590" i="3"/>
  <c r="N2590" i="3"/>
  <c r="L2591" i="3"/>
  <c r="M2591" i="3"/>
  <c r="N2591" i="3"/>
  <c r="L2592" i="3"/>
  <c r="M2592" i="3"/>
  <c r="N2592" i="3"/>
  <c r="L2593" i="3"/>
  <c r="M2593" i="3"/>
  <c r="N2593" i="3"/>
  <c r="L2594" i="3"/>
  <c r="M2594" i="3"/>
  <c r="N2594" i="3"/>
  <c r="L2595" i="3"/>
  <c r="M2595" i="3"/>
  <c r="N2595" i="3"/>
  <c r="L2596" i="3"/>
  <c r="M2596" i="3"/>
  <c r="N2596" i="3"/>
  <c r="L2597" i="3"/>
  <c r="M2597" i="3"/>
  <c r="N2597" i="3"/>
  <c r="L2598" i="3"/>
  <c r="M2598" i="3"/>
  <c r="N2598" i="3"/>
  <c r="L2599" i="3"/>
  <c r="M2599" i="3"/>
  <c r="N2599" i="3"/>
  <c r="L2600" i="3"/>
  <c r="M2600" i="3"/>
  <c r="N2600" i="3"/>
  <c r="L2601" i="3"/>
  <c r="M2601" i="3"/>
  <c r="N2601" i="3"/>
  <c r="L2602" i="3"/>
  <c r="M2602" i="3"/>
  <c r="N2602" i="3"/>
  <c r="L2603" i="3"/>
  <c r="M2603" i="3"/>
  <c r="N2603" i="3"/>
  <c r="L2604" i="3"/>
  <c r="M2604" i="3"/>
  <c r="N2604" i="3"/>
  <c r="L2605" i="3"/>
  <c r="M2605" i="3"/>
  <c r="N2605" i="3"/>
  <c r="L2606" i="3"/>
  <c r="M2606" i="3"/>
  <c r="N2606" i="3"/>
  <c r="L2607" i="3"/>
  <c r="M2607" i="3"/>
  <c r="N2607" i="3"/>
  <c r="L2608" i="3"/>
  <c r="M2608" i="3"/>
  <c r="N2608" i="3"/>
  <c r="L2609" i="3"/>
  <c r="M2609" i="3"/>
  <c r="N2609" i="3"/>
  <c r="L2610" i="3"/>
  <c r="M2610" i="3"/>
  <c r="N2610" i="3"/>
  <c r="L2611" i="3"/>
  <c r="M2611" i="3"/>
  <c r="N2611" i="3"/>
  <c r="L2612" i="3"/>
  <c r="M2612" i="3"/>
  <c r="N2612" i="3"/>
  <c r="L2613" i="3"/>
  <c r="M2613" i="3"/>
  <c r="N2613" i="3"/>
  <c r="L2614" i="3"/>
  <c r="M2614" i="3"/>
  <c r="N2614" i="3"/>
  <c r="L2615" i="3"/>
  <c r="M2615" i="3"/>
  <c r="N2615" i="3"/>
  <c r="L2616" i="3"/>
  <c r="M2616" i="3"/>
  <c r="N2616" i="3"/>
  <c r="L2617" i="3"/>
  <c r="M2617" i="3"/>
  <c r="N2617" i="3"/>
  <c r="L2618" i="3"/>
  <c r="M2618" i="3"/>
  <c r="N2618" i="3"/>
  <c r="L2619" i="3"/>
  <c r="M2619" i="3"/>
  <c r="N2619" i="3"/>
  <c r="L2620" i="3"/>
  <c r="M2620" i="3"/>
  <c r="N2620" i="3"/>
  <c r="L2621" i="3"/>
  <c r="M2621" i="3"/>
  <c r="N2621" i="3"/>
  <c r="L2622" i="3"/>
  <c r="M2622" i="3"/>
  <c r="N2622" i="3"/>
  <c r="L2623" i="3"/>
  <c r="M2623" i="3"/>
  <c r="N2623" i="3"/>
  <c r="L2624" i="3"/>
  <c r="M2624" i="3"/>
  <c r="N2624" i="3"/>
  <c r="L2625" i="3"/>
  <c r="M2625" i="3"/>
  <c r="N2625" i="3"/>
  <c r="L2626" i="3"/>
  <c r="M2626" i="3"/>
  <c r="N2626" i="3"/>
  <c r="L2627" i="3"/>
  <c r="M2627" i="3"/>
  <c r="N2627" i="3"/>
  <c r="L2628" i="3"/>
  <c r="M2628" i="3"/>
  <c r="N2628" i="3"/>
  <c r="L2629" i="3"/>
  <c r="M2629" i="3"/>
  <c r="N2629" i="3"/>
  <c r="L2630" i="3"/>
  <c r="M2630" i="3"/>
  <c r="N2630" i="3"/>
  <c r="L2631" i="3"/>
  <c r="M2631" i="3"/>
  <c r="N2631" i="3"/>
  <c r="L2632" i="3"/>
  <c r="M2632" i="3"/>
  <c r="N2632" i="3"/>
  <c r="L2633" i="3"/>
  <c r="M2633" i="3"/>
  <c r="N2633" i="3"/>
  <c r="L2634" i="3"/>
  <c r="M2634" i="3"/>
  <c r="N2634" i="3"/>
  <c r="L2635" i="3"/>
  <c r="M2635" i="3"/>
  <c r="N2635" i="3"/>
  <c r="L2636" i="3"/>
  <c r="M2636" i="3"/>
  <c r="N2636" i="3"/>
  <c r="L2637" i="3"/>
  <c r="M2637" i="3"/>
  <c r="N2637" i="3"/>
  <c r="L2638" i="3"/>
  <c r="M2638" i="3"/>
  <c r="N2638" i="3"/>
  <c r="L2639" i="3"/>
  <c r="M2639" i="3"/>
  <c r="N2639" i="3"/>
  <c r="L2640" i="3"/>
  <c r="M2640" i="3"/>
  <c r="N2640" i="3"/>
  <c r="L2641" i="3"/>
  <c r="M2641" i="3"/>
  <c r="N2641" i="3"/>
  <c r="L2642" i="3"/>
  <c r="M2642" i="3"/>
  <c r="N2642" i="3"/>
  <c r="L2643" i="3"/>
  <c r="M2643" i="3"/>
  <c r="N2643" i="3"/>
  <c r="L2644" i="3"/>
  <c r="M2644" i="3"/>
  <c r="N2644" i="3"/>
  <c r="L2645" i="3"/>
  <c r="M2645" i="3"/>
  <c r="N2645" i="3"/>
  <c r="L2646" i="3"/>
  <c r="M2646" i="3"/>
  <c r="N2646" i="3"/>
  <c r="L2647" i="3"/>
  <c r="M2647" i="3"/>
  <c r="N2647" i="3"/>
  <c r="L2648" i="3"/>
  <c r="M2648" i="3"/>
  <c r="N2648" i="3"/>
  <c r="L2649" i="3"/>
  <c r="M2649" i="3"/>
  <c r="N2649" i="3"/>
  <c r="L2650" i="3"/>
  <c r="M2650" i="3"/>
  <c r="N2650" i="3"/>
  <c r="L2651" i="3"/>
  <c r="M2651" i="3"/>
  <c r="N2651" i="3"/>
  <c r="L2652" i="3"/>
  <c r="M2652" i="3"/>
  <c r="N2652" i="3"/>
  <c r="L2653" i="3"/>
  <c r="M2653" i="3"/>
  <c r="N2653" i="3"/>
  <c r="L2654" i="3"/>
  <c r="M2654" i="3"/>
  <c r="N2654" i="3"/>
  <c r="L2655" i="3"/>
  <c r="M2655" i="3"/>
  <c r="N2655" i="3"/>
  <c r="L2656" i="3"/>
  <c r="M2656" i="3"/>
  <c r="N2656" i="3"/>
  <c r="L2657" i="3"/>
  <c r="M2657" i="3"/>
  <c r="N2657" i="3"/>
  <c r="L2658" i="3"/>
  <c r="M2658" i="3"/>
  <c r="N2658" i="3"/>
  <c r="L2659" i="3"/>
  <c r="M2659" i="3"/>
  <c r="N2659" i="3"/>
  <c r="L2660" i="3"/>
  <c r="M2660" i="3"/>
  <c r="N2660" i="3"/>
  <c r="L2661" i="3"/>
  <c r="M2661" i="3"/>
  <c r="N2661" i="3"/>
  <c r="L2662" i="3"/>
  <c r="M2662" i="3"/>
  <c r="N2662" i="3"/>
  <c r="L2663" i="3"/>
  <c r="M2663" i="3"/>
  <c r="N2663" i="3"/>
  <c r="L2664" i="3"/>
  <c r="M2664" i="3"/>
  <c r="N2664" i="3"/>
  <c r="L2665" i="3"/>
  <c r="M2665" i="3"/>
  <c r="N2665" i="3"/>
  <c r="L2666" i="3"/>
  <c r="M2666" i="3"/>
  <c r="N2666" i="3"/>
  <c r="L2667" i="3"/>
  <c r="M2667" i="3"/>
  <c r="N2667" i="3"/>
  <c r="L2668" i="3"/>
  <c r="M2668" i="3"/>
  <c r="N2668" i="3"/>
  <c r="L2669" i="3"/>
  <c r="M2669" i="3"/>
  <c r="N2669" i="3"/>
  <c r="L2670" i="3"/>
  <c r="M2670" i="3"/>
  <c r="N2670" i="3"/>
  <c r="L2671" i="3"/>
  <c r="M2671" i="3"/>
  <c r="N2671" i="3"/>
  <c r="L2672" i="3"/>
  <c r="M2672" i="3"/>
  <c r="N2672" i="3"/>
  <c r="L2673" i="3"/>
  <c r="M2673" i="3"/>
  <c r="N2673" i="3"/>
  <c r="L2674" i="3"/>
  <c r="M2674" i="3"/>
  <c r="N2674" i="3"/>
  <c r="L2675" i="3"/>
  <c r="M2675" i="3"/>
  <c r="N2675" i="3"/>
  <c r="L2676" i="3"/>
  <c r="M2676" i="3"/>
  <c r="N2676" i="3"/>
  <c r="L2677" i="3"/>
  <c r="M2677" i="3"/>
  <c r="N2677" i="3"/>
  <c r="L2678" i="3"/>
  <c r="M2678" i="3"/>
  <c r="N2678" i="3"/>
  <c r="L2679" i="3"/>
  <c r="M2679" i="3"/>
  <c r="N2679" i="3"/>
  <c r="L2680" i="3"/>
  <c r="M2680" i="3"/>
  <c r="N2680" i="3"/>
  <c r="L2681" i="3"/>
  <c r="M2681" i="3"/>
  <c r="N2681" i="3"/>
  <c r="L2682" i="3"/>
  <c r="M2682" i="3"/>
  <c r="N2682" i="3"/>
  <c r="L2683" i="3"/>
  <c r="M2683" i="3"/>
  <c r="N2683" i="3"/>
  <c r="L2684" i="3"/>
  <c r="M2684" i="3"/>
  <c r="N2684" i="3"/>
  <c r="L2685" i="3"/>
  <c r="M2685" i="3"/>
  <c r="N2685" i="3"/>
  <c r="L2686" i="3"/>
  <c r="M2686" i="3"/>
  <c r="N2686" i="3"/>
  <c r="L2687" i="3"/>
  <c r="M2687" i="3"/>
  <c r="N2687" i="3"/>
  <c r="L2688" i="3"/>
  <c r="M2688" i="3"/>
  <c r="N2688" i="3"/>
  <c r="L2689" i="3"/>
  <c r="M2689" i="3"/>
  <c r="N2689" i="3"/>
  <c r="L2690" i="3"/>
  <c r="M2690" i="3"/>
  <c r="N2690" i="3"/>
  <c r="L2691" i="3"/>
  <c r="M2691" i="3"/>
  <c r="N2691" i="3"/>
  <c r="L2692" i="3"/>
  <c r="M2692" i="3"/>
  <c r="N2692" i="3"/>
  <c r="L2693" i="3"/>
  <c r="M2693" i="3"/>
  <c r="N2693" i="3"/>
  <c r="L2694" i="3"/>
  <c r="M2694" i="3"/>
  <c r="N2694" i="3"/>
  <c r="L2695" i="3"/>
  <c r="M2695" i="3"/>
  <c r="N2695" i="3"/>
  <c r="L2696" i="3"/>
  <c r="M2696" i="3"/>
  <c r="N2696" i="3"/>
  <c r="L2697" i="3"/>
  <c r="M2697" i="3"/>
  <c r="N2697" i="3"/>
  <c r="L2698" i="3"/>
  <c r="M2698" i="3"/>
  <c r="N2698" i="3"/>
  <c r="L2699" i="3"/>
  <c r="M2699" i="3"/>
  <c r="N2699" i="3"/>
  <c r="L2700" i="3"/>
  <c r="M2700" i="3"/>
  <c r="N2700" i="3"/>
  <c r="L2701" i="3"/>
  <c r="M2701" i="3"/>
  <c r="N2701" i="3"/>
  <c r="L2702" i="3"/>
  <c r="M2702" i="3"/>
  <c r="N2702" i="3"/>
  <c r="L2703" i="3"/>
  <c r="M2703" i="3"/>
  <c r="N2703" i="3"/>
  <c r="L2704" i="3"/>
  <c r="M2704" i="3"/>
  <c r="N2704" i="3"/>
  <c r="L2705" i="3"/>
  <c r="M2705" i="3"/>
  <c r="N2705" i="3"/>
  <c r="L2706" i="3"/>
  <c r="M2706" i="3"/>
  <c r="N2706" i="3"/>
  <c r="L2707" i="3"/>
  <c r="M2707" i="3"/>
  <c r="N2707" i="3"/>
  <c r="L2708" i="3"/>
  <c r="M2708" i="3"/>
  <c r="N2708" i="3"/>
  <c r="L2709" i="3"/>
  <c r="M2709" i="3"/>
  <c r="N2709" i="3"/>
  <c r="L2710" i="3"/>
  <c r="M2710" i="3"/>
  <c r="N2710" i="3"/>
  <c r="L2711" i="3"/>
  <c r="M2711" i="3"/>
  <c r="N2711" i="3"/>
  <c r="L2712" i="3"/>
  <c r="M2712" i="3"/>
  <c r="N2712" i="3"/>
  <c r="L2713" i="3"/>
  <c r="M2713" i="3"/>
  <c r="N2713" i="3"/>
  <c r="L2714" i="3"/>
  <c r="M2714" i="3"/>
  <c r="N2714" i="3"/>
  <c r="L2715" i="3"/>
  <c r="M2715" i="3"/>
  <c r="N2715" i="3"/>
  <c r="L2716" i="3"/>
  <c r="M2716" i="3"/>
  <c r="N2716" i="3"/>
  <c r="L2717" i="3"/>
  <c r="M2717" i="3"/>
  <c r="N2717" i="3"/>
  <c r="L2718" i="3"/>
  <c r="M2718" i="3"/>
  <c r="N2718" i="3"/>
  <c r="L2719" i="3"/>
  <c r="M2719" i="3"/>
  <c r="N2719" i="3"/>
  <c r="L2720" i="3"/>
  <c r="M2720" i="3"/>
  <c r="N2720" i="3"/>
  <c r="L2721" i="3"/>
  <c r="M2721" i="3"/>
  <c r="N2721" i="3"/>
  <c r="L2722" i="3"/>
  <c r="M2722" i="3"/>
  <c r="N2722" i="3"/>
  <c r="L2723" i="3"/>
  <c r="M2723" i="3"/>
  <c r="N2723" i="3"/>
  <c r="L2724" i="3"/>
  <c r="M2724" i="3"/>
  <c r="N2724" i="3"/>
  <c r="L2725" i="3"/>
  <c r="M2725" i="3"/>
  <c r="N2725" i="3"/>
  <c r="L2726" i="3"/>
  <c r="M2726" i="3"/>
  <c r="N2726" i="3"/>
  <c r="L2727" i="3"/>
  <c r="M2727" i="3"/>
  <c r="N2727" i="3"/>
  <c r="L2728" i="3"/>
  <c r="M2728" i="3"/>
  <c r="N2728" i="3"/>
  <c r="L2729" i="3"/>
  <c r="M2729" i="3"/>
  <c r="N2729" i="3"/>
  <c r="L2730" i="3"/>
  <c r="M2730" i="3"/>
  <c r="N2730" i="3"/>
  <c r="L2731" i="3"/>
  <c r="M2731" i="3"/>
  <c r="N2731" i="3"/>
  <c r="L2732" i="3"/>
  <c r="M2732" i="3"/>
  <c r="N2732" i="3"/>
  <c r="L2733" i="3"/>
  <c r="M2733" i="3"/>
  <c r="N2733" i="3"/>
  <c r="L2734" i="3"/>
  <c r="M2734" i="3"/>
  <c r="N2734" i="3"/>
  <c r="L2735" i="3"/>
  <c r="M2735" i="3"/>
  <c r="N2735" i="3"/>
  <c r="L2736" i="3"/>
  <c r="M2736" i="3"/>
  <c r="N2736" i="3"/>
  <c r="L2737" i="3"/>
  <c r="M2737" i="3"/>
  <c r="N2737" i="3"/>
  <c r="L2738" i="3"/>
  <c r="M2738" i="3"/>
  <c r="N2738" i="3"/>
  <c r="L2739" i="3"/>
  <c r="M2739" i="3"/>
  <c r="N2739" i="3"/>
  <c r="L2740" i="3"/>
  <c r="M2740" i="3"/>
  <c r="N2740" i="3"/>
  <c r="L2741" i="3"/>
  <c r="M2741" i="3"/>
  <c r="N2741" i="3"/>
  <c r="J2432" i="3"/>
  <c r="K2432" i="3" s="1"/>
  <c r="J2433" i="3"/>
  <c r="K2433" i="3" s="1"/>
  <c r="J2434" i="3"/>
  <c r="K2434" i="3" s="1"/>
  <c r="J2435" i="3"/>
  <c r="K2435" i="3" s="1"/>
  <c r="J2436" i="3"/>
  <c r="K2436" i="3" s="1"/>
  <c r="J2437" i="3"/>
  <c r="K2437" i="3" s="1"/>
  <c r="J2438" i="3"/>
  <c r="K2438" i="3" s="1"/>
  <c r="J2439" i="3"/>
  <c r="K2439" i="3" s="1"/>
  <c r="J2440" i="3"/>
  <c r="K2440" i="3" s="1"/>
  <c r="J2441" i="3"/>
  <c r="K2441" i="3" s="1"/>
  <c r="J2442" i="3"/>
  <c r="K2442" i="3" s="1"/>
  <c r="J2443" i="3"/>
  <c r="K2443" i="3" s="1"/>
  <c r="J2444" i="3"/>
  <c r="K2444" i="3" s="1"/>
  <c r="J2445" i="3"/>
  <c r="K2445" i="3" s="1"/>
  <c r="J2446" i="3"/>
  <c r="K2446" i="3" s="1"/>
  <c r="J2447" i="3"/>
  <c r="K2447" i="3" s="1"/>
  <c r="J2448" i="3"/>
  <c r="K2448" i="3" s="1"/>
  <c r="J2449" i="3"/>
  <c r="K2449" i="3" s="1"/>
  <c r="J2450" i="3"/>
  <c r="K2450" i="3" s="1"/>
  <c r="J2451" i="3"/>
  <c r="K2451" i="3" s="1"/>
  <c r="J2452" i="3"/>
  <c r="K2452" i="3" s="1"/>
  <c r="J2453" i="3"/>
  <c r="K2453" i="3" s="1"/>
  <c r="J2454" i="3"/>
  <c r="K2454" i="3" s="1"/>
  <c r="J2455" i="3"/>
  <c r="K2455" i="3" s="1"/>
  <c r="J2456" i="3"/>
  <c r="K2456" i="3" s="1"/>
  <c r="J2457" i="3"/>
  <c r="K2457" i="3" s="1"/>
  <c r="J2458" i="3"/>
  <c r="K2458" i="3" s="1"/>
  <c r="J2459" i="3"/>
  <c r="K2459" i="3" s="1"/>
  <c r="J2460" i="3"/>
  <c r="K2460" i="3" s="1"/>
  <c r="J2461" i="3"/>
  <c r="K2461" i="3" s="1"/>
  <c r="J2462" i="3"/>
  <c r="K2462" i="3" s="1"/>
  <c r="J2463" i="3"/>
  <c r="K2463" i="3" s="1"/>
  <c r="J2464" i="3"/>
  <c r="K2464" i="3" s="1"/>
  <c r="J2465" i="3"/>
  <c r="K2465" i="3" s="1"/>
  <c r="J2466" i="3"/>
  <c r="K2466" i="3" s="1"/>
  <c r="J2467" i="3"/>
  <c r="K2467" i="3" s="1"/>
  <c r="J2468" i="3"/>
  <c r="K2468" i="3" s="1"/>
  <c r="J2469" i="3"/>
  <c r="K2469" i="3" s="1"/>
  <c r="J2470" i="3"/>
  <c r="K2470" i="3" s="1"/>
  <c r="J2471" i="3"/>
  <c r="K2471" i="3" s="1"/>
  <c r="J2472" i="3"/>
  <c r="K2472" i="3" s="1"/>
  <c r="J2473" i="3"/>
  <c r="K2473" i="3" s="1"/>
  <c r="J2474" i="3"/>
  <c r="K2474" i="3" s="1"/>
  <c r="J2475" i="3"/>
  <c r="K2475" i="3" s="1"/>
  <c r="J2476" i="3"/>
  <c r="K2476" i="3" s="1"/>
  <c r="J2477" i="3"/>
  <c r="K2477" i="3" s="1"/>
  <c r="J2478" i="3"/>
  <c r="K2478" i="3" s="1"/>
  <c r="J2479" i="3"/>
  <c r="K2479" i="3" s="1"/>
  <c r="J2480" i="3"/>
  <c r="K2480" i="3" s="1"/>
  <c r="J2481" i="3"/>
  <c r="K2481" i="3" s="1"/>
  <c r="J2482" i="3"/>
  <c r="K2482" i="3" s="1"/>
  <c r="J2483" i="3"/>
  <c r="K2483" i="3" s="1"/>
  <c r="J2484" i="3"/>
  <c r="K2484" i="3" s="1"/>
  <c r="J2485" i="3"/>
  <c r="K2485" i="3" s="1"/>
  <c r="J2486" i="3"/>
  <c r="K2486" i="3" s="1"/>
  <c r="J2487" i="3"/>
  <c r="K2487" i="3" s="1"/>
  <c r="J2488" i="3"/>
  <c r="K2488" i="3" s="1"/>
  <c r="J2489" i="3"/>
  <c r="K2489" i="3" s="1"/>
  <c r="J2490" i="3"/>
  <c r="K2490" i="3" s="1"/>
  <c r="J2491" i="3"/>
  <c r="K2491" i="3" s="1"/>
  <c r="J2492" i="3"/>
  <c r="K2492" i="3" s="1"/>
  <c r="J2493" i="3"/>
  <c r="K2493" i="3" s="1"/>
  <c r="J2494" i="3"/>
  <c r="K2494" i="3" s="1"/>
  <c r="J2495" i="3"/>
  <c r="K2495" i="3" s="1"/>
  <c r="J2496" i="3"/>
  <c r="K2496" i="3" s="1"/>
  <c r="J2497" i="3"/>
  <c r="K2497" i="3" s="1"/>
  <c r="J2498" i="3"/>
  <c r="K2498" i="3" s="1"/>
  <c r="J2499" i="3"/>
  <c r="K2499" i="3" s="1"/>
  <c r="J2500" i="3"/>
  <c r="K2500" i="3" s="1"/>
  <c r="J2501" i="3"/>
  <c r="K2501" i="3" s="1"/>
  <c r="J2502" i="3"/>
  <c r="K2502" i="3" s="1"/>
  <c r="J2503" i="3"/>
  <c r="K2503" i="3" s="1"/>
  <c r="J2504" i="3"/>
  <c r="K2504" i="3" s="1"/>
  <c r="J2505" i="3"/>
  <c r="K2505" i="3" s="1"/>
  <c r="J2506" i="3"/>
  <c r="K2506" i="3" s="1"/>
  <c r="J2507" i="3"/>
  <c r="K2507" i="3" s="1"/>
  <c r="J2508" i="3"/>
  <c r="K2508" i="3" s="1"/>
  <c r="J2509" i="3"/>
  <c r="K2509" i="3" s="1"/>
  <c r="J2510" i="3"/>
  <c r="K2510" i="3" s="1"/>
  <c r="J2511" i="3"/>
  <c r="K2511" i="3" s="1"/>
  <c r="J2512" i="3"/>
  <c r="K2512" i="3" s="1"/>
  <c r="J2513" i="3"/>
  <c r="K2513" i="3" s="1"/>
  <c r="J2514" i="3"/>
  <c r="K2514" i="3" s="1"/>
  <c r="J2515" i="3"/>
  <c r="K2515" i="3" s="1"/>
  <c r="J2516" i="3"/>
  <c r="K2516" i="3" s="1"/>
  <c r="J2517" i="3"/>
  <c r="K2517" i="3" s="1"/>
  <c r="J2518" i="3"/>
  <c r="K2518" i="3" s="1"/>
  <c r="J2519" i="3"/>
  <c r="K2519" i="3" s="1"/>
  <c r="J2520" i="3"/>
  <c r="K2520" i="3" s="1"/>
  <c r="J2521" i="3"/>
  <c r="K2521" i="3" s="1"/>
  <c r="J2522" i="3"/>
  <c r="K2522" i="3" s="1"/>
  <c r="J2523" i="3"/>
  <c r="K2523" i="3" s="1"/>
  <c r="J2524" i="3"/>
  <c r="K2524" i="3" s="1"/>
  <c r="J2525" i="3"/>
  <c r="K2525" i="3" s="1"/>
  <c r="J2526" i="3"/>
  <c r="K2526" i="3" s="1"/>
  <c r="J2527" i="3"/>
  <c r="K2527" i="3" s="1"/>
  <c r="J2528" i="3"/>
  <c r="K2528" i="3" s="1"/>
  <c r="J2529" i="3"/>
  <c r="K2529" i="3" s="1"/>
  <c r="J2530" i="3"/>
  <c r="K2530" i="3" s="1"/>
  <c r="J2531" i="3"/>
  <c r="K2531" i="3" s="1"/>
  <c r="J2532" i="3"/>
  <c r="K2532" i="3" s="1"/>
  <c r="J2533" i="3"/>
  <c r="K2533" i="3" s="1"/>
  <c r="J2534" i="3"/>
  <c r="K2534" i="3" s="1"/>
  <c r="J2535" i="3"/>
  <c r="K2535" i="3" s="1"/>
  <c r="J2536" i="3"/>
  <c r="K2536" i="3" s="1"/>
  <c r="J2537" i="3"/>
  <c r="K2537" i="3" s="1"/>
  <c r="J2538" i="3"/>
  <c r="K2538" i="3" s="1"/>
  <c r="J2539" i="3"/>
  <c r="K2539" i="3" s="1"/>
  <c r="J2540" i="3"/>
  <c r="K2540" i="3" s="1"/>
  <c r="J2541" i="3"/>
  <c r="K2541" i="3" s="1"/>
  <c r="J2542" i="3"/>
  <c r="K2542" i="3" s="1"/>
  <c r="J2543" i="3"/>
  <c r="K2543" i="3" s="1"/>
  <c r="J2544" i="3"/>
  <c r="K2544" i="3" s="1"/>
  <c r="J2545" i="3"/>
  <c r="K2545" i="3" s="1"/>
  <c r="J2546" i="3"/>
  <c r="K2546" i="3" s="1"/>
  <c r="J2547" i="3"/>
  <c r="K2547" i="3" s="1"/>
  <c r="J2548" i="3"/>
  <c r="K2548" i="3" s="1"/>
  <c r="J2549" i="3"/>
  <c r="K2549" i="3" s="1"/>
  <c r="J2550" i="3"/>
  <c r="K2550" i="3" s="1"/>
  <c r="J2551" i="3"/>
  <c r="K2551" i="3" s="1"/>
  <c r="J2552" i="3"/>
  <c r="K2552" i="3" s="1"/>
  <c r="J2553" i="3"/>
  <c r="K2553" i="3" s="1"/>
  <c r="J2554" i="3"/>
  <c r="K2554" i="3" s="1"/>
  <c r="J2555" i="3"/>
  <c r="K2555" i="3" s="1"/>
  <c r="J2556" i="3"/>
  <c r="K2556" i="3" s="1"/>
  <c r="J2557" i="3"/>
  <c r="K2557" i="3" s="1"/>
  <c r="J2558" i="3"/>
  <c r="K2558" i="3" s="1"/>
  <c r="J2559" i="3"/>
  <c r="K2559" i="3" s="1"/>
  <c r="J2560" i="3"/>
  <c r="K2560" i="3" s="1"/>
  <c r="J2561" i="3"/>
  <c r="K2561" i="3" s="1"/>
  <c r="J2562" i="3"/>
  <c r="K2562" i="3" s="1"/>
  <c r="J2563" i="3"/>
  <c r="K2563" i="3" s="1"/>
  <c r="J2564" i="3"/>
  <c r="K2564" i="3" s="1"/>
  <c r="J2565" i="3"/>
  <c r="K2565" i="3" s="1"/>
  <c r="J2566" i="3"/>
  <c r="K2566" i="3" s="1"/>
  <c r="J2567" i="3"/>
  <c r="K2567" i="3" s="1"/>
  <c r="J2568" i="3"/>
  <c r="K2568" i="3" s="1"/>
  <c r="J2569" i="3"/>
  <c r="K2569" i="3" s="1"/>
  <c r="J2570" i="3"/>
  <c r="K2570" i="3" s="1"/>
  <c r="J2571" i="3"/>
  <c r="K2571" i="3" s="1"/>
  <c r="J2572" i="3"/>
  <c r="K2572" i="3" s="1"/>
  <c r="J2573" i="3"/>
  <c r="K2573" i="3" s="1"/>
  <c r="J2574" i="3"/>
  <c r="K2574" i="3" s="1"/>
  <c r="J2575" i="3"/>
  <c r="K2575" i="3" s="1"/>
  <c r="J2576" i="3"/>
  <c r="K2576" i="3" s="1"/>
  <c r="J2577" i="3"/>
  <c r="K2577" i="3" s="1"/>
  <c r="J2578" i="3"/>
  <c r="K2578" i="3" s="1"/>
  <c r="J2579" i="3"/>
  <c r="K2579" i="3" s="1"/>
  <c r="J2580" i="3"/>
  <c r="K2580" i="3" s="1"/>
  <c r="J2581" i="3"/>
  <c r="K2581" i="3" s="1"/>
  <c r="J2582" i="3"/>
  <c r="K2582" i="3" s="1"/>
  <c r="J2583" i="3"/>
  <c r="K2583" i="3" s="1"/>
  <c r="J2584" i="3"/>
  <c r="K2584" i="3" s="1"/>
  <c r="J2585" i="3"/>
  <c r="K2585" i="3" s="1"/>
  <c r="J2586" i="3"/>
  <c r="K2586" i="3" s="1"/>
  <c r="J2587" i="3"/>
  <c r="K2587" i="3" s="1"/>
  <c r="J2588" i="3"/>
  <c r="K2588" i="3" s="1"/>
  <c r="J2589" i="3"/>
  <c r="K2589" i="3" s="1"/>
  <c r="J2590" i="3"/>
  <c r="K2590" i="3" s="1"/>
  <c r="J2591" i="3"/>
  <c r="K2591" i="3" s="1"/>
  <c r="J2592" i="3"/>
  <c r="K2592" i="3" s="1"/>
  <c r="J2593" i="3"/>
  <c r="K2593" i="3" s="1"/>
  <c r="J2594" i="3"/>
  <c r="K2594" i="3" s="1"/>
  <c r="J2595" i="3"/>
  <c r="K2595" i="3" s="1"/>
  <c r="J2596" i="3"/>
  <c r="K2596" i="3" s="1"/>
  <c r="J2597" i="3"/>
  <c r="K2597" i="3" s="1"/>
  <c r="J2598" i="3"/>
  <c r="K2598" i="3" s="1"/>
  <c r="J2599" i="3"/>
  <c r="K2599" i="3" s="1"/>
  <c r="J2600" i="3"/>
  <c r="K2600" i="3" s="1"/>
  <c r="J2601" i="3"/>
  <c r="K2601" i="3" s="1"/>
  <c r="J2602" i="3"/>
  <c r="K2602" i="3" s="1"/>
  <c r="J2603" i="3"/>
  <c r="K2603" i="3" s="1"/>
  <c r="J2604" i="3"/>
  <c r="K2604" i="3" s="1"/>
  <c r="J2605" i="3"/>
  <c r="K2605" i="3" s="1"/>
  <c r="J2606" i="3"/>
  <c r="K2606" i="3" s="1"/>
  <c r="J2607" i="3"/>
  <c r="K2607" i="3" s="1"/>
  <c r="J2608" i="3"/>
  <c r="K2608" i="3" s="1"/>
  <c r="J2609" i="3"/>
  <c r="K2609" i="3" s="1"/>
  <c r="J2610" i="3"/>
  <c r="K2610" i="3" s="1"/>
  <c r="J2611" i="3"/>
  <c r="K2611" i="3" s="1"/>
  <c r="J2612" i="3"/>
  <c r="K2612" i="3" s="1"/>
  <c r="J2613" i="3"/>
  <c r="K2613" i="3" s="1"/>
  <c r="J2614" i="3"/>
  <c r="K2614" i="3" s="1"/>
  <c r="J2615" i="3"/>
  <c r="K2615" i="3" s="1"/>
  <c r="J2616" i="3"/>
  <c r="K2616" i="3" s="1"/>
  <c r="J2617" i="3"/>
  <c r="K2617" i="3" s="1"/>
  <c r="J2618" i="3"/>
  <c r="K2618" i="3" s="1"/>
  <c r="J2619" i="3"/>
  <c r="K2619" i="3" s="1"/>
  <c r="J2620" i="3"/>
  <c r="K2620" i="3" s="1"/>
  <c r="J2621" i="3"/>
  <c r="K2621" i="3" s="1"/>
  <c r="J2622" i="3"/>
  <c r="K2622" i="3" s="1"/>
  <c r="J2623" i="3"/>
  <c r="K2623" i="3" s="1"/>
  <c r="J2624" i="3"/>
  <c r="K2624" i="3" s="1"/>
  <c r="J2625" i="3"/>
  <c r="K2625" i="3" s="1"/>
  <c r="J2626" i="3"/>
  <c r="K2626" i="3" s="1"/>
  <c r="J2627" i="3"/>
  <c r="K2627" i="3" s="1"/>
  <c r="J2628" i="3"/>
  <c r="K2628" i="3" s="1"/>
  <c r="J2629" i="3"/>
  <c r="K2629" i="3" s="1"/>
  <c r="J2630" i="3"/>
  <c r="K2630" i="3" s="1"/>
  <c r="J2631" i="3"/>
  <c r="K2631" i="3" s="1"/>
  <c r="J2632" i="3"/>
  <c r="K2632" i="3" s="1"/>
  <c r="J2633" i="3"/>
  <c r="K2633" i="3" s="1"/>
  <c r="J2634" i="3"/>
  <c r="K2634" i="3" s="1"/>
  <c r="J2635" i="3"/>
  <c r="K2635" i="3" s="1"/>
  <c r="J2636" i="3"/>
  <c r="K2636" i="3" s="1"/>
  <c r="J2637" i="3"/>
  <c r="K2637" i="3" s="1"/>
  <c r="J2638" i="3"/>
  <c r="K2638" i="3" s="1"/>
  <c r="J2639" i="3"/>
  <c r="K2639" i="3" s="1"/>
  <c r="J2640" i="3"/>
  <c r="K2640" i="3" s="1"/>
  <c r="J2641" i="3"/>
  <c r="K2641" i="3" s="1"/>
  <c r="J2642" i="3"/>
  <c r="K2642" i="3" s="1"/>
  <c r="J2643" i="3"/>
  <c r="K2643" i="3" s="1"/>
  <c r="J2644" i="3"/>
  <c r="K2644" i="3" s="1"/>
  <c r="J2645" i="3"/>
  <c r="K2645" i="3" s="1"/>
  <c r="J2646" i="3"/>
  <c r="K2646" i="3" s="1"/>
  <c r="J2647" i="3"/>
  <c r="K2647" i="3" s="1"/>
  <c r="J2648" i="3"/>
  <c r="K2648" i="3" s="1"/>
  <c r="J2649" i="3"/>
  <c r="K2649" i="3" s="1"/>
  <c r="J2650" i="3"/>
  <c r="K2650" i="3" s="1"/>
  <c r="J2651" i="3"/>
  <c r="K2651" i="3" s="1"/>
  <c r="J2652" i="3"/>
  <c r="K2652" i="3" s="1"/>
  <c r="J2653" i="3"/>
  <c r="K2653" i="3" s="1"/>
  <c r="J2654" i="3"/>
  <c r="K2654" i="3" s="1"/>
  <c r="J2655" i="3"/>
  <c r="K2655" i="3" s="1"/>
  <c r="J2656" i="3"/>
  <c r="K2656" i="3" s="1"/>
  <c r="J2657" i="3"/>
  <c r="K2657" i="3" s="1"/>
  <c r="J2658" i="3"/>
  <c r="K2658" i="3" s="1"/>
  <c r="J2659" i="3"/>
  <c r="K2659" i="3" s="1"/>
  <c r="J2660" i="3"/>
  <c r="K2660" i="3" s="1"/>
  <c r="J2661" i="3"/>
  <c r="K2661" i="3" s="1"/>
  <c r="J2662" i="3"/>
  <c r="K2662" i="3" s="1"/>
  <c r="J2663" i="3"/>
  <c r="K2663" i="3" s="1"/>
  <c r="J2664" i="3"/>
  <c r="K2664" i="3" s="1"/>
  <c r="J2665" i="3"/>
  <c r="K2665" i="3" s="1"/>
  <c r="J2666" i="3"/>
  <c r="K2666" i="3" s="1"/>
  <c r="J2667" i="3"/>
  <c r="K2667" i="3" s="1"/>
  <c r="J2668" i="3"/>
  <c r="K2668" i="3" s="1"/>
  <c r="J2669" i="3"/>
  <c r="K2669" i="3" s="1"/>
  <c r="J2670" i="3"/>
  <c r="K2670" i="3" s="1"/>
  <c r="J2671" i="3"/>
  <c r="K2671" i="3" s="1"/>
  <c r="J2672" i="3"/>
  <c r="K2672" i="3" s="1"/>
  <c r="J2673" i="3"/>
  <c r="K2673" i="3" s="1"/>
  <c r="J2674" i="3"/>
  <c r="K2674" i="3" s="1"/>
  <c r="J2675" i="3"/>
  <c r="K2675" i="3" s="1"/>
  <c r="J2676" i="3"/>
  <c r="K2676" i="3" s="1"/>
  <c r="J2677" i="3"/>
  <c r="K2677" i="3" s="1"/>
  <c r="J2678" i="3"/>
  <c r="K2678" i="3" s="1"/>
  <c r="J2679" i="3"/>
  <c r="K2679" i="3" s="1"/>
  <c r="J2680" i="3"/>
  <c r="K2680" i="3" s="1"/>
  <c r="J2681" i="3"/>
  <c r="K2681" i="3" s="1"/>
  <c r="J2682" i="3"/>
  <c r="K2682" i="3" s="1"/>
  <c r="J2683" i="3"/>
  <c r="K2683" i="3" s="1"/>
  <c r="J2684" i="3"/>
  <c r="K2684" i="3" s="1"/>
  <c r="J2685" i="3"/>
  <c r="K2685" i="3" s="1"/>
  <c r="J2686" i="3"/>
  <c r="K2686" i="3" s="1"/>
  <c r="J2687" i="3"/>
  <c r="K2687" i="3" s="1"/>
  <c r="J2688" i="3"/>
  <c r="K2688" i="3" s="1"/>
  <c r="J2689" i="3"/>
  <c r="K2689" i="3" s="1"/>
  <c r="J2690" i="3"/>
  <c r="K2690" i="3" s="1"/>
  <c r="J2691" i="3"/>
  <c r="K2691" i="3" s="1"/>
  <c r="J2692" i="3"/>
  <c r="K2692" i="3" s="1"/>
  <c r="J2693" i="3"/>
  <c r="K2693" i="3" s="1"/>
  <c r="J2694" i="3"/>
  <c r="K2694" i="3" s="1"/>
  <c r="J2695" i="3"/>
  <c r="K2695" i="3" s="1"/>
  <c r="J2696" i="3"/>
  <c r="K2696" i="3" s="1"/>
  <c r="J2697" i="3"/>
  <c r="K2697" i="3" s="1"/>
  <c r="J2698" i="3"/>
  <c r="K2698" i="3" s="1"/>
  <c r="J2699" i="3"/>
  <c r="K2699" i="3" s="1"/>
  <c r="J2700" i="3"/>
  <c r="K2700" i="3" s="1"/>
  <c r="J2701" i="3"/>
  <c r="K2701" i="3" s="1"/>
  <c r="J2702" i="3"/>
  <c r="K2702" i="3" s="1"/>
  <c r="J2703" i="3"/>
  <c r="K2703" i="3" s="1"/>
  <c r="J2704" i="3"/>
  <c r="K2704" i="3" s="1"/>
  <c r="J2705" i="3"/>
  <c r="K2705" i="3" s="1"/>
  <c r="J2706" i="3"/>
  <c r="K2706" i="3" s="1"/>
  <c r="J2707" i="3"/>
  <c r="K2707" i="3" s="1"/>
  <c r="J2708" i="3"/>
  <c r="K2708" i="3" s="1"/>
  <c r="J2709" i="3"/>
  <c r="K2709" i="3" s="1"/>
  <c r="J2710" i="3"/>
  <c r="K2710" i="3" s="1"/>
  <c r="J2711" i="3"/>
  <c r="K2711" i="3" s="1"/>
  <c r="J2712" i="3"/>
  <c r="K2712" i="3" s="1"/>
  <c r="J2713" i="3"/>
  <c r="K2713" i="3" s="1"/>
  <c r="J2714" i="3"/>
  <c r="K2714" i="3" s="1"/>
  <c r="J2715" i="3"/>
  <c r="K2715" i="3" s="1"/>
  <c r="J2716" i="3"/>
  <c r="K2716" i="3" s="1"/>
  <c r="J2717" i="3"/>
  <c r="K2717" i="3" s="1"/>
  <c r="J2718" i="3"/>
  <c r="K2718" i="3" s="1"/>
  <c r="J2719" i="3"/>
  <c r="K2719" i="3" s="1"/>
  <c r="J2720" i="3"/>
  <c r="K2720" i="3" s="1"/>
  <c r="J2721" i="3"/>
  <c r="K2721" i="3" s="1"/>
  <c r="J2722" i="3"/>
  <c r="K2722" i="3" s="1"/>
  <c r="J2723" i="3"/>
  <c r="K2723" i="3" s="1"/>
  <c r="J2724" i="3"/>
  <c r="K2724" i="3" s="1"/>
  <c r="J2725" i="3"/>
  <c r="K2725" i="3" s="1"/>
  <c r="J2726" i="3"/>
  <c r="K2726" i="3" s="1"/>
  <c r="J2727" i="3"/>
  <c r="K2727" i="3" s="1"/>
  <c r="J2728" i="3"/>
  <c r="K2728" i="3" s="1"/>
  <c r="J2729" i="3"/>
  <c r="K2729" i="3" s="1"/>
  <c r="J2730" i="3"/>
  <c r="K2730" i="3" s="1"/>
  <c r="J2731" i="3"/>
  <c r="K2731" i="3" s="1"/>
  <c r="J2732" i="3"/>
  <c r="K2732" i="3" s="1"/>
  <c r="J2733" i="3"/>
  <c r="K2733" i="3" s="1"/>
  <c r="J2734" i="3"/>
  <c r="K2734" i="3" s="1"/>
  <c r="J2735" i="3"/>
  <c r="K2735" i="3" s="1"/>
  <c r="J2736" i="3"/>
  <c r="K2736" i="3" s="1"/>
  <c r="J2737" i="3"/>
  <c r="K2737" i="3" s="1"/>
  <c r="J2738" i="3"/>
  <c r="K2738" i="3" s="1"/>
  <c r="J2739" i="3"/>
  <c r="K2739" i="3" s="1"/>
  <c r="J2740" i="3"/>
  <c r="K2740" i="3" s="1"/>
  <c r="J2741" i="3"/>
  <c r="K2741" i="3" s="1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M429" i="4"/>
  <c r="X429" i="4" s="1"/>
  <c r="M430" i="4"/>
  <c r="X430" i="4" s="1"/>
  <c r="M431" i="4"/>
  <c r="X431" i="4" s="1"/>
  <c r="M432" i="4"/>
  <c r="X432" i="4" s="1"/>
  <c r="M433" i="4"/>
  <c r="X433" i="4" s="1"/>
  <c r="M434" i="4"/>
  <c r="X434" i="4" s="1"/>
  <c r="M435" i="4"/>
  <c r="X435" i="4" s="1"/>
  <c r="M436" i="4"/>
  <c r="X436" i="4" s="1"/>
  <c r="M437" i="4"/>
  <c r="X437" i="4" s="1"/>
  <c r="M438" i="4"/>
  <c r="X438" i="4" s="1"/>
  <c r="M439" i="4"/>
  <c r="X439" i="4" s="1"/>
  <c r="M440" i="4"/>
  <c r="X440" i="4" s="1"/>
  <c r="M441" i="4"/>
  <c r="X441" i="4" s="1"/>
  <c r="M442" i="4"/>
  <c r="X442" i="4" s="1"/>
  <c r="M443" i="4"/>
  <c r="X443" i="4" s="1"/>
  <c r="M444" i="4"/>
  <c r="X444" i="4" s="1"/>
  <c r="M445" i="4"/>
  <c r="X445" i="4" s="1"/>
  <c r="M446" i="4"/>
  <c r="X446" i="4" s="1"/>
  <c r="M447" i="4"/>
  <c r="X447" i="4" s="1"/>
  <c r="M448" i="4"/>
  <c r="X448" i="4" s="1"/>
  <c r="M449" i="4"/>
  <c r="X449" i="4" s="1"/>
  <c r="M450" i="4"/>
  <c r="X450" i="4" s="1"/>
  <c r="M451" i="4"/>
  <c r="X451" i="4" s="1"/>
  <c r="M452" i="4"/>
  <c r="X452" i="4" s="1"/>
  <c r="M453" i="4"/>
  <c r="X453" i="4" s="1"/>
  <c r="M454" i="4"/>
  <c r="X454" i="4" s="1"/>
  <c r="M455" i="4"/>
  <c r="X455" i="4" s="1"/>
  <c r="M456" i="4"/>
  <c r="X456" i="4" s="1"/>
  <c r="M457" i="4"/>
  <c r="X457" i="4" s="1"/>
  <c r="M458" i="4"/>
  <c r="X458" i="4" s="1"/>
  <c r="M428" i="4"/>
  <c r="X428" i="4" s="1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G429" i="4"/>
  <c r="H429" i="4" s="1"/>
  <c r="G430" i="4"/>
  <c r="H430" i="4" s="1"/>
  <c r="G431" i="4"/>
  <c r="H431" i="4" s="1"/>
  <c r="G432" i="4"/>
  <c r="H432" i="4" s="1"/>
  <c r="G433" i="4"/>
  <c r="H433" i="4" s="1"/>
  <c r="G434" i="4"/>
  <c r="H434" i="4" s="1"/>
  <c r="G435" i="4"/>
  <c r="H435" i="4" s="1"/>
  <c r="G436" i="4"/>
  <c r="H436" i="4" s="1"/>
  <c r="G437" i="4"/>
  <c r="H437" i="4" s="1"/>
  <c r="G438" i="4"/>
  <c r="H438" i="4" s="1"/>
  <c r="G439" i="4"/>
  <c r="H439" i="4" s="1"/>
  <c r="G440" i="4"/>
  <c r="H440" i="4" s="1"/>
  <c r="G441" i="4"/>
  <c r="H441" i="4" s="1"/>
  <c r="G442" i="4"/>
  <c r="H442" i="4" s="1"/>
  <c r="G443" i="4"/>
  <c r="H443" i="4" s="1"/>
  <c r="G444" i="4"/>
  <c r="H444" i="4" s="1"/>
  <c r="G445" i="4"/>
  <c r="H445" i="4" s="1"/>
  <c r="G446" i="4"/>
  <c r="H446" i="4" s="1"/>
  <c r="G447" i="4"/>
  <c r="H447" i="4" s="1"/>
  <c r="G448" i="4"/>
  <c r="H448" i="4" s="1"/>
  <c r="G449" i="4"/>
  <c r="H449" i="4" s="1"/>
  <c r="G450" i="4"/>
  <c r="H450" i="4" s="1"/>
  <c r="G451" i="4"/>
  <c r="H451" i="4" s="1"/>
  <c r="G452" i="4"/>
  <c r="H452" i="4" s="1"/>
  <c r="G453" i="4"/>
  <c r="H453" i="4" s="1"/>
  <c r="G454" i="4"/>
  <c r="H454" i="4" s="1"/>
  <c r="G455" i="4"/>
  <c r="H455" i="4" s="1"/>
  <c r="G456" i="4"/>
  <c r="H456" i="4" s="1"/>
  <c r="G457" i="4"/>
  <c r="H457" i="4" s="1"/>
  <c r="G458" i="4"/>
  <c r="H458" i="4" s="1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G428" i="4"/>
  <c r="H428" i="4" s="1"/>
  <c r="F428" i="4"/>
  <c r="I428" i="4"/>
  <c r="J428" i="4"/>
  <c r="N428" i="4"/>
  <c r="N2122" i="3" l="1"/>
  <c r="N2123" i="3"/>
  <c r="N2124" i="3"/>
  <c r="N2125" i="3"/>
  <c r="N2126" i="3"/>
  <c r="N2127" i="3"/>
  <c r="N2128" i="3"/>
  <c r="N2129" i="3"/>
  <c r="N2130" i="3"/>
  <c r="N2131" i="3"/>
  <c r="N2132" i="3"/>
  <c r="N2133" i="3"/>
  <c r="N2134" i="3"/>
  <c r="N2135" i="3"/>
  <c r="N2136" i="3"/>
  <c r="N2137" i="3"/>
  <c r="N2138" i="3"/>
  <c r="N2139" i="3"/>
  <c r="N2140" i="3"/>
  <c r="N2141" i="3"/>
  <c r="N2142" i="3"/>
  <c r="N2143" i="3"/>
  <c r="N2144" i="3"/>
  <c r="N2145" i="3"/>
  <c r="N2146" i="3"/>
  <c r="N2147" i="3"/>
  <c r="N2148" i="3"/>
  <c r="N2149" i="3"/>
  <c r="N2150" i="3"/>
  <c r="N2151" i="3"/>
  <c r="N2152" i="3"/>
  <c r="N2153" i="3"/>
  <c r="N2154" i="3"/>
  <c r="N2155" i="3"/>
  <c r="N2156" i="3"/>
  <c r="N2157" i="3"/>
  <c r="N2158" i="3"/>
  <c r="N2159" i="3"/>
  <c r="N2160" i="3"/>
  <c r="N2161" i="3"/>
  <c r="N2162" i="3"/>
  <c r="N2163" i="3"/>
  <c r="N2164" i="3"/>
  <c r="N2165" i="3"/>
  <c r="N2166" i="3"/>
  <c r="N2167" i="3"/>
  <c r="N2168" i="3"/>
  <c r="N2169" i="3"/>
  <c r="N2170" i="3"/>
  <c r="N2171" i="3"/>
  <c r="N2172" i="3"/>
  <c r="N2173" i="3"/>
  <c r="N2174" i="3"/>
  <c r="N2175" i="3"/>
  <c r="N2176" i="3"/>
  <c r="N2177" i="3"/>
  <c r="N2178" i="3"/>
  <c r="N2179" i="3"/>
  <c r="N2180" i="3"/>
  <c r="N2181" i="3"/>
  <c r="N2182" i="3"/>
  <c r="N2183" i="3"/>
  <c r="N2184" i="3"/>
  <c r="N2185" i="3"/>
  <c r="N2186" i="3"/>
  <c r="N2187" i="3"/>
  <c r="N2188" i="3"/>
  <c r="N2189" i="3"/>
  <c r="N2190" i="3"/>
  <c r="N2191" i="3"/>
  <c r="N2192" i="3"/>
  <c r="N2193" i="3"/>
  <c r="N2194" i="3"/>
  <c r="N2195" i="3"/>
  <c r="N2196" i="3"/>
  <c r="N2197" i="3"/>
  <c r="N2198" i="3"/>
  <c r="N2199" i="3"/>
  <c r="N2200" i="3"/>
  <c r="N2201" i="3"/>
  <c r="N2202" i="3"/>
  <c r="N2203" i="3"/>
  <c r="N2204" i="3"/>
  <c r="N2205" i="3"/>
  <c r="N2206" i="3"/>
  <c r="N2207" i="3"/>
  <c r="N2208" i="3"/>
  <c r="N2209" i="3"/>
  <c r="N2210" i="3"/>
  <c r="N2211" i="3"/>
  <c r="N2212" i="3"/>
  <c r="N2213" i="3"/>
  <c r="N2214" i="3"/>
  <c r="N2215" i="3"/>
  <c r="N2216" i="3"/>
  <c r="N2217" i="3"/>
  <c r="N2218" i="3"/>
  <c r="N2219" i="3"/>
  <c r="N2220" i="3"/>
  <c r="N2221" i="3"/>
  <c r="N2222" i="3"/>
  <c r="N2223" i="3"/>
  <c r="N2224" i="3"/>
  <c r="N2225" i="3"/>
  <c r="N2226" i="3"/>
  <c r="N2227" i="3"/>
  <c r="N2228" i="3"/>
  <c r="N2229" i="3"/>
  <c r="N2230" i="3"/>
  <c r="N2231" i="3"/>
  <c r="N2232" i="3"/>
  <c r="N2233" i="3"/>
  <c r="N2234" i="3"/>
  <c r="N2235" i="3"/>
  <c r="N2236" i="3"/>
  <c r="N2237" i="3"/>
  <c r="N2238" i="3"/>
  <c r="N2239" i="3"/>
  <c r="N2240" i="3"/>
  <c r="N2241" i="3"/>
  <c r="N2242" i="3"/>
  <c r="N2243" i="3"/>
  <c r="N2244" i="3"/>
  <c r="N2245" i="3"/>
  <c r="N2246" i="3"/>
  <c r="N2247" i="3"/>
  <c r="N2248" i="3"/>
  <c r="N2249" i="3"/>
  <c r="N2250" i="3"/>
  <c r="N2251" i="3"/>
  <c r="N2252" i="3"/>
  <c r="N2253" i="3"/>
  <c r="N2254" i="3"/>
  <c r="N2255" i="3"/>
  <c r="N2256" i="3"/>
  <c r="N2257" i="3"/>
  <c r="N2258" i="3"/>
  <c r="N2259" i="3"/>
  <c r="N2260" i="3"/>
  <c r="N2261" i="3"/>
  <c r="N2262" i="3"/>
  <c r="N2263" i="3"/>
  <c r="N2264" i="3"/>
  <c r="N2265" i="3"/>
  <c r="N2266" i="3"/>
  <c r="N2267" i="3"/>
  <c r="N2268" i="3"/>
  <c r="N2269" i="3"/>
  <c r="N2270" i="3"/>
  <c r="N2271" i="3"/>
  <c r="N2272" i="3"/>
  <c r="N2273" i="3"/>
  <c r="N2274" i="3"/>
  <c r="N2275" i="3"/>
  <c r="N2276" i="3"/>
  <c r="N2277" i="3"/>
  <c r="N2278" i="3"/>
  <c r="N2279" i="3"/>
  <c r="N2280" i="3"/>
  <c r="N2281" i="3"/>
  <c r="N2282" i="3"/>
  <c r="N2283" i="3"/>
  <c r="N2284" i="3"/>
  <c r="N2285" i="3"/>
  <c r="N2286" i="3"/>
  <c r="N2287" i="3"/>
  <c r="N2288" i="3"/>
  <c r="N2289" i="3"/>
  <c r="N2290" i="3"/>
  <c r="N2291" i="3"/>
  <c r="N2292" i="3"/>
  <c r="N2293" i="3"/>
  <c r="N2294" i="3"/>
  <c r="N2295" i="3"/>
  <c r="N2296" i="3"/>
  <c r="N2297" i="3"/>
  <c r="N2298" i="3"/>
  <c r="N2299" i="3"/>
  <c r="N2300" i="3"/>
  <c r="N2301" i="3"/>
  <c r="N2302" i="3"/>
  <c r="N2303" i="3"/>
  <c r="N2304" i="3"/>
  <c r="N2305" i="3"/>
  <c r="N2306" i="3"/>
  <c r="N2307" i="3"/>
  <c r="N2308" i="3"/>
  <c r="N2309" i="3"/>
  <c r="N2310" i="3"/>
  <c r="N2311" i="3"/>
  <c r="N2312" i="3"/>
  <c r="N2313" i="3"/>
  <c r="N2314" i="3"/>
  <c r="N2315" i="3"/>
  <c r="N2316" i="3"/>
  <c r="N2317" i="3"/>
  <c r="N2318" i="3"/>
  <c r="N2319" i="3"/>
  <c r="N2320" i="3"/>
  <c r="N2321" i="3"/>
  <c r="N2322" i="3"/>
  <c r="N2323" i="3"/>
  <c r="N2324" i="3"/>
  <c r="N2325" i="3"/>
  <c r="N2326" i="3"/>
  <c r="N2327" i="3"/>
  <c r="N2328" i="3"/>
  <c r="N2329" i="3"/>
  <c r="N2330" i="3"/>
  <c r="N2331" i="3"/>
  <c r="N2332" i="3"/>
  <c r="N2333" i="3"/>
  <c r="N2334" i="3"/>
  <c r="N2335" i="3"/>
  <c r="N2336" i="3"/>
  <c r="N2337" i="3"/>
  <c r="N2338" i="3"/>
  <c r="N2339" i="3"/>
  <c r="N2340" i="3"/>
  <c r="N2341" i="3"/>
  <c r="N2342" i="3"/>
  <c r="N2343" i="3"/>
  <c r="N2344" i="3"/>
  <c r="N2345" i="3"/>
  <c r="N2346" i="3"/>
  <c r="N2347" i="3"/>
  <c r="N2348" i="3"/>
  <c r="N2349" i="3"/>
  <c r="N2350" i="3"/>
  <c r="N2351" i="3"/>
  <c r="N2352" i="3"/>
  <c r="N2353" i="3"/>
  <c r="N2354" i="3"/>
  <c r="N2355" i="3"/>
  <c r="N2356" i="3"/>
  <c r="N2357" i="3"/>
  <c r="N2358" i="3"/>
  <c r="N2359" i="3"/>
  <c r="N2360" i="3"/>
  <c r="N2361" i="3"/>
  <c r="N2362" i="3"/>
  <c r="N2363" i="3"/>
  <c r="N2364" i="3"/>
  <c r="N2365" i="3"/>
  <c r="N2366" i="3"/>
  <c r="N2367" i="3"/>
  <c r="N2368" i="3"/>
  <c r="N2369" i="3"/>
  <c r="N2370" i="3"/>
  <c r="N2371" i="3"/>
  <c r="N2372" i="3"/>
  <c r="N2373" i="3"/>
  <c r="N2374" i="3"/>
  <c r="N2375" i="3"/>
  <c r="N2376" i="3"/>
  <c r="N2377" i="3"/>
  <c r="N2378" i="3"/>
  <c r="N2379" i="3"/>
  <c r="N2380" i="3"/>
  <c r="N2381" i="3"/>
  <c r="N2382" i="3"/>
  <c r="N2383" i="3"/>
  <c r="N2384" i="3"/>
  <c r="N2385" i="3"/>
  <c r="N2386" i="3"/>
  <c r="N2387" i="3"/>
  <c r="N2388" i="3"/>
  <c r="N2389" i="3"/>
  <c r="N2390" i="3"/>
  <c r="N2391" i="3"/>
  <c r="N2392" i="3"/>
  <c r="N2393" i="3"/>
  <c r="N2394" i="3"/>
  <c r="N2395" i="3"/>
  <c r="N2396" i="3"/>
  <c r="N2397" i="3"/>
  <c r="N2398" i="3"/>
  <c r="N2399" i="3"/>
  <c r="N2400" i="3"/>
  <c r="N2401" i="3"/>
  <c r="N2402" i="3"/>
  <c r="N2403" i="3"/>
  <c r="N2404" i="3"/>
  <c r="N2405" i="3"/>
  <c r="N2406" i="3"/>
  <c r="N2407" i="3"/>
  <c r="N2408" i="3"/>
  <c r="N2409" i="3"/>
  <c r="N2410" i="3"/>
  <c r="N2411" i="3"/>
  <c r="N2412" i="3"/>
  <c r="N2413" i="3"/>
  <c r="N2414" i="3"/>
  <c r="N2415" i="3"/>
  <c r="N2416" i="3"/>
  <c r="N2417" i="3"/>
  <c r="N2418" i="3"/>
  <c r="N2419" i="3"/>
  <c r="N2420" i="3"/>
  <c r="N2421" i="3"/>
  <c r="N2422" i="3"/>
  <c r="N2423" i="3"/>
  <c r="N2424" i="3"/>
  <c r="N2425" i="3"/>
  <c r="N2426" i="3"/>
  <c r="N2427" i="3"/>
  <c r="N2428" i="3"/>
  <c r="N2429" i="3"/>
  <c r="N2430" i="3"/>
  <c r="N2431" i="3"/>
  <c r="M2122" i="3"/>
  <c r="M2123" i="3"/>
  <c r="M2124" i="3"/>
  <c r="M2125" i="3"/>
  <c r="M2126" i="3"/>
  <c r="M2127" i="3"/>
  <c r="M2128" i="3"/>
  <c r="M2129" i="3"/>
  <c r="M2130" i="3"/>
  <c r="M2131" i="3"/>
  <c r="M2132" i="3"/>
  <c r="M2133" i="3"/>
  <c r="M2134" i="3"/>
  <c r="M2135" i="3"/>
  <c r="M2136" i="3"/>
  <c r="M2137" i="3"/>
  <c r="M2138" i="3"/>
  <c r="M2139" i="3"/>
  <c r="M2140" i="3"/>
  <c r="M2141" i="3"/>
  <c r="M2142" i="3"/>
  <c r="M2143" i="3"/>
  <c r="M2144" i="3"/>
  <c r="M2145" i="3"/>
  <c r="M2146" i="3"/>
  <c r="M2147" i="3"/>
  <c r="M2148" i="3"/>
  <c r="M2149" i="3"/>
  <c r="M2150" i="3"/>
  <c r="M2151" i="3"/>
  <c r="M2152" i="3"/>
  <c r="M2153" i="3"/>
  <c r="M2154" i="3"/>
  <c r="M2155" i="3"/>
  <c r="M2156" i="3"/>
  <c r="M2157" i="3"/>
  <c r="M2158" i="3"/>
  <c r="M2159" i="3"/>
  <c r="M2160" i="3"/>
  <c r="M2161" i="3"/>
  <c r="M2162" i="3"/>
  <c r="M2163" i="3"/>
  <c r="M2164" i="3"/>
  <c r="M2165" i="3"/>
  <c r="M2166" i="3"/>
  <c r="M2167" i="3"/>
  <c r="M2168" i="3"/>
  <c r="M2169" i="3"/>
  <c r="M2170" i="3"/>
  <c r="M2171" i="3"/>
  <c r="M2172" i="3"/>
  <c r="M2173" i="3"/>
  <c r="M2174" i="3"/>
  <c r="M2175" i="3"/>
  <c r="M2176" i="3"/>
  <c r="M2177" i="3"/>
  <c r="M2178" i="3"/>
  <c r="M2179" i="3"/>
  <c r="M2180" i="3"/>
  <c r="M2181" i="3"/>
  <c r="M2182" i="3"/>
  <c r="M2183" i="3"/>
  <c r="M2184" i="3"/>
  <c r="M2185" i="3"/>
  <c r="M2186" i="3"/>
  <c r="M2187" i="3"/>
  <c r="M2188" i="3"/>
  <c r="M2189" i="3"/>
  <c r="M2190" i="3"/>
  <c r="M2191" i="3"/>
  <c r="M2192" i="3"/>
  <c r="M2193" i="3"/>
  <c r="M2194" i="3"/>
  <c r="M2195" i="3"/>
  <c r="M2196" i="3"/>
  <c r="M2197" i="3"/>
  <c r="M2198" i="3"/>
  <c r="M2199" i="3"/>
  <c r="M2200" i="3"/>
  <c r="M2201" i="3"/>
  <c r="M2202" i="3"/>
  <c r="M2203" i="3"/>
  <c r="M2204" i="3"/>
  <c r="M2205" i="3"/>
  <c r="M2206" i="3"/>
  <c r="M2207" i="3"/>
  <c r="M2208" i="3"/>
  <c r="M2209" i="3"/>
  <c r="M2210" i="3"/>
  <c r="M2211" i="3"/>
  <c r="M2212" i="3"/>
  <c r="M2213" i="3"/>
  <c r="M2214" i="3"/>
  <c r="M2215" i="3"/>
  <c r="M2216" i="3"/>
  <c r="M2217" i="3"/>
  <c r="M2218" i="3"/>
  <c r="M2219" i="3"/>
  <c r="M2220" i="3"/>
  <c r="M2221" i="3"/>
  <c r="M2222" i="3"/>
  <c r="M2223" i="3"/>
  <c r="M2224" i="3"/>
  <c r="M2225" i="3"/>
  <c r="M2226" i="3"/>
  <c r="M2227" i="3"/>
  <c r="M2228" i="3"/>
  <c r="M2229" i="3"/>
  <c r="M2230" i="3"/>
  <c r="M2231" i="3"/>
  <c r="M2232" i="3"/>
  <c r="M2233" i="3"/>
  <c r="M2234" i="3"/>
  <c r="M2235" i="3"/>
  <c r="M2236" i="3"/>
  <c r="M2237" i="3"/>
  <c r="M2238" i="3"/>
  <c r="M2239" i="3"/>
  <c r="M2240" i="3"/>
  <c r="M2241" i="3"/>
  <c r="M2242" i="3"/>
  <c r="M2243" i="3"/>
  <c r="M2244" i="3"/>
  <c r="M2245" i="3"/>
  <c r="M2246" i="3"/>
  <c r="M2247" i="3"/>
  <c r="M2248" i="3"/>
  <c r="M2249" i="3"/>
  <c r="M2250" i="3"/>
  <c r="M2251" i="3"/>
  <c r="M2252" i="3"/>
  <c r="M2253" i="3"/>
  <c r="M2254" i="3"/>
  <c r="M2255" i="3"/>
  <c r="M2256" i="3"/>
  <c r="M2257" i="3"/>
  <c r="M2258" i="3"/>
  <c r="M2259" i="3"/>
  <c r="M2260" i="3"/>
  <c r="M2261" i="3"/>
  <c r="M2262" i="3"/>
  <c r="M2263" i="3"/>
  <c r="M2264" i="3"/>
  <c r="M2265" i="3"/>
  <c r="M2266" i="3"/>
  <c r="M2267" i="3"/>
  <c r="M2268" i="3"/>
  <c r="M2269" i="3"/>
  <c r="M2270" i="3"/>
  <c r="M2271" i="3"/>
  <c r="M2272" i="3"/>
  <c r="M2273" i="3"/>
  <c r="M2274" i="3"/>
  <c r="M2275" i="3"/>
  <c r="M2276" i="3"/>
  <c r="M2277" i="3"/>
  <c r="M2278" i="3"/>
  <c r="M2279" i="3"/>
  <c r="M2280" i="3"/>
  <c r="M2281" i="3"/>
  <c r="M2282" i="3"/>
  <c r="M2283" i="3"/>
  <c r="M2284" i="3"/>
  <c r="M2285" i="3"/>
  <c r="M2286" i="3"/>
  <c r="M2287" i="3"/>
  <c r="M2288" i="3"/>
  <c r="M2289" i="3"/>
  <c r="M2290" i="3"/>
  <c r="M2291" i="3"/>
  <c r="M2292" i="3"/>
  <c r="M2293" i="3"/>
  <c r="M2294" i="3"/>
  <c r="M2295" i="3"/>
  <c r="M2296" i="3"/>
  <c r="M2297" i="3"/>
  <c r="M2298" i="3"/>
  <c r="M2299" i="3"/>
  <c r="M2300" i="3"/>
  <c r="M2301" i="3"/>
  <c r="M2302" i="3"/>
  <c r="M2303" i="3"/>
  <c r="M2304" i="3"/>
  <c r="M2305" i="3"/>
  <c r="M2306" i="3"/>
  <c r="M2307" i="3"/>
  <c r="M2308" i="3"/>
  <c r="M2309" i="3"/>
  <c r="M2310" i="3"/>
  <c r="M2311" i="3"/>
  <c r="M2312" i="3"/>
  <c r="M2313" i="3"/>
  <c r="M2314" i="3"/>
  <c r="M2315" i="3"/>
  <c r="M2316" i="3"/>
  <c r="M2317" i="3"/>
  <c r="M2318" i="3"/>
  <c r="M2319" i="3"/>
  <c r="M2320" i="3"/>
  <c r="M2321" i="3"/>
  <c r="M2322" i="3"/>
  <c r="M2323" i="3"/>
  <c r="M2324" i="3"/>
  <c r="M2325" i="3"/>
  <c r="M2326" i="3"/>
  <c r="M2327" i="3"/>
  <c r="M2328" i="3"/>
  <c r="M2329" i="3"/>
  <c r="M2330" i="3"/>
  <c r="M2331" i="3"/>
  <c r="M2332" i="3"/>
  <c r="M2333" i="3"/>
  <c r="M2334" i="3"/>
  <c r="M2335" i="3"/>
  <c r="M2336" i="3"/>
  <c r="M2337" i="3"/>
  <c r="M2338" i="3"/>
  <c r="M2339" i="3"/>
  <c r="M2340" i="3"/>
  <c r="M2341" i="3"/>
  <c r="M2342" i="3"/>
  <c r="M2343" i="3"/>
  <c r="M2344" i="3"/>
  <c r="M2345" i="3"/>
  <c r="M2346" i="3"/>
  <c r="M2347" i="3"/>
  <c r="M2348" i="3"/>
  <c r="M2349" i="3"/>
  <c r="M2350" i="3"/>
  <c r="M2351" i="3"/>
  <c r="M2352" i="3"/>
  <c r="M2353" i="3"/>
  <c r="M2354" i="3"/>
  <c r="M2355" i="3"/>
  <c r="M2356" i="3"/>
  <c r="M2357" i="3"/>
  <c r="M2358" i="3"/>
  <c r="M2359" i="3"/>
  <c r="M2360" i="3"/>
  <c r="M2361" i="3"/>
  <c r="M2362" i="3"/>
  <c r="M2363" i="3"/>
  <c r="M2364" i="3"/>
  <c r="M2365" i="3"/>
  <c r="M2366" i="3"/>
  <c r="M2367" i="3"/>
  <c r="M2368" i="3"/>
  <c r="M2369" i="3"/>
  <c r="M2370" i="3"/>
  <c r="M2371" i="3"/>
  <c r="M2372" i="3"/>
  <c r="M2373" i="3"/>
  <c r="M2374" i="3"/>
  <c r="M2375" i="3"/>
  <c r="M2376" i="3"/>
  <c r="M2377" i="3"/>
  <c r="M2378" i="3"/>
  <c r="M2379" i="3"/>
  <c r="M2380" i="3"/>
  <c r="M2381" i="3"/>
  <c r="M2382" i="3"/>
  <c r="M2383" i="3"/>
  <c r="M2384" i="3"/>
  <c r="M2385" i="3"/>
  <c r="M2386" i="3"/>
  <c r="M2387" i="3"/>
  <c r="M2388" i="3"/>
  <c r="M2389" i="3"/>
  <c r="M2390" i="3"/>
  <c r="M2391" i="3"/>
  <c r="M2392" i="3"/>
  <c r="M2393" i="3"/>
  <c r="M2394" i="3"/>
  <c r="M2395" i="3"/>
  <c r="M2396" i="3"/>
  <c r="M2397" i="3"/>
  <c r="M2398" i="3"/>
  <c r="M2399" i="3"/>
  <c r="M2400" i="3"/>
  <c r="M2401" i="3"/>
  <c r="M2402" i="3"/>
  <c r="M2403" i="3"/>
  <c r="M2404" i="3"/>
  <c r="M2405" i="3"/>
  <c r="M2406" i="3"/>
  <c r="M2407" i="3"/>
  <c r="M2408" i="3"/>
  <c r="M2409" i="3"/>
  <c r="M2410" i="3"/>
  <c r="M2411" i="3"/>
  <c r="M2412" i="3"/>
  <c r="M2413" i="3"/>
  <c r="M2414" i="3"/>
  <c r="M2415" i="3"/>
  <c r="M2416" i="3"/>
  <c r="M2417" i="3"/>
  <c r="M2418" i="3"/>
  <c r="M2419" i="3"/>
  <c r="M2420" i="3"/>
  <c r="M2421" i="3"/>
  <c r="M2422" i="3"/>
  <c r="M2423" i="3"/>
  <c r="M2424" i="3"/>
  <c r="M2425" i="3"/>
  <c r="M2426" i="3"/>
  <c r="M2427" i="3"/>
  <c r="M2428" i="3"/>
  <c r="M2429" i="3"/>
  <c r="M2430" i="3"/>
  <c r="M2431" i="3"/>
  <c r="L2122" i="3"/>
  <c r="L2123" i="3"/>
  <c r="L2124" i="3"/>
  <c r="L2125" i="3"/>
  <c r="L2126" i="3"/>
  <c r="L2127" i="3"/>
  <c r="L2128" i="3"/>
  <c r="L2129" i="3"/>
  <c r="L2130" i="3"/>
  <c r="L2131" i="3"/>
  <c r="L2132" i="3"/>
  <c r="L2133" i="3"/>
  <c r="L2134" i="3"/>
  <c r="L2135" i="3"/>
  <c r="L2136" i="3"/>
  <c r="L2137" i="3"/>
  <c r="L2138" i="3"/>
  <c r="L2139" i="3"/>
  <c r="L2140" i="3"/>
  <c r="L2141" i="3"/>
  <c r="L2142" i="3"/>
  <c r="L2143" i="3"/>
  <c r="L2144" i="3"/>
  <c r="L2145" i="3"/>
  <c r="L2146" i="3"/>
  <c r="L2147" i="3"/>
  <c r="L2148" i="3"/>
  <c r="L2149" i="3"/>
  <c r="L2150" i="3"/>
  <c r="L2151" i="3"/>
  <c r="L2152" i="3"/>
  <c r="L2153" i="3"/>
  <c r="L2154" i="3"/>
  <c r="L2155" i="3"/>
  <c r="L2156" i="3"/>
  <c r="L2157" i="3"/>
  <c r="L2158" i="3"/>
  <c r="L2159" i="3"/>
  <c r="L2160" i="3"/>
  <c r="L2161" i="3"/>
  <c r="L2162" i="3"/>
  <c r="L2163" i="3"/>
  <c r="L2164" i="3"/>
  <c r="L2165" i="3"/>
  <c r="L2166" i="3"/>
  <c r="L2167" i="3"/>
  <c r="L2168" i="3"/>
  <c r="L2169" i="3"/>
  <c r="L2170" i="3"/>
  <c r="L2171" i="3"/>
  <c r="L2172" i="3"/>
  <c r="L2173" i="3"/>
  <c r="L2174" i="3"/>
  <c r="L2175" i="3"/>
  <c r="L2176" i="3"/>
  <c r="L2177" i="3"/>
  <c r="L2178" i="3"/>
  <c r="L2179" i="3"/>
  <c r="L2180" i="3"/>
  <c r="L2181" i="3"/>
  <c r="L2182" i="3"/>
  <c r="L2183" i="3"/>
  <c r="L2184" i="3"/>
  <c r="L2185" i="3"/>
  <c r="L2186" i="3"/>
  <c r="L2187" i="3"/>
  <c r="L2188" i="3"/>
  <c r="L2189" i="3"/>
  <c r="L2190" i="3"/>
  <c r="L2191" i="3"/>
  <c r="L2192" i="3"/>
  <c r="L2193" i="3"/>
  <c r="L2194" i="3"/>
  <c r="L2195" i="3"/>
  <c r="L2196" i="3"/>
  <c r="L2197" i="3"/>
  <c r="L2198" i="3"/>
  <c r="L2199" i="3"/>
  <c r="L2200" i="3"/>
  <c r="L2201" i="3"/>
  <c r="L2202" i="3"/>
  <c r="L2203" i="3"/>
  <c r="L2204" i="3"/>
  <c r="L2205" i="3"/>
  <c r="L2206" i="3"/>
  <c r="L2207" i="3"/>
  <c r="L2208" i="3"/>
  <c r="L2209" i="3"/>
  <c r="L2210" i="3"/>
  <c r="L2211" i="3"/>
  <c r="L2212" i="3"/>
  <c r="L2213" i="3"/>
  <c r="L2214" i="3"/>
  <c r="L2215" i="3"/>
  <c r="L2216" i="3"/>
  <c r="L2217" i="3"/>
  <c r="L2218" i="3"/>
  <c r="L2219" i="3"/>
  <c r="L2220" i="3"/>
  <c r="L2221" i="3"/>
  <c r="L2222" i="3"/>
  <c r="L2223" i="3"/>
  <c r="L2224" i="3"/>
  <c r="L2225" i="3"/>
  <c r="L2226" i="3"/>
  <c r="L2227" i="3"/>
  <c r="L2228" i="3"/>
  <c r="L2229" i="3"/>
  <c r="L2230" i="3"/>
  <c r="L2231" i="3"/>
  <c r="L2232" i="3"/>
  <c r="L2233" i="3"/>
  <c r="L2234" i="3"/>
  <c r="L2235" i="3"/>
  <c r="L2236" i="3"/>
  <c r="L2237" i="3"/>
  <c r="L2238" i="3"/>
  <c r="L2239" i="3"/>
  <c r="L2240" i="3"/>
  <c r="L2241" i="3"/>
  <c r="L2242" i="3"/>
  <c r="L2243" i="3"/>
  <c r="L2244" i="3"/>
  <c r="L2245" i="3"/>
  <c r="L2246" i="3"/>
  <c r="L2247" i="3"/>
  <c r="L2248" i="3"/>
  <c r="L2249" i="3"/>
  <c r="L2250" i="3"/>
  <c r="L2251" i="3"/>
  <c r="L2252" i="3"/>
  <c r="L2253" i="3"/>
  <c r="L2254" i="3"/>
  <c r="L2255" i="3"/>
  <c r="L2256" i="3"/>
  <c r="L2257" i="3"/>
  <c r="L2258" i="3"/>
  <c r="L2259" i="3"/>
  <c r="L2260" i="3"/>
  <c r="L2261" i="3"/>
  <c r="L2262" i="3"/>
  <c r="L2263" i="3"/>
  <c r="L2264" i="3"/>
  <c r="L2265" i="3"/>
  <c r="L2266" i="3"/>
  <c r="L2267" i="3"/>
  <c r="L2268" i="3"/>
  <c r="L2269" i="3"/>
  <c r="L2270" i="3"/>
  <c r="L2271" i="3"/>
  <c r="L2272" i="3"/>
  <c r="L2273" i="3"/>
  <c r="L2274" i="3"/>
  <c r="L2275" i="3"/>
  <c r="L2276" i="3"/>
  <c r="L2277" i="3"/>
  <c r="L2278" i="3"/>
  <c r="L2279" i="3"/>
  <c r="L2280" i="3"/>
  <c r="L2281" i="3"/>
  <c r="L2282" i="3"/>
  <c r="L2283" i="3"/>
  <c r="L2284" i="3"/>
  <c r="L2285" i="3"/>
  <c r="L2286" i="3"/>
  <c r="L2287" i="3"/>
  <c r="L2288" i="3"/>
  <c r="L2289" i="3"/>
  <c r="L2290" i="3"/>
  <c r="L2291" i="3"/>
  <c r="L2292" i="3"/>
  <c r="L2293" i="3"/>
  <c r="L2294" i="3"/>
  <c r="L2295" i="3"/>
  <c r="L2296" i="3"/>
  <c r="L2297" i="3"/>
  <c r="L2298" i="3"/>
  <c r="L2299" i="3"/>
  <c r="L2300" i="3"/>
  <c r="L2301" i="3"/>
  <c r="L2302" i="3"/>
  <c r="L2303" i="3"/>
  <c r="L2304" i="3"/>
  <c r="L2305" i="3"/>
  <c r="L2306" i="3"/>
  <c r="L2307" i="3"/>
  <c r="L2308" i="3"/>
  <c r="L2309" i="3"/>
  <c r="L2310" i="3"/>
  <c r="L2311" i="3"/>
  <c r="L2312" i="3"/>
  <c r="L2313" i="3"/>
  <c r="L2314" i="3"/>
  <c r="L2315" i="3"/>
  <c r="L2316" i="3"/>
  <c r="L2317" i="3"/>
  <c r="L2318" i="3"/>
  <c r="L2319" i="3"/>
  <c r="L2320" i="3"/>
  <c r="L2321" i="3"/>
  <c r="L2322" i="3"/>
  <c r="L2323" i="3"/>
  <c r="L2324" i="3"/>
  <c r="L2325" i="3"/>
  <c r="L2326" i="3"/>
  <c r="L2327" i="3"/>
  <c r="L2328" i="3"/>
  <c r="L2329" i="3"/>
  <c r="L2330" i="3"/>
  <c r="L2331" i="3"/>
  <c r="L2332" i="3"/>
  <c r="L2333" i="3"/>
  <c r="L2334" i="3"/>
  <c r="L2335" i="3"/>
  <c r="L2336" i="3"/>
  <c r="L2337" i="3"/>
  <c r="L2338" i="3"/>
  <c r="L2339" i="3"/>
  <c r="L2340" i="3"/>
  <c r="L2341" i="3"/>
  <c r="L2342" i="3"/>
  <c r="L2343" i="3"/>
  <c r="L2344" i="3"/>
  <c r="L2345" i="3"/>
  <c r="L2346" i="3"/>
  <c r="L2347" i="3"/>
  <c r="L2348" i="3"/>
  <c r="L2349" i="3"/>
  <c r="L2350" i="3"/>
  <c r="L2351" i="3"/>
  <c r="L2352" i="3"/>
  <c r="L2353" i="3"/>
  <c r="L2354" i="3"/>
  <c r="L2355" i="3"/>
  <c r="L2356" i="3"/>
  <c r="L2357" i="3"/>
  <c r="L2358" i="3"/>
  <c r="L2359" i="3"/>
  <c r="L2360" i="3"/>
  <c r="L2361" i="3"/>
  <c r="L2362" i="3"/>
  <c r="L2363" i="3"/>
  <c r="L2364" i="3"/>
  <c r="L2365" i="3"/>
  <c r="L2366" i="3"/>
  <c r="L2367" i="3"/>
  <c r="L2368" i="3"/>
  <c r="L2369" i="3"/>
  <c r="L2370" i="3"/>
  <c r="L2371" i="3"/>
  <c r="L2372" i="3"/>
  <c r="L2373" i="3"/>
  <c r="L2374" i="3"/>
  <c r="L2375" i="3"/>
  <c r="L2376" i="3"/>
  <c r="L2377" i="3"/>
  <c r="L2378" i="3"/>
  <c r="L2379" i="3"/>
  <c r="L2380" i="3"/>
  <c r="L2381" i="3"/>
  <c r="L2382" i="3"/>
  <c r="L2383" i="3"/>
  <c r="L2384" i="3"/>
  <c r="L2385" i="3"/>
  <c r="L2386" i="3"/>
  <c r="L2387" i="3"/>
  <c r="L2388" i="3"/>
  <c r="L2389" i="3"/>
  <c r="L2390" i="3"/>
  <c r="L2391" i="3"/>
  <c r="L2392" i="3"/>
  <c r="L2393" i="3"/>
  <c r="L2394" i="3"/>
  <c r="L2395" i="3"/>
  <c r="L2396" i="3"/>
  <c r="L2397" i="3"/>
  <c r="L2398" i="3"/>
  <c r="L2399" i="3"/>
  <c r="L2400" i="3"/>
  <c r="L2401" i="3"/>
  <c r="L2402" i="3"/>
  <c r="L2403" i="3"/>
  <c r="L2404" i="3"/>
  <c r="L2405" i="3"/>
  <c r="L2406" i="3"/>
  <c r="L2407" i="3"/>
  <c r="L2408" i="3"/>
  <c r="L2409" i="3"/>
  <c r="L2410" i="3"/>
  <c r="L2411" i="3"/>
  <c r="L2412" i="3"/>
  <c r="L2413" i="3"/>
  <c r="L2414" i="3"/>
  <c r="L2415" i="3"/>
  <c r="L2416" i="3"/>
  <c r="L2417" i="3"/>
  <c r="L2418" i="3"/>
  <c r="L2419" i="3"/>
  <c r="L2420" i="3"/>
  <c r="L2421" i="3"/>
  <c r="L2422" i="3"/>
  <c r="L2423" i="3"/>
  <c r="L2424" i="3"/>
  <c r="L2425" i="3"/>
  <c r="L2426" i="3"/>
  <c r="L2427" i="3"/>
  <c r="L2428" i="3"/>
  <c r="L2429" i="3"/>
  <c r="L2430" i="3"/>
  <c r="L2431" i="3"/>
  <c r="K2122" i="3"/>
  <c r="K2123" i="3"/>
  <c r="K2124" i="3"/>
  <c r="K2125" i="3"/>
  <c r="K2126" i="3"/>
  <c r="K2127" i="3"/>
  <c r="K2128" i="3"/>
  <c r="K2129" i="3"/>
  <c r="K2130" i="3"/>
  <c r="K2131" i="3"/>
  <c r="J2133" i="3"/>
  <c r="K2133" i="3" s="1"/>
  <c r="J2134" i="3"/>
  <c r="K2134" i="3" s="1"/>
  <c r="J2135" i="3"/>
  <c r="K2135" i="3" s="1"/>
  <c r="J2136" i="3"/>
  <c r="K2136" i="3" s="1"/>
  <c r="J2137" i="3"/>
  <c r="K2137" i="3" s="1"/>
  <c r="J2138" i="3"/>
  <c r="K2138" i="3" s="1"/>
  <c r="J2139" i="3"/>
  <c r="K2139" i="3" s="1"/>
  <c r="J2140" i="3"/>
  <c r="K2140" i="3" s="1"/>
  <c r="J2141" i="3"/>
  <c r="K2141" i="3" s="1"/>
  <c r="J2142" i="3"/>
  <c r="K2142" i="3" s="1"/>
  <c r="J2143" i="3"/>
  <c r="K2143" i="3" s="1"/>
  <c r="J2144" i="3"/>
  <c r="K2144" i="3" s="1"/>
  <c r="J2145" i="3"/>
  <c r="K2145" i="3" s="1"/>
  <c r="J2146" i="3"/>
  <c r="K2146" i="3" s="1"/>
  <c r="J2147" i="3"/>
  <c r="K2147" i="3" s="1"/>
  <c r="J2148" i="3"/>
  <c r="K2148" i="3" s="1"/>
  <c r="J2149" i="3"/>
  <c r="K2149" i="3" s="1"/>
  <c r="J2150" i="3"/>
  <c r="K2150" i="3" s="1"/>
  <c r="J2151" i="3"/>
  <c r="K2151" i="3" s="1"/>
  <c r="J2152" i="3"/>
  <c r="K2152" i="3" s="1"/>
  <c r="J2153" i="3"/>
  <c r="K2153" i="3" s="1"/>
  <c r="J2154" i="3"/>
  <c r="K2154" i="3" s="1"/>
  <c r="J2155" i="3"/>
  <c r="K2155" i="3" s="1"/>
  <c r="J2156" i="3"/>
  <c r="K2156" i="3" s="1"/>
  <c r="J2157" i="3"/>
  <c r="K2157" i="3" s="1"/>
  <c r="J2158" i="3"/>
  <c r="K2158" i="3" s="1"/>
  <c r="J2159" i="3"/>
  <c r="K2159" i="3" s="1"/>
  <c r="J2160" i="3"/>
  <c r="K2160" i="3" s="1"/>
  <c r="J2161" i="3"/>
  <c r="K2161" i="3" s="1"/>
  <c r="J2162" i="3"/>
  <c r="K2162" i="3" s="1"/>
  <c r="J2163" i="3"/>
  <c r="K2163" i="3" s="1"/>
  <c r="J2164" i="3"/>
  <c r="K2164" i="3" s="1"/>
  <c r="J2165" i="3"/>
  <c r="K2165" i="3" s="1"/>
  <c r="J2166" i="3"/>
  <c r="K2166" i="3" s="1"/>
  <c r="J2167" i="3"/>
  <c r="K2167" i="3" s="1"/>
  <c r="J2168" i="3"/>
  <c r="K2168" i="3" s="1"/>
  <c r="J2169" i="3"/>
  <c r="K2169" i="3" s="1"/>
  <c r="J2170" i="3"/>
  <c r="K2170" i="3" s="1"/>
  <c r="J2171" i="3"/>
  <c r="K2171" i="3" s="1"/>
  <c r="J2172" i="3"/>
  <c r="K2172" i="3" s="1"/>
  <c r="J2173" i="3"/>
  <c r="K2173" i="3" s="1"/>
  <c r="J2174" i="3"/>
  <c r="K2174" i="3" s="1"/>
  <c r="J2175" i="3"/>
  <c r="K2175" i="3" s="1"/>
  <c r="J2176" i="3"/>
  <c r="K2176" i="3" s="1"/>
  <c r="J2177" i="3"/>
  <c r="K2177" i="3" s="1"/>
  <c r="J2178" i="3"/>
  <c r="K2178" i="3" s="1"/>
  <c r="J2179" i="3"/>
  <c r="K2179" i="3" s="1"/>
  <c r="J2180" i="3"/>
  <c r="K2180" i="3" s="1"/>
  <c r="J2181" i="3"/>
  <c r="K2181" i="3" s="1"/>
  <c r="J2182" i="3"/>
  <c r="K2182" i="3" s="1"/>
  <c r="J2183" i="3"/>
  <c r="K2183" i="3" s="1"/>
  <c r="J2184" i="3"/>
  <c r="K2184" i="3" s="1"/>
  <c r="J2185" i="3"/>
  <c r="K2185" i="3" s="1"/>
  <c r="J2186" i="3"/>
  <c r="K2186" i="3" s="1"/>
  <c r="J2187" i="3"/>
  <c r="K2187" i="3" s="1"/>
  <c r="J2188" i="3"/>
  <c r="K2188" i="3" s="1"/>
  <c r="J2189" i="3"/>
  <c r="K2189" i="3" s="1"/>
  <c r="J2190" i="3"/>
  <c r="K2190" i="3" s="1"/>
  <c r="J2191" i="3"/>
  <c r="K2191" i="3" s="1"/>
  <c r="J2192" i="3"/>
  <c r="K2192" i="3" s="1"/>
  <c r="J2193" i="3"/>
  <c r="K2193" i="3" s="1"/>
  <c r="J2194" i="3"/>
  <c r="K2194" i="3" s="1"/>
  <c r="J2195" i="3"/>
  <c r="K2195" i="3" s="1"/>
  <c r="J2196" i="3"/>
  <c r="K2196" i="3" s="1"/>
  <c r="J2197" i="3"/>
  <c r="K2197" i="3" s="1"/>
  <c r="J2198" i="3"/>
  <c r="K2198" i="3" s="1"/>
  <c r="J2199" i="3"/>
  <c r="K2199" i="3" s="1"/>
  <c r="J2200" i="3"/>
  <c r="K2200" i="3" s="1"/>
  <c r="J2201" i="3"/>
  <c r="K2201" i="3" s="1"/>
  <c r="J2202" i="3"/>
  <c r="K2202" i="3" s="1"/>
  <c r="J2203" i="3"/>
  <c r="K2203" i="3" s="1"/>
  <c r="J2204" i="3"/>
  <c r="K2204" i="3" s="1"/>
  <c r="J2205" i="3"/>
  <c r="K2205" i="3" s="1"/>
  <c r="J2206" i="3"/>
  <c r="K2206" i="3" s="1"/>
  <c r="J2207" i="3"/>
  <c r="K2207" i="3" s="1"/>
  <c r="J2208" i="3"/>
  <c r="K2208" i="3" s="1"/>
  <c r="J2209" i="3"/>
  <c r="K2209" i="3" s="1"/>
  <c r="J2210" i="3"/>
  <c r="K2210" i="3" s="1"/>
  <c r="J2211" i="3"/>
  <c r="K2211" i="3" s="1"/>
  <c r="J2212" i="3"/>
  <c r="K2212" i="3" s="1"/>
  <c r="J2213" i="3"/>
  <c r="K2213" i="3" s="1"/>
  <c r="J2214" i="3"/>
  <c r="K2214" i="3" s="1"/>
  <c r="J2215" i="3"/>
  <c r="K2215" i="3" s="1"/>
  <c r="J2216" i="3"/>
  <c r="K2216" i="3" s="1"/>
  <c r="J2217" i="3"/>
  <c r="K2217" i="3" s="1"/>
  <c r="J2218" i="3"/>
  <c r="K2218" i="3" s="1"/>
  <c r="J2219" i="3"/>
  <c r="K2219" i="3" s="1"/>
  <c r="J2220" i="3"/>
  <c r="K2220" i="3" s="1"/>
  <c r="J2221" i="3"/>
  <c r="K2221" i="3" s="1"/>
  <c r="J2222" i="3"/>
  <c r="K2222" i="3" s="1"/>
  <c r="J2223" i="3"/>
  <c r="K2223" i="3" s="1"/>
  <c r="J2224" i="3"/>
  <c r="K2224" i="3" s="1"/>
  <c r="J2225" i="3"/>
  <c r="K2225" i="3" s="1"/>
  <c r="J2226" i="3"/>
  <c r="K2226" i="3" s="1"/>
  <c r="J2227" i="3"/>
  <c r="K2227" i="3" s="1"/>
  <c r="J2228" i="3"/>
  <c r="K2228" i="3" s="1"/>
  <c r="J2229" i="3"/>
  <c r="K2229" i="3" s="1"/>
  <c r="J2230" i="3"/>
  <c r="K2230" i="3" s="1"/>
  <c r="J2231" i="3"/>
  <c r="K2231" i="3" s="1"/>
  <c r="J2232" i="3"/>
  <c r="K2232" i="3" s="1"/>
  <c r="J2233" i="3"/>
  <c r="K2233" i="3" s="1"/>
  <c r="J2234" i="3"/>
  <c r="K2234" i="3" s="1"/>
  <c r="J2235" i="3"/>
  <c r="K2235" i="3" s="1"/>
  <c r="J2236" i="3"/>
  <c r="K2236" i="3" s="1"/>
  <c r="J2237" i="3"/>
  <c r="K2237" i="3" s="1"/>
  <c r="J2238" i="3"/>
  <c r="K2238" i="3" s="1"/>
  <c r="J2239" i="3"/>
  <c r="K2239" i="3" s="1"/>
  <c r="J2240" i="3"/>
  <c r="K2240" i="3" s="1"/>
  <c r="J2241" i="3"/>
  <c r="K2241" i="3" s="1"/>
  <c r="J2242" i="3"/>
  <c r="K2242" i="3" s="1"/>
  <c r="J2243" i="3"/>
  <c r="K2243" i="3" s="1"/>
  <c r="J2244" i="3"/>
  <c r="K2244" i="3" s="1"/>
  <c r="J2245" i="3"/>
  <c r="K2245" i="3" s="1"/>
  <c r="J2246" i="3"/>
  <c r="K2246" i="3" s="1"/>
  <c r="J2247" i="3"/>
  <c r="K2247" i="3" s="1"/>
  <c r="J2248" i="3"/>
  <c r="K2248" i="3" s="1"/>
  <c r="J2249" i="3"/>
  <c r="K2249" i="3" s="1"/>
  <c r="J2250" i="3"/>
  <c r="K2250" i="3" s="1"/>
  <c r="J2251" i="3"/>
  <c r="K2251" i="3" s="1"/>
  <c r="J2252" i="3"/>
  <c r="K2252" i="3" s="1"/>
  <c r="J2253" i="3"/>
  <c r="K2253" i="3" s="1"/>
  <c r="J2254" i="3"/>
  <c r="K2254" i="3" s="1"/>
  <c r="J2255" i="3"/>
  <c r="K2255" i="3" s="1"/>
  <c r="J2256" i="3"/>
  <c r="K2256" i="3" s="1"/>
  <c r="J2257" i="3"/>
  <c r="K2257" i="3" s="1"/>
  <c r="J2258" i="3"/>
  <c r="K2258" i="3" s="1"/>
  <c r="J2259" i="3"/>
  <c r="K2259" i="3" s="1"/>
  <c r="J2260" i="3"/>
  <c r="K2260" i="3" s="1"/>
  <c r="J2261" i="3"/>
  <c r="K2261" i="3" s="1"/>
  <c r="J2262" i="3"/>
  <c r="K2262" i="3" s="1"/>
  <c r="J2263" i="3"/>
  <c r="K2263" i="3" s="1"/>
  <c r="J2264" i="3"/>
  <c r="K2264" i="3" s="1"/>
  <c r="J2265" i="3"/>
  <c r="K2265" i="3" s="1"/>
  <c r="J2266" i="3"/>
  <c r="K2266" i="3" s="1"/>
  <c r="J2267" i="3"/>
  <c r="K2267" i="3" s="1"/>
  <c r="J2268" i="3"/>
  <c r="K2268" i="3" s="1"/>
  <c r="J2269" i="3"/>
  <c r="K2269" i="3" s="1"/>
  <c r="J2270" i="3"/>
  <c r="K2270" i="3" s="1"/>
  <c r="J2271" i="3"/>
  <c r="K2271" i="3" s="1"/>
  <c r="J2272" i="3"/>
  <c r="K2272" i="3" s="1"/>
  <c r="J2273" i="3"/>
  <c r="K2273" i="3" s="1"/>
  <c r="J2274" i="3"/>
  <c r="K2274" i="3" s="1"/>
  <c r="J2275" i="3"/>
  <c r="K2275" i="3" s="1"/>
  <c r="J2276" i="3"/>
  <c r="K2276" i="3" s="1"/>
  <c r="J2277" i="3"/>
  <c r="K2277" i="3" s="1"/>
  <c r="J2278" i="3"/>
  <c r="K2278" i="3" s="1"/>
  <c r="J2279" i="3"/>
  <c r="K2279" i="3" s="1"/>
  <c r="J2280" i="3"/>
  <c r="K2280" i="3" s="1"/>
  <c r="J2281" i="3"/>
  <c r="K2281" i="3" s="1"/>
  <c r="J2282" i="3"/>
  <c r="K2282" i="3" s="1"/>
  <c r="J2283" i="3"/>
  <c r="K2283" i="3" s="1"/>
  <c r="J2284" i="3"/>
  <c r="K2284" i="3" s="1"/>
  <c r="J2285" i="3"/>
  <c r="K2285" i="3" s="1"/>
  <c r="J2286" i="3"/>
  <c r="K2286" i="3" s="1"/>
  <c r="J2287" i="3"/>
  <c r="K2287" i="3" s="1"/>
  <c r="J2288" i="3"/>
  <c r="K2288" i="3" s="1"/>
  <c r="J2289" i="3"/>
  <c r="K2289" i="3" s="1"/>
  <c r="J2290" i="3"/>
  <c r="K2290" i="3" s="1"/>
  <c r="J2291" i="3"/>
  <c r="K2291" i="3" s="1"/>
  <c r="J2292" i="3"/>
  <c r="K2292" i="3" s="1"/>
  <c r="J2293" i="3"/>
  <c r="K2293" i="3" s="1"/>
  <c r="J2294" i="3"/>
  <c r="K2294" i="3" s="1"/>
  <c r="J2295" i="3"/>
  <c r="K2295" i="3" s="1"/>
  <c r="J2296" i="3"/>
  <c r="K2296" i="3" s="1"/>
  <c r="J2297" i="3"/>
  <c r="K2297" i="3" s="1"/>
  <c r="J2298" i="3"/>
  <c r="K2298" i="3" s="1"/>
  <c r="J2299" i="3"/>
  <c r="K2299" i="3" s="1"/>
  <c r="J2300" i="3"/>
  <c r="K2300" i="3" s="1"/>
  <c r="J2301" i="3"/>
  <c r="K2301" i="3" s="1"/>
  <c r="J2302" i="3"/>
  <c r="K2302" i="3" s="1"/>
  <c r="J2303" i="3"/>
  <c r="K2303" i="3" s="1"/>
  <c r="J2304" i="3"/>
  <c r="K2304" i="3" s="1"/>
  <c r="J2305" i="3"/>
  <c r="K2305" i="3" s="1"/>
  <c r="J2306" i="3"/>
  <c r="K2306" i="3" s="1"/>
  <c r="J2307" i="3"/>
  <c r="K2307" i="3" s="1"/>
  <c r="J2308" i="3"/>
  <c r="K2308" i="3" s="1"/>
  <c r="J2309" i="3"/>
  <c r="K2309" i="3" s="1"/>
  <c r="J2310" i="3"/>
  <c r="K2310" i="3" s="1"/>
  <c r="J2311" i="3"/>
  <c r="K2311" i="3" s="1"/>
  <c r="J2312" i="3"/>
  <c r="K2312" i="3" s="1"/>
  <c r="J2313" i="3"/>
  <c r="K2313" i="3" s="1"/>
  <c r="J2314" i="3"/>
  <c r="K2314" i="3" s="1"/>
  <c r="J2315" i="3"/>
  <c r="K2315" i="3" s="1"/>
  <c r="J2316" i="3"/>
  <c r="K2316" i="3" s="1"/>
  <c r="J2317" i="3"/>
  <c r="K2317" i="3" s="1"/>
  <c r="J2318" i="3"/>
  <c r="K2318" i="3" s="1"/>
  <c r="J2319" i="3"/>
  <c r="K2319" i="3" s="1"/>
  <c r="J2320" i="3"/>
  <c r="K2320" i="3" s="1"/>
  <c r="J2321" i="3"/>
  <c r="K2321" i="3" s="1"/>
  <c r="J2322" i="3"/>
  <c r="K2322" i="3" s="1"/>
  <c r="J2323" i="3"/>
  <c r="K2323" i="3" s="1"/>
  <c r="J2324" i="3"/>
  <c r="K2324" i="3" s="1"/>
  <c r="J2325" i="3"/>
  <c r="K2325" i="3" s="1"/>
  <c r="J2326" i="3"/>
  <c r="K2326" i="3" s="1"/>
  <c r="J2327" i="3"/>
  <c r="K2327" i="3" s="1"/>
  <c r="J2328" i="3"/>
  <c r="K2328" i="3" s="1"/>
  <c r="J2329" i="3"/>
  <c r="K2329" i="3" s="1"/>
  <c r="J2330" i="3"/>
  <c r="K2330" i="3" s="1"/>
  <c r="J2331" i="3"/>
  <c r="K2331" i="3" s="1"/>
  <c r="J2332" i="3"/>
  <c r="K2332" i="3" s="1"/>
  <c r="J2333" i="3"/>
  <c r="K2333" i="3" s="1"/>
  <c r="J2334" i="3"/>
  <c r="K2334" i="3" s="1"/>
  <c r="J2335" i="3"/>
  <c r="K2335" i="3" s="1"/>
  <c r="J2336" i="3"/>
  <c r="K2336" i="3" s="1"/>
  <c r="J2337" i="3"/>
  <c r="K2337" i="3" s="1"/>
  <c r="J2338" i="3"/>
  <c r="K2338" i="3" s="1"/>
  <c r="J2339" i="3"/>
  <c r="K2339" i="3" s="1"/>
  <c r="J2340" i="3"/>
  <c r="K2340" i="3" s="1"/>
  <c r="J2341" i="3"/>
  <c r="K2341" i="3" s="1"/>
  <c r="J2342" i="3"/>
  <c r="K2342" i="3" s="1"/>
  <c r="J2343" i="3"/>
  <c r="K2343" i="3" s="1"/>
  <c r="J2344" i="3"/>
  <c r="K2344" i="3" s="1"/>
  <c r="J2345" i="3"/>
  <c r="K2345" i="3" s="1"/>
  <c r="J2346" i="3"/>
  <c r="K2346" i="3" s="1"/>
  <c r="J2347" i="3"/>
  <c r="K2347" i="3" s="1"/>
  <c r="J2348" i="3"/>
  <c r="K2348" i="3" s="1"/>
  <c r="J2349" i="3"/>
  <c r="K2349" i="3" s="1"/>
  <c r="J2350" i="3"/>
  <c r="K2350" i="3" s="1"/>
  <c r="J2351" i="3"/>
  <c r="K2351" i="3" s="1"/>
  <c r="J2352" i="3"/>
  <c r="K2352" i="3" s="1"/>
  <c r="J2353" i="3"/>
  <c r="K2353" i="3" s="1"/>
  <c r="J2354" i="3"/>
  <c r="K2354" i="3" s="1"/>
  <c r="J2355" i="3"/>
  <c r="K2355" i="3" s="1"/>
  <c r="J2356" i="3"/>
  <c r="K2356" i="3" s="1"/>
  <c r="J2357" i="3"/>
  <c r="K2357" i="3" s="1"/>
  <c r="J2358" i="3"/>
  <c r="K2358" i="3" s="1"/>
  <c r="J2359" i="3"/>
  <c r="K2359" i="3" s="1"/>
  <c r="J2360" i="3"/>
  <c r="K2360" i="3" s="1"/>
  <c r="J2361" i="3"/>
  <c r="K2361" i="3" s="1"/>
  <c r="J2362" i="3"/>
  <c r="K2362" i="3" s="1"/>
  <c r="J2363" i="3"/>
  <c r="K2363" i="3" s="1"/>
  <c r="J2364" i="3"/>
  <c r="K2364" i="3" s="1"/>
  <c r="J2365" i="3"/>
  <c r="K2365" i="3" s="1"/>
  <c r="J2366" i="3"/>
  <c r="K2366" i="3" s="1"/>
  <c r="J2367" i="3"/>
  <c r="K2367" i="3" s="1"/>
  <c r="J2368" i="3"/>
  <c r="K2368" i="3" s="1"/>
  <c r="J2369" i="3"/>
  <c r="K2369" i="3" s="1"/>
  <c r="J2370" i="3"/>
  <c r="K2370" i="3" s="1"/>
  <c r="J2371" i="3"/>
  <c r="K2371" i="3" s="1"/>
  <c r="J2372" i="3"/>
  <c r="K2372" i="3" s="1"/>
  <c r="J2373" i="3"/>
  <c r="K2373" i="3" s="1"/>
  <c r="J2374" i="3"/>
  <c r="K2374" i="3" s="1"/>
  <c r="J2375" i="3"/>
  <c r="K2375" i="3" s="1"/>
  <c r="J2376" i="3"/>
  <c r="K2376" i="3" s="1"/>
  <c r="J2377" i="3"/>
  <c r="K2377" i="3" s="1"/>
  <c r="J2378" i="3"/>
  <c r="K2378" i="3" s="1"/>
  <c r="J2379" i="3"/>
  <c r="K2379" i="3" s="1"/>
  <c r="J2380" i="3"/>
  <c r="K2380" i="3" s="1"/>
  <c r="J2381" i="3"/>
  <c r="K2381" i="3" s="1"/>
  <c r="J2382" i="3"/>
  <c r="K2382" i="3" s="1"/>
  <c r="J2383" i="3"/>
  <c r="K2383" i="3" s="1"/>
  <c r="J2384" i="3"/>
  <c r="K2384" i="3" s="1"/>
  <c r="J2385" i="3"/>
  <c r="K2385" i="3" s="1"/>
  <c r="J2386" i="3"/>
  <c r="K2386" i="3" s="1"/>
  <c r="J2387" i="3"/>
  <c r="K2387" i="3" s="1"/>
  <c r="J2388" i="3"/>
  <c r="K2388" i="3" s="1"/>
  <c r="J2389" i="3"/>
  <c r="K2389" i="3" s="1"/>
  <c r="J2390" i="3"/>
  <c r="K2390" i="3" s="1"/>
  <c r="J2391" i="3"/>
  <c r="K2391" i="3" s="1"/>
  <c r="J2392" i="3"/>
  <c r="K2392" i="3" s="1"/>
  <c r="J2393" i="3"/>
  <c r="K2393" i="3" s="1"/>
  <c r="J2394" i="3"/>
  <c r="K2394" i="3" s="1"/>
  <c r="J2395" i="3"/>
  <c r="K2395" i="3" s="1"/>
  <c r="J2396" i="3"/>
  <c r="K2396" i="3" s="1"/>
  <c r="J2397" i="3"/>
  <c r="K2397" i="3" s="1"/>
  <c r="J2398" i="3"/>
  <c r="K2398" i="3" s="1"/>
  <c r="J2399" i="3"/>
  <c r="K2399" i="3" s="1"/>
  <c r="J2400" i="3"/>
  <c r="K2400" i="3" s="1"/>
  <c r="J2401" i="3"/>
  <c r="K2401" i="3" s="1"/>
  <c r="J2402" i="3"/>
  <c r="K2402" i="3" s="1"/>
  <c r="J2403" i="3"/>
  <c r="K2403" i="3" s="1"/>
  <c r="J2404" i="3"/>
  <c r="K2404" i="3" s="1"/>
  <c r="J2405" i="3"/>
  <c r="K2405" i="3" s="1"/>
  <c r="J2406" i="3"/>
  <c r="K2406" i="3" s="1"/>
  <c r="J2407" i="3"/>
  <c r="K2407" i="3" s="1"/>
  <c r="J2408" i="3"/>
  <c r="K2408" i="3" s="1"/>
  <c r="J2409" i="3"/>
  <c r="K2409" i="3" s="1"/>
  <c r="J2410" i="3"/>
  <c r="K2410" i="3" s="1"/>
  <c r="J2411" i="3"/>
  <c r="K2411" i="3" s="1"/>
  <c r="J2412" i="3"/>
  <c r="K2412" i="3" s="1"/>
  <c r="J2413" i="3"/>
  <c r="K2413" i="3" s="1"/>
  <c r="J2414" i="3"/>
  <c r="K2414" i="3" s="1"/>
  <c r="J2415" i="3"/>
  <c r="K2415" i="3" s="1"/>
  <c r="J2416" i="3"/>
  <c r="K2416" i="3" s="1"/>
  <c r="J2417" i="3"/>
  <c r="K2417" i="3" s="1"/>
  <c r="J2418" i="3"/>
  <c r="K2418" i="3" s="1"/>
  <c r="J2419" i="3"/>
  <c r="K2419" i="3" s="1"/>
  <c r="J2420" i="3"/>
  <c r="K2420" i="3" s="1"/>
  <c r="J2421" i="3"/>
  <c r="K2421" i="3" s="1"/>
  <c r="J2422" i="3"/>
  <c r="K2422" i="3" s="1"/>
  <c r="J2423" i="3"/>
  <c r="K2423" i="3" s="1"/>
  <c r="J2424" i="3"/>
  <c r="K2424" i="3" s="1"/>
  <c r="J2425" i="3"/>
  <c r="K2425" i="3" s="1"/>
  <c r="J2426" i="3"/>
  <c r="K2426" i="3" s="1"/>
  <c r="J2427" i="3"/>
  <c r="K2427" i="3" s="1"/>
  <c r="J2428" i="3"/>
  <c r="K2428" i="3" s="1"/>
  <c r="J2429" i="3"/>
  <c r="K2429" i="3" s="1"/>
  <c r="J2430" i="3"/>
  <c r="K2430" i="3" s="1"/>
  <c r="J2431" i="3"/>
  <c r="K2431" i="3" s="1"/>
  <c r="J2132" i="3"/>
  <c r="K2132" i="3" s="1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122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" i="3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2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F398" i="4"/>
  <c r="G398" i="4"/>
  <c r="H398" i="4" s="1"/>
  <c r="F399" i="4"/>
  <c r="G399" i="4"/>
  <c r="H399" i="4" s="1"/>
  <c r="F400" i="4"/>
  <c r="G400" i="4"/>
  <c r="H400" i="4" s="1"/>
  <c r="F401" i="4"/>
  <c r="G401" i="4"/>
  <c r="H401" i="4" s="1"/>
  <c r="F402" i="4"/>
  <c r="G402" i="4"/>
  <c r="H402" i="4" s="1"/>
  <c r="F403" i="4"/>
  <c r="G403" i="4"/>
  <c r="H403" i="4" s="1"/>
  <c r="F404" i="4"/>
  <c r="G404" i="4"/>
  <c r="H404" i="4" s="1"/>
  <c r="F405" i="4"/>
  <c r="G405" i="4"/>
  <c r="H405" i="4" s="1"/>
  <c r="F406" i="4"/>
  <c r="G406" i="4"/>
  <c r="H406" i="4" s="1"/>
  <c r="F407" i="4"/>
  <c r="G407" i="4"/>
  <c r="H407" i="4" s="1"/>
  <c r="F408" i="4"/>
  <c r="G408" i="4"/>
  <c r="H408" i="4" s="1"/>
  <c r="F409" i="4"/>
  <c r="G409" i="4"/>
  <c r="H409" i="4" s="1"/>
  <c r="F410" i="4"/>
  <c r="G410" i="4"/>
  <c r="H410" i="4" s="1"/>
  <c r="F411" i="4"/>
  <c r="G411" i="4"/>
  <c r="H411" i="4" s="1"/>
  <c r="F412" i="4"/>
  <c r="G412" i="4"/>
  <c r="H412" i="4" s="1"/>
  <c r="F413" i="4"/>
  <c r="G413" i="4"/>
  <c r="H413" i="4" s="1"/>
  <c r="F414" i="4"/>
  <c r="G414" i="4"/>
  <c r="H414" i="4" s="1"/>
  <c r="F415" i="4"/>
  <c r="G415" i="4"/>
  <c r="H415" i="4" s="1"/>
  <c r="F416" i="4"/>
  <c r="G416" i="4"/>
  <c r="H416" i="4" s="1"/>
  <c r="F417" i="4"/>
  <c r="G417" i="4"/>
  <c r="H417" i="4" s="1"/>
  <c r="F418" i="4"/>
  <c r="G418" i="4"/>
  <c r="H418" i="4" s="1"/>
  <c r="F419" i="4"/>
  <c r="G419" i="4"/>
  <c r="H419" i="4" s="1"/>
  <c r="F420" i="4"/>
  <c r="G420" i="4"/>
  <c r="H420" i="4" s="1"/>
  <c r="F421" i="4"/>
  <c r="G421" i="4"/>
  <c r="H421" i="4" s="1"/>
  <c r="F422" i="4"/>
  <c r="G422" i="4"/>
  <c r="H422" i="4" s="1"/>
  <c r="F423" i="4"/>
  <c r="G423" i="4"/>
  <c r="H423" i="4" s="1"/>
  <c r="F424" i="4"/>
  <c r="G424" i="4"/>
  <c r="H424" i="4" s="1"/>
  <c r="F425" i="4"/>
  <c r="G425" i="4"/>
  <c r="H425" i="4" s="1"/>
  <c r="F426" i="4"/>
  <c r="G426" i="4"/>
  <c r="H426" i="4" s="1"/>
  <c r="F427" i="4"/>
  <c r="G427" i="4"/>
  <c r="H427" i="4" s="1"/>
  <c r="G397" i="4"/>
  <c r="H397" i="4" s="1"/>
  <c r="F397" i="4"/>
  <c r="N397" i="4"/>
  <c r="N1149" i="3"/>
  <c r="N1150" i="3"/>
  <c r="N1151" i="3"/>
  <c r="N1152" i="3"/>
  <c r="N1153" i="3"/>
  <c r="N1154" i="3"/>
  <c r="N1155" i="3"/>
  <c r="N1156" i="3"/>
  <c r="N1157" i="3"/>
  <c r="N1158" i="3"/>
  <c r="N1159" i="3"/>
  <c r="N1160" i="3"/>
  <c r="N1161" i="3"/>
  <c r="N1162" i="3"/>
  <c r="N1163" i="3"/>
  <c r="N1164" i="3"/>
  <c r="N1165" i="3"/>
  <c r="N1166" i="3"/>
  <c r="N1167" i="3"/>
  <c r="N1168" i="3"/>
  <c r="N1169" i="3"/>
  <c r="N1170" i="3"/>
  <c r="N1171" i="3"/>
  <c r="N1172" i="3"/>
  <c r="N1173" i="3"/>
  <c r="N1174" i="3"/>
  <c r="N1175" i="3"/>
  <c r="N1176" i="3"/>
  <c r="N1177" i="3"/>
  <c r="N1178" i="3"/>
  <c r="N1179" i="3"/>
  <c r="N1180" i="3"/>
  <c r="N1181" i="3"/>
  <c r="N1182" i="3"/>
  <c r="N1183" i="3"/>
  <c r="N1184" i="3"/>
  <c r="N1185" i="3"/>
  <c r="N1186" i="3"/>
  <c r="N1187" i="3"/>
  <c r="N1188" i="3"/>
  <c r="N1189" i="3"/>
  <c r="N1190" i="3"/>
  <c r="N1191" i="3"/>
  <c r="N1192" i="3"/>
  <c r="N1193" i="3"/>
  <c r="N1194" i="3"/>
  <c r="N1195" i="3"/>
  <c r="N1196" i="3"/>
  <c r="N1197" i="3"/>
  <c r="N1198" i="3"/>
  <c r="N1199" i="3"/>
  <c r="N1200" i="3"/>
  <c r="N1201" i="3"/>
  <c r="N1202" i="3"/>
  <c r="N1203" i="3"/>
  <c r="N1204" i="3"/>
  <c r="N1205" i="3"/>
  <c r="N1206" i="3"/>
  <c r="N1207" i="3"/>
  <c r="N1208" i="3"/>
  <c r="N1209" i="3"/>
  <c r="N1210" i="3"/>
  <c r="N1211" i="3"/>
  <c r="N1212" i="3"/>
  <c r="N1213" i="3"/>
  <c r="N1214" i="3"/>
  <c r="N1215" i="3"/>
  <c r="N1216" i="3"/>
  <c r="N1217" i="3"/>
  <c r="N1218" i="3"/>
  <c r="N1219" i="3"/>
  <c r="N1220" i="3"/>
  <c r="N1221" i="3"/>
  <c r="N1222" i="3"/>
  <c r="N1223" i="3"/>
  <c r="N1224" i="3"/>
  <c r="N1225" i="3"/>
  <c r="N1226" i="3"/>
  <c r="N1227" i="3"/>
  <c r="N1228" i="3"/>
  <c r="N1229" i="3"/>
  <c r="N1230" i="3"/>
  <c r="N1231" i="3"/>
  <c r="N1232" i="3"/>
  <c r="N1233" i="3"/>
  <c r="N1234" i="3"/>
  <c r="N1235" i="3"/>
  <c r="N1236" i="3"/>
  <c r="N1237" i="3"/>
  <c r="N1238" i="3"/>
  <c r="N1239" i="3"/>
  <c r="N1240" i="3"/>
  <c r="N1241" i="3"/>
  <c r="N1242" i="3"/>
  <c r="N1243" i="3"/>
  <c r="N1244" i="3"/>
  <c r="N1245" i="3"/>
  <c r="N1246" i="3"/>
  <c r="N1247" i="3"/>
  <c r="N1248" i="3"/>
  <c r="N1249" i="3"/>
  <c r="N1250" i="3"/>
  <c r="N1251" i="3"/>
  <c r="N1252" i="3"/>
  <c r="N1253" i="3"/>
  <c r="N1254" i="3"/>
  <c r="N1255" i="3"/>
  <c r="N1256" i="3"/>
  <c r="N1257" i="3"/>
  <c r="N1258" i="3"/>
  <c r="N1259" i="3"/>
  <c r="N1260" i="3"/>
  <c r="N1261" i="3"/>
  <c r="N1262" i="3"/>
  <c r="N1263" i="3"/>
  <c r="N1264" i="3"/>
  <c r="N1265" i="3"/>
  <c r="N1266" i="3"/>
  <c r="N1267" i="3"/>
  <c r="N1268" i="3"/>
  <c r="N1269" i="3"/>
  <c r="N1270" i="3"/>
  <c r="N1271" i="3"/>
  <c r="N1272" i="3"/>
  <c r="N1273" i="3"/>
  <c r="N1274" i="3"/>
  <c r="N1275" i="3"/>
  <c r="N1276" i="3"/>
  <c r="N1277" i="3"/>
  <c r="N1278" i="3"/>
  <c r="N1279" i="3"/>
  <c r="N1280" i="3"/>
  <c r="N1281" i="3"/>
  <c r="N1282" i="3"/>
  <c r="N1283" i="3"/>
  <c r="N1284" i="3"/>
  <c r="N1285" i="3"/>
  <c r="N1286" i="3"/>
  <c r="N1287" i="3"/>
  <c r="N1288" i="3"/>
  <c r="N1289" i="3"/>
  <c r="N1290" i="3"/>
  <c r="N1291" i="3"/>
  <c r="N1292" i="3"/>
  <c r="N1293" i="3"/>
  <c r="N1294" i="3"/>
  <c r="N1295" i="3"/>
  <c r="N1296" i="3"/>
  <c r="N1297" i="3"/>
  <c r="N1298" i="3"/>
  <c r="N1299" i="3"/>
  <c r="N1300" i="3"/>
  <c r="N1301" i="3"/>
  <c r="N1302" i="3"/>
  <c r="N1303" i="3"/>
  <c r="N1304" i="3"/>
  <c r="N1305" i="3"/>
  <c r="N1306" i="3"/>
  <c r="N1307" i="3"/>
  <c r="N1308" i="3"/>
  <c r="N1309" i="3"/>
  <c r="N1310" i="3"/>
  <c r="N1311" i="3"/>
  <c r="N1312" i="3"/>
  <c r="N1313" i="3"/>
  <c r="N1314" i="3"/>
  <c r="N1315" i="3"/>
  <c r="N1316" i="3"/>
  <c r="N1317" i="3"/>
  <c r="N1318" i="3"/>
  <c r="N1319" i="3"/>
  <c r="N1320" i="3"/>
  <c r="N1321" i="3"/>
  <c r="N1322" i="3"/>
  <c r="N1323" i="3"/>
  <c r="N1324" i="3"/>
  <c r="N1325" i="3"/>
  <c r="N1326" i="3"/>
  <c r="N1327" i="3"/>
  <c r="N1328" i="3"/>
  <c r="N1329" i="3"/>
  <c r="N1330" i="3"/>
  <c r="N1331" i="3"/>
  <c r="N1332" i="3"/>
  <c r="N1333" i="3"/>
  <c r="N1334" i="3"/>
  <c r="N1335" i="3"/>
  <c r="N1336" i="3"/>
  <c r="N1337" i="3"/>
  <c r="N1338" i="3"/>
  <c r="N1339" i="3"/>
  <c r="N1340" i="3"/>
  <c r="N1341" i="3"/>
  <c r="N1342" i="3"/>
  <c r="N1343" i="3"/>
  <c r="N1344" i="3"/>
  <c r="N1345" i="3"/>
  <c r="N1346" i="3"/>
  <c r="N1347" i="3"/>
  <c r="N1348" i="3"/>
  <c r="N1349" i="3"/>
  <c r="N1350" i="3"/>
  <c r="N1351" i="3"/>
  <c r="N1352" i="3"/>
  <c r="N1353" i="3"/>
  <c r="N1354" i="3"/>
  <c r="N1355" i="3"/>
  <c r="N1356" i="3"/>
  <c r="N1357" i="3"/>
  <c r="N1358" i="3"/>
  <c r="N1359" i="3"/>
  <c r="N1360" i="3"/>
  <c r="N1361" i="3"/>
  <c r="N1362" i="3"/>
  <c r="N1363" i="3"/>
  <c r="N1364" i="3"/>
  <c r="N1365" i="3"/>
  <c r="N1366" i="3"/>
  <c r="N1367" i="3"/>
  <c r="N1368" i="3"/>
  <c r="N1369" i="3"/>
  <c r="N1370" i="3"/>
  <c r="N1371" i="3"/>
  <c r="N1372" i="3"/>
  <c r="N1373" i="3"/>
  <c r="N1374" i="3"/>
  <c r="N1375" i="3"/>
  <c r="N1376" i="3"/>
  <c r="N1377" i="3"/>
  <c r="N1378" i="3"/>
  <c r="N1379" i="3"/>
  <c r="N1380" i="3"/>
  <c r="N1381" i="3"/>
  <c r="N1382" i="3"/>
  <c r="N1383" i="3"/>
  <c r="N1384" i="3"/>
  <c r="N1385" i="3"/>
  <c r="N1386" i="3"/>
  <c r="N1387" i="3"/>
  <c r="N1388" i="3"/>
  <c r="N1389" i="3"/>
  <c r="N1390" i="3"/>
  <c r="N1391" i="3"/>
  <c r="N1392" i="3"/>
  <c r="N1393" i="3"/>
  <c r="N1394" i="3"/>
  <c r="N1395" i="3"/>
  <c r="N1396" i="3"/>
  <c r="N1397" i="3"/>
  <c r="N1398" i="3"/>
  <c r="N1399" i="3"/>
  <c r="N1400" i="3"/>
  <c r="N1401" i="3"/>
  <c r="N1402" i="3"/>
  <c r="N1403" i="3"/>
  <c r="N1404" i="3"/>
  <c r="N1405" i="3"/>
  <c r="N1406" i="3"/>
  <c r="N1407" i="3"/>
  <c r="N1408" i="3"/>
  <c r="N1409" i="3"/>
  <c r="N1410" i="3"/>
  <c r="N1411" i="3"/>
  <c r="N1412" i="3"/>
  <c r="N1413" i="3"/>
  <c r="N1414" i="3"/>
  <c r="N1415" i="3"/>
  <c r="N1416" i="3"/>
  <c r="N1417" i="3"/>
  <c r="N1418" i="3"/>
  <c r="N1419" i="3"/>
  <c r="N1420" i="3"/>
  <c r="N1421" i="3"/>
  <c r="N1422" i="3"/>
  <c r="N1423" i="3"/>
  <c r="N1424" i="3"/>
  <c r="N1425" i="3"/>
  <c r="N1426" i="3"/>
  <c r="N1427" i="3"/>
  <c r="N1428" i="3"/>
  <c r="N1429" i="3"/>
  <c r="N1430" i="3"/>
  <c r="N1431" i="3"/>
  <c r="N1432" i="3"/>
  <c r="N1433" i="3"/>
  <c r="N1434" i="3"/>
  <c r="N1435" i="3"/>
  <c r="N1436" i="3"/>
  <c r="N1437" i="3"/>
  <c r="N1438" i="3"/>
  <c r="N1439" i="3"/>
  <c r="N1440" i="3"/>
  <c r="N1441" i="3"/>
  <c r="N1442" i="3"/>
  <c r="N1443" i="3"/>
  <c r="N1444" i="3"/>
  <c r="N1445" i="3"/>
  <c r="N1446" i="3"/>
  <c r="N1447" i="3"/>
  <c r="N1448" i="3"/>
  <c r="N1449" i="3"/>
  <c r="N1450" i="3"/>
  <c r="N1451" i="3"/>
  <c r="N1452" i="3"/>
  <c r="N1453" i="3"/>
  <c r="N1454" i="3"/>
  <c r="N1455" i="3"/>
  <c r="N1456" i="3"/>
  <c r="N1457" i="3"/>
  <c r="N1458" i="3"/>
  <c r="N1459" i="3"/>
  <c r="N1460" i="3"/>
  <c r="N1461" i="3"/>
  <c r="N1462" i="3"/>
  <c r="N1463" i="3"/>
  <c r="N1464" i="3"/>
  <c r="N1465" i="3"/>
  <c r="N1466" i="3"/>
  <c r="N1467" i="3"/>
  <c r="N1468" i="3"/>
  <c r="N1469" i="3"/>
  <c r="N1470" i="3"/>
  <c r="N1471" i="3"/>
  <c r="N1472" i="3"/>
  <c r="N1473" i="3"/>
  <c r="N1474" i="3"/>
  <c r="N1475" i="3"/>
  <c r="N1476" i="3"/>
  <c r="N1477" i="3"/>
  <c r="N1478" i="3"/>
  <c r="N1479" i="3"/>
  <c r="N1480" i="3"/>
  <c r="N1481" i="3"/>
  <c r="N1482" i="3"/>
  <c r="N1483" i="3"/>
  <c r="N1484" i="3"/>
  <c r="N1485" i="3"/>
  <c r="N1486" i="3"/>
  <c r="N1487" i="3"/>
  <c r="N1488" i="3"/>
  <c r="N1489" i="3"/>
  <c r="N1490" i="3"/>
  <c r="N1491" i="3"/>
  <c r="N1492" i="3"/>
  <c r="N1493" i="3"/>
  <c r="N1494" i="3"/>
  <c r="N1495" i="3"/>
  <c r="N1496" i="3"/>
  <c r="N1497" i="3"/>
  <c r="N1498" i="3"/>
  <c r="N1499" i="3"/>
  <c r="N1500" i="3"/>
  <c r="N1501" i="3"/>
  <c r="N1502" i="3"/>
  <c r="N1503" i="3"/>
  <c r="N1504" i="3"/>
  <c r="N1505" i="3"/>
  <c r="N1506" i="3"/>
  <c r="N1507" i="3"/>
  <c r="N1508" i="3"/>
  <c r="N1509" i="3"/>
  <c r="N1510" i="3"/>
  <c r="N1511" i="3"/>
  <c r="N1512" i="3"/>
  <c r="N1513" i="3"/>
  <c r="N1514" i="3"/>
  <c r="N1515" i="3"/>
  <c r="N1516" i="3"/>
  <c r="N1517" i="3"/>
  <c r="N1518" i="3"/>
  <c r="N1519" i="3"/>
  <c r="N1520" i="3"/>
  <c r="N1521" i="3"/>
  <c r="N1522" i="3"/>
  <c r="N1523" i="3"/>
  <c r="N1524" i="3"/>
  <c r="N1525" i="3"/>
  <c r="N1526" i="3"/>
  <c r="N1527" i="3"/>
  <c r="N1528" i="3"/>
  <c r="N1529" i="3"/>
  <c r="N1530" i="3"/>
  <c r="N1531" i="3"/>
  <c r="N1532" i="3"/>
  <c r="N1533" i="3"/>
  <c r="N1534" i="3"/>
  <c r="N1535" i="3"/>
  <c r="N1536" i="3"/>
  <c r="N1537" i="3"/>
  <c r="N1538" i="3"/>
  <c r="N1539" i="3"/>
  <c r="N1540" i="3"/>
  <c r="N1541" i="3"/>
  <c r="N1542" i="3"/>
  <c r="N1543" i="3"/>
  <c r="N1544" i="3"/>
  <c r="N1545" i="3"/>
  <c r="N1546" i="3"/>
  <c r="N1547" i="3"/>
  <c r="N1548" i="3"/>
  <c r="N1549" i="3"/>
  <c r="N1550" i="3"/>
  <c r="N1551" i="3"/>
  <c r="N1552" i="3"/>
  <c r="N1553" i="3"/>
  <c r="N1554" i="3"/>
  <c r="N1555" i="3"/>
  <c r="N1556" i="3"/>
  <c r="N1557" i="3"/>
  <c r="N1558" i="3"/>
  <c r="N1559" i="3"/>
  <c r="N1560" i="3"/>
  <c r="N1561" i="3"/>
  <c r="N1562" i="3"/>
  <c r="N1563" i="3"/>
  <c r="N1564" i="3"/>
  <c r="N1565" i="3"/>
  <c r="N1566" i="3"/>
  <c r="N1567" i="3"/>
  <c r="N1568" i="3"/>
  <c r="N1569" i="3"/>
  <c r="N1570" i="3"/>
  <c r="N1571" i="3"/>
  <c r="N1572" i="3"/>
  <c r="N1573" i="3"/>
  <c r="N1574" i="3"/>
  <c r="N1575" i="3"/>
  <c r="N1576" i="3"/>
  <c r="N1577" i="3"/>
  <c r="N1578" i="3"/>
  <c r="N1579" i="3"/>
  <c r="N1580" i="3"/>
  <c r="N1581" i="3"/>
  <c r="N1582" i="3"/>
  <c r="N1583" i="3"/>
  <c r="N1584" i="3"/>
  <c r="N1585" i="3"/>
  <c r="N1586" i="3"/>
  <c r="N1587" i="3"/>
  <c r="N1588" i="3"/>
  <c r="N1589" i="3"/>
  <c r="N1590" i="3"/>
  <c r="N1591" i="3"/>
  <c r="N1592" i="3"/>
  <c r="N1593" i="3"/>
  <c r="N1594" i="3"/>
  <c r="N1595" i="3"/>
  <c r="N1596" i="3"/>
  <c r="N1597" i="3"/>
  <c r="N1598" i="3"/>
  <c r="N1599" i="3"/>
  <c r="N1600" i="3"/>
  <c r="N1601" i="3"/>
  <c r="N1602" i="3"/>
  <c r="N1603" i="3"/>
  <c r="N1604" i="3"/>
  <c r="N1605" i="3"/>
  <c r="N1606" i="3"/>
  <c r="N1607" i="3"/>
  <c r="N1608" i="3"/>
  <c r="N1609" i="3"/>
  <c r="N1610" i="3"/>
  <c r="N1611" i="3"/>
  <c r="N1612" i="3"/>
  <c r="N1613" i="3"/>
  <c r="N1614" i="3"/>
  <c r="N1615" i="3"/>
  <c r="N1616" i="3"/>
  <c r="N1617" i="3"/>
  <c r="N1618" i="3"/>
  <c r="N1619" i="3"/>
  <c r="N1620" i="3"/>
  <c r="N1621" i="3"/>
  <c r="N1622" i="3"/>
  <c r="N1623" i="3"/>
  <c r="N1624" i="3"/>
  <c r="N1625" i="3"/>
  <c r="N1626" i="3"/>
  <c r="N1627" i="3"/>
  <c r="N1628" i="3"/>
  <c r="N1629" i="3"/>
  <c r="N1630" i="3"/>
  <c r="N1631" i="3"/>
  <c r="N1632" i="3"/>
  <c r="N1633" i="3"/>
  <c r="N1634" i="3"/>
  <c r="N1635" i="3"/>
  <c r="N1636" i="3"/>
  <c r="N1637" i="3"/>
  <c r="N1638" i="3"/>
  <c r="N1639" i="3"/>
  <c r="N1640" i="3"/>
  <c r="N1641" i="3"/>
  <c r="N1642" i="3"/>
  <c r="N1643" i="3"/>
  <c r="N1644" i="3"/>
  <c r="N1645" i="3"/>
  <c r="N1646" i="3"/>
  <c r="N1647" i="3"/>
  <c r="N1648" i="3"/>
  <c r="N1649" i="3"/>
  <c r="N1650" i="3"/>
  <c r="N1651" i="3"/>
  <c r="N1652" i="3"/>
  <c r="N1653" i="3"/>
  <c r="N1654" i="3"/>
  <c r="N1655" i="3"/>
  <c r="N1656" i="3"/>
  <c r="N1657" i="3"/>
  <c r="N1658" i="3"/>
  <c r="N1659" i="3"/>
  <c r="N1660" i="3"/>
  <c r="N1661" i="3"/>
  <c r="N1662" i="3"/>
  <c r="N1663" i="3"/>
  <c r="N1664" i="3"/>
  <c r="N1665" i="3"/>
  <c r="N1666" i="3"/>
  <c r="N1667" i="3"/>
  <c r="N1668" i="3"/>
  <c r="N1669" i="3"/>
  <c r="N1670" i="3"/>
  <c r="N1671" i="3"/>
  <c r="N1672" i="3"/>
  <c r="N1673" i="3"/>
  <c r="N1674" i="3"/>
  <c r="N1675" i="3"/>
  <c r="N1676" i="3"/>
  <c r="N1677" i="3"/>
  <c r="N1678" i="3"/>
  <c r="N1679" i="3"/>
  <c r="N1680" i="3"/>
  <c r="N1681" i="3"/>
  <c r="N1682" i="3"/>
  <c r="N1683" i="3"/>
  <c r="N1684" i="3"/>
  <c r="N1685" i="3"/>
  <c r="N1686" i="3"/>
  <c r="N1687" i="3"/>
  <c r="N1688" i="3"/>
  <c r="N1689" i="3"/>
  <c r="N1690" i="3"/>
  <c r="N1691" i="3"/>
  <c r="N1692" i="3"/>
  <c r="N1693" i="3"/>
  <c r="N1694" i="3"/>
  <c r="N1695" i="3"/>
  <c r="N1696" i="3"/>
  <c r="N1697" i="3"/>
  <c r="N1698" i="3"/>
  <c r="N1699" i="3"/>
  <c r="N1700" i="3"/>
  <c r="N1701" i="3"/>
  <c r="N1702" i="3"/>
  <c r="N1703" i="3"/>
  <c r="N1704" i="3"/>
  <c r="N1705" i="3"/>
  <c r="N1706" i="3"/>
  <c r="N1707" i="3"/>
  <c r="N1708" i="3"/>
  <c r="N1709" i="3"/>
  <c r="N1710" i="3"/>
  <c r="N1711" i="3"/>
  <c r="N1712" i="3"/>
  <c r="N1713" i="3"/>
  <c r="N1714" i="3"/>
  <c r="N1715" i="3"/>
  <c r="N1716" i="3"/>
  <c r="N1717" i="3"/>
  <c r="N1718" i="3"/>
  <c r="N1719" i="3"/>
  <c r="N1720" i="3"/>
  <c r="N1721" i="3"/>
  <c r="N1722" i="3"/>
  <c r="N1723" i="3"/>
  <c r="N1724" i="3"/>
  <c r="N1725" i="3"/>
  <c r="N1726" i="3"/>
  <c r="N1727" i="3"/>
  <c r="N1728" i="3"/>
  <c r="N1729" i="3"/>
  <c r="N1730" i="3"/>
  <c r="N1731" i="3"/>
  <c r="N1732" i="3"/>
  <c r="N1733" i="3"/>
  <c r="N1734" i="3"/>
  <c r="N1735" i="3"/>
  <c r="N1736" i="3"/>
  <c r="N1737" i="3"/>
  <c r="N1738" i="3"/>
  <c r="N1739" i="3"/>
  <c r="N1740" i="3"/>
  <c r="N1741" i="3"/>
  <c r="N1742" i="3"/>
  <c r="N1743" i="3"/>
  <c r="N1744" i="3"/>
  <c r="N1745" i="3"/>
  <c r="N1746" i="3"/>
  <c r="N1747" i="3"/>
  <c r="N1748" i="3"/>
  <c r="N1749" i="3"/>
  <c r="N1750" i="3"/>
  <c r="N1751" i="3"/>
  <c r="N1752" i="3"/>
  <c r="N1753" i="3"/>
  <c r="N1754" i="3"/>
  <c r="N1755" i="3"/>
  <c r="N1756" i="3"/>
  <c r="N1757" i="3"/>
  <c r="N1758" i="3"/>
  <c r="N1759" i="3"/>
  <c r="N1760" i="3"/>
  <c r="N1761" i="3"/>
  <c r="N1762" i="3"/>
  <c r="N1763" i="3"/>
  <c r="N1764" i="3"/>
  <c r="N1765" i="3"/>
  <c r="N1766" i="3"/>
  <c r="N1767" i="3"/>
  <c r="N1768" i="3"/>
  <c r="N1769" i="3"/>
  <c r="N1770" i="3"/>
  <c r="N1771" i="3"/>
  <c r="N1772" i="3"/>
  <c r="N1773" i="3"/>
  <c r="N1774" i="3"/>
  <c r="N1775" i="3"/>
  <c r="N1776" i="3"/>
  <c r="N1777" i="3"/>
  <c r="N1778" i="3"/>
  <c r="N1779" i="3"/>
  <c r="N1780" i="3"/>
  <c r="N1781" i="3"/>
  <c r="N1782" i="3"/>
  <c r="N1783" i="3"/>
  <c r="N1784" i="3"/>
  <c r="N1785" i="3"/>
  <c r="N1786" i="3"/>
  <c r="N1787" i="3"/>
  <c r="N1788" i="3"/>
  <c r="N1789" i="3"/>
  <c r="N1790" i="3"/>
  <c r="N1791" i="3"/>
  <c r="N1792" i="3"/>
  <c r="N1793" i="3"/>
  <c r="N1794" i="3"/>
  <c r="N1795" i="3"/>
  <c r="N1796" i="3"/>
  <c r="N1797" i="3"/>
  <c r="N1798" i="3"/>
  <c r="N1799" i="3"/>
  <c r="N1800" i="3"/>
  <c r="N1801" i="3"/>
  <c r="N1802" i="3"/>
  <c r="N1803" i="3"/>
  <c r="N1804" i="3"/>
  <c r="N1805" i="3"/>
  <c r="N1806" i="3"/>
  <c r="N1807" i="3"/>
  <c r="N1808" i="3"/>
  <c r="N1809" i="3"/>
  <c r="N1810" i="3"/>
  <c r="N1811" i="3"/>
  <c r="N1812" i="3"/>
  <c r="N1813" i="3"/>
  <c r="N1814" i="3"/>
  <c r="N1815" i="3"/>
  <c r="N1816" i="3"/>
  <c r="N1817" i="3"/>
  <c r="N1818" i="3"/>
  <c r="N1819" i="3"/>
  <c r="N1820" i="3"/>
  <c r="N1821" i="3"/>
  <c r="N1822" i="3"/>
  <c r="N1823" i="3"/>
  <c r="N1824" i="3"/>
  <c r="N1825" i="3"/>
  <c r="N1826" i="3"/>
  <c r="N1827" i="3"/>
  <c r="N1828" i="3"/>
  <c r="N1829" i="3"/>
  <c r="N1830" i="3"/>
  <c r="N1831" i="3"/>
  <c r="N1832" i="3"/>
  <c r="N1833" i="3"/>
  <c r="N1834" i="3"/>
  <c r="N1835" i="3"/>
  <c r="N1836" i="3"/>
  <c r="N1837" i="3"/>
  <c r="N1838" i="3"/>
  <c r="N1839" i="3"/>
  <c r="N1840" i="3"/>
  <c r="N1841" i="3"/>
  <c r="N1842" i="3"/>
  <c r="N1843" i="3"/>
  <c r="N1844" i="3"/>
  <c r="N1845" i="3"/>
  <c r="N1846" i="3"/>
  <c r="N1847" i="3"/>
  <c r="N1848" i="3"/>
  <c r="N1849" i="3"/>
  <c r="N1850" i="3"/>
  <c r="N1851" i="3"/>
  <c r="N1852" i="3"/>
  <c r="N1853" i="3"/>
  <c r="N1854" i="3"/>
  <c r="N1855" i="3"/>
  <c r="N1856" i="3"/>
  <c r="N1857" i="3"/>
  <c r="N1858" i="3"/>
  <c r="N1859" i="3"/>
  <c r="N1860" i="3"/>
  <c r="N1861" i="3"/>
  <c r="N1862" i="3"/>
  <c r="N1863" i="3"/>
  <c r="N1864" i="3"/>
  <c r="N1865" i="3"/>
  <c r="N1866" i="3"/>
  <c r="N1867" i="3"/>
  <c r="N1868" i="3"/>
  <c r="N1869" i="3"/>
  <c r="N1870" i="3"/>
  <c r="N1871" i="3"/>
  <c r="N1872" i="3"/>
  <c r="N1873" i="3"/>
  <c r="N1874" i="3"/>
  <c r="N1875" i="3"/>
  <c r="N1876" i="3"/>
  <c r="N1877" i="3"/>
  <c r="N1878" i="3"/>
  <c r="N1879" i="3"/>
  <c r="N1880" i="3"/>
  <c r="N1881" i="3"/>
  <c r="N1882" i="3"/>
  <c r="N1883" i="3"/>
  <c r="N1884" i="3"/>
  <c r="N1885" i="3"/>
  <c r="N1886" i="3"/>
  <c r="N1887" i="3"/>
  <c r="N1888" i="3"/>
  <c r="N1889" i="3"/>
  <c r="N1890" i="3"/>
  <c r="N1891" i="3"/>
  <c r="N1892" i="3"/>
  <c r="N1893" i="3"/>
  <c r="N1894" i="3"/>
  <c r="N1895" i="3"/>
  <c r="N1896" i="3"/>
  <c r="N1897" i="3"/>
  <c r="N1898" i="3"/>
  <c r="N1899" i="3"/>
  <c r="N1900" i="3"/>
  <c r="N1901" i="3"/>
  <c r="N1902" i="3"/>
  <c r="N1903" i="3"/>
  <c r="N1904" i="3"/>
  <c r="N1905" i="3"/>
  <c r="N1906" i="3"/>
  <c r="N1907" i="3"/>
  <c r="N1908" i="3"/>
  <c r="N1909" i="3"/>
  <c r="N1910" i="3"/>
  <c r="N1911" i="3"/>
  <c r="N1912" i="3"/>
  <c r="N1913" i="3"/>
  <c r="N1914" i="3"/>
  <c r="N1915" i="3"/>
  <c r="N1916" i="3"/>
  <c r="N1917" i="3"/>
  <c r="N1918" i="3"/>
  <c r="N1919" i="3"/>
  <c r="N1920" i="3"/>
  <c r="N1921" i="3"/>
  <c r="N1922" i="3"/>
  <c r="N1923" i="3"/>
  <c r="N1924" i="3"/>
  <c r="N1925" i="3"/>
  <c r="N1926" i="3"/>
  <c r="N1927" i="3"/>
  <c r="N1928" i="3"/>
  <c r="N1929" i="3"/>
  <c r="N1930" i="3"/>
  <c r="N1931" i="3"/>
  <c r="N1932" i="3"/>
  <c r="N1933" i="3"/>
  <c r="N1934" i="3"/>
  <c r="N1935" i="3"/>
  <c r="N1936" i="3"/>
  <c r="N1937" i="3"/>
  <c r="N1938" i="3"/>
  <c r="N1939" i="3"/>
  <c r="N1940" i="3"/>
  <c r="N1941" i="3"/>
  <c r="N1942" i="3"/>
  <c r="N1943" i="3"/>
  <c r="N1944" i="3"/>
  <c r="N1945" i="3"/>
  <c r="N1946" i="3"/>
  <c r="N1947" i="3"/>
  <c r="N1948" i="3"/>
  <c r="N1949" i="3"/>
  <c r="N1950" i="3"/>
  <c r="N1951" i="3"/>
  <c r="N1952" i="3"/>
  <c r="N1953" i="3"/>
  <c r="N1954" i="3"/>
  <c r="N1955" i="3"/>
  <c r="N1956" i="3"/>
  <c r="N1957" i="3"/>
  <c r="N1958" i="3"/>
  <c r="N1959" i="3"/>
  <c r="N1960" i="3"/>
  <c r="N1961" i="3"/>
  <c r="N1962" i="3"/>
  <c r="N1963" i="3"/>
  <c r="N1964" i="3"/>
  <c r="N1965" i="3"/>
  <c r="N1966" i="3"/>
  <c r="N1967" i="3"/>
  <c r="N1968" i="3"/>
  <c r="N1969" i="3"/>
  <c r="N1970" i="3"/>
  <c r="N1971" i="3"/>
  <c r="N1972" i="3"/>
  <c r="N1973" i="3"/>
  <c r="N1974" i="3"/>
  <c r="N1975" i="3"/>
  <c r="N1976" i="3"/>
  <c r="N1977" i="3"/>
  <c r="N1978" i="3"/>
  <c r="N1979" i="3"/>
  <c r="N1980" i="3"/>
  <c r="N1981" i="3"/>
  <c r="N1982" i="3"/>
  <c r="N1983" i="3"/>
  <c r="N1984" i="3"/>
  <c r="N1985" i="3"/>
  <c r="N1986" i="3"/>
  <c r="N1987" i="3"/>
  <c r="N1988" i="3"/>
  <c r="N1989" i="3"/>
  <c r="N1990" i="3"/>
  <c r="N1991" i="3"/>
  <c r="N1992" i="3"/>
  <c r="N1993" i="3"/>
  <c r="N1994" i="3"/>
  <c r="N1995" i="3"/>
  <c r="N1996" i="3"/>
  <c r="N1997" i="3"/>
  <c r="N1998" i="3"/>
  <c r="N1999" i="3"/>
  <c r="N2000" i="3"/>
  <c r="N2001" i="3"/>
  <c r="N2002" i="3"/>
  <c r="N2003" i="3"/>
  <c r="N2004" i="3"/>
  <c r="N2005" i="3"/>
  <c r="N2006" i="3"/>
  <c r="N2007" i="3"/>
  <c r="N2008" i="3"/>
  <c r="N2009" i="3"/>
  <c r="N2010" i="3"/>
  <c r="N2011" i="3"/>
  <c r="N2012" i="3"/>
  <c r="N2013" i="3"/>
  <c r="N2014" i="3"/>
  <c r="N2015" i="3"/>
  <c r="N2016" i="3"/>
  <c r="N2017" i="3"/>
  <c r="N2018" i="3"/>
  <c r="N2019" i="3"/>
  <c r="N2020" i="3"/>
  <c r="N2021" i="3"/>
  <c r="N2022" i="3"/>
  <c r="N2023" i="3"/>
  <c r="N2024" i="3"/>
  <c r="N2025" i="3"/>
  <c r="N2026" i="3"/>
  <c r="N2027" i="3"/>
  <c r="N2028" i="3"/>
  <c r="N2029" i="3"/>
  <c r="N2030" i="3"/>
  <c r="N2031" i="3"/>
  <c r="N2032" i="3"/>
  <c r="N2033" i="3"/>
  <c r="N2034" i="3"/>
  <c r="N2035" i="3"/>
  <c r="N2036" i="3"/>
  <c r="N2037" i="3"/>
  <c r="N2038" i="3"/>
  <c r="N2039" i="3"/>
  <c r="N2040" i="3"/>
  <c r="N2041" i="3"/>
  <c r="N2042" i="3"/>
  <c r="N2043" i="3"/>
  <c r="N2044" i="3"/>
  <c r="N2045" i="3"/>
  <c r="N2046" i="3"/>
  <c r="N2047" i="3"/>
  <c r="N2048" i="3"/>
  <c r="N2049" i="3"/>
  <c r="N2050" i="3"/>
  <c r="N2051" i="3"/>
  <c r="N2052" i="3"/>
  <c r="N2053" i="3"/>
  <c r="N2054" i="3"/>
  <c r="N2055" i="3"/>
  <c r="N2056" i="3"/>
  <c r="N2057" i="3"/>
  <c r="N2058" i="3"/>
  <c r="N2059" i="3"/>
  <c r="N2060" i="3"/>
  <c r="N2061" i="3"/>
  <c r="N2062" i="3"/>
  <c r="N2063" i="3"/>
  <c r="N2064" i="3"/>
  <c r="N2065" i="3"/>
  <c r="N2066" i="3"/>
  <c r="N2067" i="3"/>
  <c r="N2068" i="3"/>
  <c r="N2069" i="3"/>
  <c r="N2070" i="3"/>
  <c r="N2071" i="3"/>
  <c r="N2072" i="3"/>
  <c r="N2073" i="3"/>
  <c r="N2074" i="3"/>
  <c r="N2075" i="3"/>
  <c r="N2076" i="3"/>
  <c r="N2077" i="3"/>
  <c r="N2078" i="3"/>
  <c r="N2079" i="3"/>
  <c r="N2080" i="3"/>
  <c r="N2081" i="3"/>
  <c r="N2082" i="3"/>
  <c r="N2083" i="3"/>
  <c r="N2084" i="3"/>
  <c r="N2085" i="3"/>
  <c r="N2086" i="3"/>
  <c r="N2087" i="3"/>
  <c r="N2088" i="3"/>
  <c r="N2089" i="3"/>
  <c r="N2090" i="3"/>
  <c r="N2091" i="3"/>
  <c r="N2092" i="3"/>
  <c r="N2093" i="3"/>
  <c r="N2094" i="3"/>
  <c r="N2095" i="3"/>
  <c r="N2096" i="3"/>
  <c r="N2097" i="3"/>
  <c r="N2098" i="3"/>
  <c r="N2099" i="3"/>
  <c r="N2100" i="3"/>
  <c r="N2101" i="3"/>
  <c r="N2102" i="3"/>
  <c r="N2103" i="3"/>
  <c r="N2104" i="3"/>
  <c r="N2105" i="3"/>
  <c r="N2106" i="3"/>
  <c r="N2107" i="3"/>
  <c r="N2108" i="3"/>
  <c r="N2109" i="3"/>
  <c r="N2110" i="3"/>
  <c r="N2111" i="3"/>
  <c r="N2112" i="3"/>
  <c r="N2113" i="3"/>
  <c r="N2114" i="3"/>
  <c r="N2115" i="3"/>
  <c r="N2116" i="3"/>
  <c r="N2117" i="3"/>
  <c r="N2118" i="3"/>
  <c r="N2119" i="3"/>
  <c r="N2120" i="3"/>
  <c r="N2121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2" i="3"/>
  <c r="N1103" i="3"/>
  <c r="N1104" i="3"/>
  <c r="N1105" i="3"/>
  <c r="N1106" i="3"/>
  <c r="N1107" i="3"/>
  <c r="N1108" i="3"/>
  <c r="N1109" i="3"/>
  <c r="N1110" i="3"/>
  <c r="N1111" i="3"/>
  <c r="N1112" i="3"/>
  <c r="N1113" i="3"/>
  <c r="N1114" i="3"/>
  <c r="N1115" i="3"/>
  <c r="N1116" i="3"/>
  <c r="N1117" i="3"/>
  <c r="N1118" i="3"/>
  <c r="N1119" i="3"/>
  <c r="N1120" i="3"/>
  <c r="N1121" i="3"/>
  <c r="N1122" i="3"/>
  <c r="N1123" i="3"/>
  <c r="N1124" i="3"/>
  <c r="N1125" i="3"/>
  <c r="N1126" i="3"/>
  <c r="N1127" i="3"/>
  <c r="N1128" i="3"/>
  <c r="N1129" i="3"/>
  <c r="N1130" i="3"/>
  <c r="N1131" i="3"/>
  <c r="N1132" i="3"/>
  <c r="N1133" i="3"/>
  <c r="N1134" i="3"/>
  <c r="N1135" i="3"/>
  <c r="N1136" i="3"/>
  <c r="N1137" i="3"/>
  <c r="N1138" i="3"/>
  <c r="N1139" i="3"/>
  <c r="N1140" i="3"/>
  <c r="N1141" i="3"/>
  <c r="N1142" i="3"/>
  <c r="N1143" i="3"/>
  <c r="N1144" i="3"/>
  <c r="N1145" i="3"/>
  <c r="N1146" i="3"/>
  <c r="N1147" i="3"/>
  <c r="N1148" i="3"/>
  <c r="N882" i="3"/>
  <c r="K1812" i="3"/>
  <c r="L1812" i="3"/>
  <c r="M1812" i="3"/>
  <c r="K1813" i="3"/>
  <c r="L1813" i="3"/>
  <c r="M1813" i="3"/>
  <c r="K1814" i="3"/>
  <c r="L1814" i="3"/>
  <c r="M1814" i="3"/>
  <c r="K1815" i="3"/>
  <c r="L1815" i="3"/>
  <c r="M1815" i="3"/>
  <c r="K1816" i="3"/>
  <c r="L1816" i="3"/>
  <c r="M1816" i="3"/>
  <c r="K1817" i="3"/>
  <c r="L1817" i="3"/>
  <c r="M1817" i="3"/>
  <c r="K1818" i="3"/>
  <c r="L1818" i="3"/>
  <c r="M1818" i="3"/>
  <c r="K1819" i="3"/>
  <c r="L1819" i="3"/>
  <c r="M1819" i="3"/>
  <c r="K1820" i="3"/>
  <c r="L1820" i="3"/>
  <c r="M1820" i="3"/>
  <c r="K1821" i="3"/>
  <c r="L1821" i="3"/>
  <c r="M1821" i="3"/>
  <c r="K1822" i="3"/>
  <c r="L1822" i="3"/>
  <c r="M1822" i="3"/>
  <c r="K1823" i="3"/>
  <c r="L1823" i="3"/>
  <c r="M1823" i="3"/>
  <c r="K1824" i="3"/>
  <c r="L1824" i="3"/>
  <c r="M1824" i="3"/>
  <c r="K1825" i="3"/>
  <c r="L1825" i="3"/>
  <c r="M1825" i="3"/>
  <c r="K1826" i="3"/>
  <c r="L1826" i="3"/>
  <c r="M1826" i="3"/>
  <c r="K1827" i="3"/>
  <c r="L1827" i="3"/>
  <c r="M1827" i="3"/>
  <c r="K1828" i="3"/>
  <c r="L1828" i="3"/>
  <c r="M1828" i="3"/>
  <c r="K1829" i="3"/>
  <c r="L1829" i="3"/>
  <c r="M1829" i="3"/>
  <c r="K1830" i="3"/>
  <c r="L1830" i="3"/>
  <c r="M1830" i="3"/>
  <c r="K1831" i="3"/>
  <c r="L1831" i="3"/>
  <c r="M1831" i="3"/>
  <c r="K1832" i="3"/>
  <c r="L1832" i="3"/>
  <c r="M1832" i="3"/>
  <c r="K1833" i="3"/>
  <c r="L1833" i="3"/>
  <c r="M1833" i="3"/>
  <c r="K1834" i="3"/>
  <c r="L1834" i="3"/>
  <c r="M1834" i="3"/>
  <c r="K1835" i="3"/>
  <c r="L1835" i="3"/>
  <c r="M1835" i="3"/>
  <c r="K1836" i="3"/>
  <c r="L1836" i="3"/>
  <c r="M1836" i="3"/>
  <c r="K1837" i="3"/>
  <c r="L1837" i="3"/>
  <c r="M1837" i="3"/>
  <c r="K1838" i="3"/>
  <c r="L1838" i="3"/>
  <c r="M1838" i="3"/>
  <c r="K1839" i="3"/>
  <c r="L1839" i="3"/>
  <c r="M1839" i="3"/>
  <c r="K1840" i="3"/>
  <c r="L1840" i="3"/>
  <c r="M1840" i="3"/>
  <c r="K1841" i="3"/>
  <c r="L1841" i="3"/>
  <c r="M1841" i="3"/>
  <c r="K1842" i="3"/>
  <c r="L1842" i="3"/>
  <c r="M1842" i="3"/>
  <c r="K1843" i="3"/>
  <c r="L1843" i="3"/>
  <c r="M1843" i="3"/>
  <c r="K1844" i="3"/>
  <c r="L1844" i="3"/>
  <c r="M1844" i="3"/>
  <c r="K1845" i="3"/>
  <c r="L1845" i="3"/>
  <c r="M1845" i="3"/>
  <c r="K1846" i="3"/>
  <c r="L1846" i="3"/>
  <c r="M1846" i="3"/>
  <c r="K1847" i="3"/>
  <c r="L1847" i="3"/>
  <c r="M1847" i="3"/>
  <c r="K1848" i="3"/>
  <c r="L1848" i="3"/>
  <c r="M1848" i="3"/>
  <c r="K1849" i="3"/>
  <c r="L1849" i="3"/>
  <c r="M1849" i="3"/>
  <c r="K1850" i="3"/>
  <c r="L1850" i="3"/>
  <c r="M1850" i="3"/>
  <c r="K1851" i="3"/>
  <c r="L1851" i="3"/>
  <c r="M1851" i="3"/>
  <c r="K1852" i="3"/>
  <c r="L1852" i="3"/>
  <c r="M1852" i="3"/>
  <c r="K1853" i="3"/>
  <c r="L1853" i="3"/>
  <c r="M1853" i="3"/>
  <c r="K1854" i="3"/>
  <c r="L1854" i="3"/>
  <c r="M1854" i="3"/>
  <c r="K1855" i="3"/>
  <c r="L1855" i="3"/>
  <c r="M1855" i="3"/>
  <c r="K1856" i="3"/>
  <c r="L1856" i="3"/>
  <c r="M1856" i="3"/>
  <c r="K1857" i="3"/>
  <c r="L1857" i="3"/>
  <c r="M1857" i="3"/>
  <c r="K1858" i="3"/>
  <c r="L1858" i="3"/>
  <c r="M1858" i="3"/>
  <c r="K1859" i="3"/>
  <c r="L1859" i="3"/>
  <c r="M1859" i="3"/>
  <c r="K1860" i="3"/>
  <c r="L1860" i="3"/>
  <c r="M1860" i="3"/>
  <c r="K1861" i="3"/>
  <c r="L1861" i="3"/>
  <c r="M1861" i="3"/>
  <c r="K1862" i="3"/>
  <c r="L1862" i="3"/>
  <c r="M1862" i="3"/>
  <c r="K1863" i="3"/>
  <c r="L1863" i="3"/>
  <c r="M1863" i="3"/>
  <c r="K1864" i="3"/>
  <c r="L1864" i="3"/>
  <c r="M1864" i="3"/>
  <c r="K1865" i="3"/>
  <c r="L1865" i="3"/>
  <c r="M1865" i="3"/>
  <c r="K1866" i="3"/>
  <c r="L1866" i="3"/>
  <c r="M1866" i="3"/>
  <c r="K1867" i="3"/>
  <c r="L1867" i="3"/>
  <c r="M1867" i="3"/>
  <c r="K1868" i="3"/>
  <c r="L1868" i="3"/>
  <c r="M1868" i="3"/>
  <c r="K1869" i="3"/>
  <c r="L1869" i="3"/>
  <c r="M1869" i="3"/>
  <c r="K1870" i="3"/>
  <c r="L1870" i="3"/>
  <c r="M1870" i="3"/>
  <c r="K1871" i="3"/>
  <c r="L1871" i="3"/>
  <c r="M1871" i="3"/>
  <c r="K1872" i="3"/>
  <c r="L1872" i="3"/>
  <c r="M1872" i="3"/>
  <c r="K1873" i="3"/>
  <c r="L1873" i="3"/>
  <c r="M1873" i="3"/>
  <c r="K1874" i="3"/>
  <c r="L1874" i="3"/>
  <c r="M1874" i="3"/>
  <c r="K1875" i="3"/>
  <c r="L1875" i="3"/>
  <c r="M1875" i="3"/>
  <c r="K1876" i="3"/>
  <c r="L1876" i="3"/>
  <c r="M1876" i="3"/>
  <c r="K1877" i="3"/>
  <c r="L1877" i="3"/>
  <c r="M1877" i="3"/>
  <c r="K1878" i="3"/>
  <c r="L1878" i="3"/>
  <c r="M1878" i="3"/>
  <c r="K1879" i="3"/>
  <c r="L1879" i="3"/>
  <c r="M1879" i="3"/>
  <c r="K1880" i="3"/>
  <c r="L1880" i="3"/>
  <c r="M1880" i="3"/>
  <c r="K1881" i="3"/>
  <c r="L1881" i="3"/>
  <c r="M1881" i="3"/>
  <c r="K1882" i="3"/>
  <c r="L1882" i="3"/>
  <c r="M1882" i="3"/>
  <c r="K1883" i="3"/>
  <c r="L1883" i="3"/>
  <c r="M1883" i="3"/>
  <c r="K1884" i="3"/>
  <c r="L1884" i="3"/>
  <c r="M1884" i="3"/>
  <c r="K1885" i="3"/>
  <c r="L1885" i="3"/>
  <c r="M1885" i="3"/>
  <c r="K1886" i="3"/>
  <c r="L1886" i="3"/>
  <c r="M1886" i="3"/>
  <c r="K1887" i="3"/>
  <c r="L1887" i="3"/>
  <c r="M1887" i="3"/>
  <c r="K1888" i="3"/>
  <c r="L1888" i="3"/>
  <c r="M1888" i="3"/>
  <c r="K1889" i="3"/>
  <c r="L1889" i="3"/>
  <c r="M1889" i="3"/>
  <c r="K1890" i="3"/>
  <c r="L1890" i="3"/>
  <c r="M1890" i="3"/>
  <c r="K1891" i="3"/>
  <c r="L1891" i="3"/>
  <c r="M1891" i="3"/>
  <c r="K1892" i="3"/>
  <c r="L1892" i="3"/>
  <c r="M1892" i="3"/>
  <c r="K1893" i="3"/>
  <c r="L1893" i="3"/>
  <c r="M1893" i="3"/>
  <c r="K1894" i="3"/>
  <c r="L1894" i="3"/>
  <c r="M1894" i="3"/>
  <c r="K1895" i="3"/>
  <c r="L1895" i="3"/>
  <c r="M1895" i="3"/>
  <c r="K1896" i="3"/>
  <c r="L1896" i="3"/>
  <c r="M1896" i="3"/>
  <c r="K1897" i="3"/>
  <c r="L1897" i="3"/>
  <c r="M1897" i="3"/>
  <c r="K1898" i="3"/>
  <c r="L1898" i="3"/>
  <c r="M1898" i="3"/>
  <c r="K1899" i="3"/>
  <c r="L1899" i="3"/>
  <c r="M1899" i="3"/>
  <c r="K1900" i="3"/>
  <c r="L1900" i="3"/>
  <c r="M1900" i="3"/>
  <c r="K1901" i="3"/>
  <c r="L1901" i="3"/>
  <c r="M1901" i="3"/>
  <c r="K1902" i="3"/>
  <c r="L1902" i="3"/>
  <c r="M1902" i="3"/>
  <c r="K1903" i="3"/>
  <c r="L1903" i="3"/>
  <c r="M1903" i="3"/>
  <c r="K1904" i="3"/>
  <c r="L1904" i="3"/>
  <c r="M1904" i="3"/>
  <c r="K1905" i="3"/>
  <c r="L1905" i="3"/>
  <c r="M1905" i="3"/>
  <c r="K1906" i="3"/>
  <c r="L1906" i="3"/>
  <c r="M1906" i="3"/>
  <c r="K1907" i="3"/>
  <c r="L1907" i="3"/>
  <c r="M1907" i="3"/>
  <c r="K1908" i="3"/>
  <c r="L1908" i="3"/>
  <c r="M1908" i="3"/>
  <c r="K1909" i="3"/>
  <c r="L1909" i="3"/>
  <c r="M1909" i="3"/>
  <c r="K1910" i="3"/>
  <c r="L1910" i="3"/>
  <c r="M1910" i="3"/>
  <c r="K1911" i="3"/>
  <c r="L1911" i="3"/>
  <c r="M1911" i="3"/>
  <c r="K1912" i="3"/>
  <c r="L1912" i="3"/>
  <c r="M1912" i="3"/>
  <c r="K1913" i="3"/>
  <c r="L1913" i="3"/>
  <c r="M1913" i="3"/>
  <c r="K1914" i="3"/>
  <c r="L1914" i="3"/>
  <c r="M1914" i="3"/>
  <c r="K1915" i="3"/>
  <c r="L1915" i="3"/>
  <c r="M1915" i="3"/>
  <c r="K1916" i="3"/>
  <c r="L1916" i="3"/>
  <c r="M1916" i="3"/>
  <c r="K1917" i="3"/>
  <c r="L1917" i="3"/>
  <c r="M1917" i="3"/>
  <c r="K1918" i="3"/>
  <c r="L1918" i="3"/>
  <c r="M1918" i="3"/>
  <c r="K1919" i="3"/>
  <c r="L1919" i="3"/>
  <c r="M1919" i="3"/>
  <c r="K1920" i="3"/>
  <c r="L1920" i="3"/>
  <c r="M1920" i="3"/>
  <c r="K1921" i="3"/>
  <c r="L1921" i="3"/>
  <c r="M1921" i="3"/>
  <c r="K1922" i="3"/>
  <c r="L1922" i="3"/>
  <c r="M1922" i="3"/>
  <c r="K1923" i="3"/>
  <c r="L1923" i="3"/>
  <c r="M1923" i="3"/>
  <c r="K1924" i="3"/>
  <c r="L1924" i="3"/>
  <c r="M1924" i="3"/>
  <c r="K1925" i="3"/>
  <c r="L1925" i="3"/>
  <c r="M1925" i="3"/>
  <c r="K1926" i="3"/>
  <c r="L1926" i="3"/>
  <c r="M1926" i="3"/>
  <c r="K1927" i="3"/>
  <c r="L1927" i="3"/>
  <c r="M1927" i="3"/>
  <c r="K1928" i="3"/>
  <c r="L1928" i="3"/>
  <c r="M1928" i="3"/>
  <c r="K1929" i="3"/>
  <c r="L1929" i="3"/>
  <c r="M1929" i="3"/>
  <c r="K1930" i="3"/>
  <c r="L1930" i="3"/>
  <c r="M1930" i="3"/>
  <c r="K1931" i="3"/>
  <c r="L1931" i="3"/>
  <c r="M1931" i="3"/>
  <c r="K1932" i="3"/>
  <c r="L1932" i="3"/>
  <c r="M1932" i="3"/>
  <c r="K1933" i="3"/>
  <c r="L1933" i="3"/>
  <c r="M1933" i="3"/>
  <c r="K1934" i="3"/>
  <c r="L1934" i="3"/>
  <c r="M1934" i="3"/>
  <c r="K1935" i="3"/>
  <c r="L1935" i="3"/>
  <c r="M1935" i="3"/>
  <c r="K1936" i="3"/>
  <c r="L1936" i="3"/>
  <c r="M1936" i="3"/>
  <c r="K1937" i="3"/>
  <c r="L1937" i="3"/>
  <c r="M1937" i="3"/>
  <c r="K1938" i="3"/>
  <c r="L1938" i="3"/>
  <c r="M1938" i="3"/>
  <c r="K1939" i="3"/>
  <c r="L1939" i="3"/>
  <c r="M1939" i="3"/>
  <c r="K1940" i="3"/>
  <c r="L1940" i="3"/>
  <c r="M1940" i="3"/>
  <c r="K1941" i="3"/>
  <c r="L1941" i="3"/>
  <c r="M1941" i="3"/>
  <c r="K1942" i="3"/>
  <c r="L1942" i="3"/>
  <c r="M1942" i="3"/>
  <c r="K1943" i="3"/>
  <c r="L1943" i="3"/>
  <c r="M1943" i="3"/>
  <c r="K1944" i="3"/>
  <c r="L1944" i="3"/>
  <c r="M1944" i="3"/>
  <c r="K1945" i="3"/>
  <c r="L1945" i="3"/>
  <c r="M1945" i="3"/>
  <c r="K1946" i="3"/>
  <c r="L1946" i="3"/>
  <c r="M1946" i="3"/>
  <c r="K1947" i="3"/>
  <c r="L1947" i="3"/>
  <c r="M1947" i="3"/>
  <c r="K1948" i="3"/>
  <c r="L1948" i="3"/>
  <c r="M1948" i="3"/>
  <c r="K1949" i="3"/>
  <c r="L1949" i="3"/>
  <c r="M1949" i="3"/>
  <c r="K1950" i="3"/>
  <c r="L1950" i="3"/>
  <c r="M1950" i="3"/>
  <c r="K1951" i="3"/>
  <c r="L1951" i="3"/>
  <c r="M1951" i="3"/>
  <c r="K1952" i="3"/>
  <c r="L1952" i="3"/>
  <c r="M1952" i="3"/>
  <c r="K1953" i="3"/>
  <c r="L1953" i="3"/>
  <c r="M1953" i="3"/>
  <c r="K1954" i="3"/>
  <c r="L1954" i="3"/>
  <c r="M1954" i="3"/>
  <c r="K1955" i="3"/>
  <c r="L1955" i="3"/>
  <c r="M1955" i="3"/>
  <c r="K1956" i="3"/>
  <c r="L1956" i="3"/>
  <c r="M1956" i="3"/>
  <c r="K1957" i="3"/>
  <c r="L1957" i="3"/>
  <c r="M1957" i="3"/>
  <c r="K1958" i="3"/>
  <c r="L1958" i="3"/>
  <c r="M1958" i="3"/>
  <c r="K1959" i="3"/>
  <c r="L1959" i="3"/>
  <c r="M1959" i="3"/>
  <c r="K1960" i="3"/>
  <c r="L1960" i="3"/>
  <c r="M1960" i="3"/>
  <c r="K1961" i="3"/>
  <c r="L1961" i="3"/>
  <c r="M1961" i="3"/>
  <c r="K1962" i="3"/>
  <c r="L1962" i="3"/>
  <c r="M1962" i="3"/>
  <c r="K1963" i="3"/>
  <c r="L1963" i="3"/>
  <c r="M1963" i="3"/>
  <c r="K1964" i="3"/>
  <c r="L1964" i="3"/>
  <c r="M1964" i="3"/>
  <c r="K1965" i="3"/>
  <c r="L1965" i="3"/>
  <c r="M1965" i="3"/>
  <c r="K1966" i="3"/>
  <c r="L1966" i="3"/>
  <c r="M1966" i="3"/>
  <c r="K1967" i="3"/>
  <c r="L1967" i="3"/>
  <c r="M1967" i="3"/>
  <c r="K1968" i="3"/>
  <c r="L1968" i="3"/>
  <c r="M1968" i="3"/>
  <c r="K1969" i="3"/>
  <c r="L1969" i="3"/>
  <c r="M1969" i="3"/>
  <c r="K1970" i="3"/>
  <c r="L1970" i="3"/>
  <c r="M1970" i="3"/>
  <c r="K1971" i="3"/>
  <c r="L1971" i="3"/>
  <c r="M1971" i="3"/>
  <c r="K1972" i="3"/>
  <c r="L1972" i="3"/>
  <c r="M1972" i="3"/>
  <c r="K1973" i="3"/>
  <c r="L1973" i="3"/>
  <c r="M1973" i="3"/>
  <c r="K1974" i="3"/>
  <c r="L1974" i="3"/>
  <c r="M1974" i="3"/>
  <c r="K1975" i="3"/>
  <c r="L1975" i="3"/>
  <c r="M1975" i="3"/>
  <c r="K1976" i="3"/>
  <c r="L1976" i="3"/>
  <c r="M1976" i="3"/>
  <c r="K1977" i="3"/>
  <c r="L1977" i="3"/>
  <c r="M1977" i="3"/>
  <c r="K1978" i="3"/>
  <c r="L1978" i="3"/>
  <c r="M1978" i="3"/>
  <c r="K1979" i="3"/>
  <c r="L1979" i="3"/>
  <c r="M1979" i="3"/>
  <c r="K1980" i="3"/>
  <c r="L1980" i="3"/>
  <c r="M1980" i="3"/>
  <c r="K1981" i="3"/>
  <c r="L1981" i="3"/>
  <c r="M1981" i="3"/>
  <c r="K1982" i="3"/>
  <c r="L1982" i="3"/>
  <c r="M1982" i="3"/>
  <c r="K1983" i="3"/>
  <c r="L1983" i="3"/>
  <c r="M1983" i="3"/>
  <c r="K1984" i="3"/>
  <c r="L1984" i="3"/>
  <c r="M1984" i="3"/>
  <c r="K1985" i="3"/>
  <c r="L1985" i="3"/>
  <c r="M1985" i="3"/>
  <c r="K1986" i="3"/>
  <c r="L1986" i="3"/>
  <c r="M1986" i="3"/>
  <c r="K1987" i="3"/>
  <c r="L1987" i="3"/>
  <c r="M1987" i="3"/>
  <c r="K1988" i="3"/>
  <c r="L1988" i="3"/>
  <c r="M1988" i="3"/>
  <c r="K1989" i="3"/>
  <c r="L1989" i="3"/>
  <c r="M1989" i="3"/>
  <c r="K1990" i="3"/>
  <c r="L1990" i="3"/>
  <c r="M1990" i="3"/>
  <c r="K1991" i="3"/>
  <c r="L1991" i="3"/>
  <c r="M1991" i="3"/>
  <c r="K1992" i="3"/>
  <c r="L1992" i="3"/>
  <c r="M1992" i="3"/>
  <c r="K1993" i="3"/>
  <c r="L1993" i="3"/>
  <c r="M1993" i="3"/>
  <c r="K1994" i="3"/>
  <c r="L1994" i="3"/>
  <c r="M1994" i="3"/>
  <c r="K1995" i="3"/>
  <c r="L1995" i="3"/>
  <c r="M1995" i="3"/>
  <c r="K1996" i="3"/>
  <c r="L1996" i="3"/>
  <c r="M1996" i="3"/>
  <c r="K1997" i="3"/>
  <c r="L1997" i="3"/>
  <c r="M1997" i="3"/>
  <c r="K1998" i="3"/>
  <c r="L1998" i="3"/>
  <c r="M1998" i="3"/>
  <c r="K1999" i="3"/>
  <c r="L1999" i="3"/>
  <c r="M1999" i="3"/>
  <c r="K2000" i="3"/>
  <c r="L2000" i="3"/>
  <c r="M2000" i="3"/>
  <c r="K2001" i="3"/>
  <c r="L2001" i="3"/>
  <c r="M2001" i="3"/>
  <c r="K2002" i="3"/>
  <c r="L2002" i="3"/>
  <c r="M2002" i="3"/>
  <c r="K2003" i="3"/>
  <c r="L2003" i="3"/>
  <c r="M2003" i="3"/>
  <c r="K2004" i="3"/>
  <c r="L2004" i="3"/>
  <c r="M2004" i="3"/>
  <c r="K2005" i="3"/>
  <c r="L2005" i="3"/>
  <c r="M2005" i="3"/>
  <c r="K2006" i="3"/>
  <c r="L2006" i="3"/>
  <c r="M2006" i="3"/>
  <c r="K2007" i="3"/>
  <c r="L2007" i="3"/>
  <c r="M2007" i="3"/>
  <c r="K2008" i="3"/>
  <c r="L2008" i="3"/>
  <c r="M2008" i="3"/>
  <c r="K2009" i="3"/>
  <c r="L2009" i="3"/>
  <c r="M2009" i="3"/>
  <c r="K2010" i="3"/>
  <c r="L2010" i="3"/>
  <c r="M2010" i="3"/>
  <c r="K2011" i="3"/>
  <c r="L2011" i="3"/>
  <c r="M2011" i="3"/>
  <c r="K2012" i="3"/>
  <c r="L2012" i="3"/>
  <c r="M2012" i="3"/>
  <c r="K2013" i="3"/>
  <c r="L2013" i="3"/>
  <c r="M2013" i="3"/>
  <c r="K2014" i="3"/>
  <c r="L2014" i="3"/>
  <c r="M2014" i="3"/>
  <c r="K2015" i="3"/>
  <c r="L2015" i="3"/>
  <c r="M2015" i="3"/>
  <c r="K2016" i="3"/>
  <c r="L2016" i="3"/>
  <c r="M2016" i="3"/>
  <c r="K2017" i="3"/>
  <c r="L2017" i="3"/>
  <c r="M2017" i="3"/>
  <c r="K2018" i="3"/>
  <c r="L2018" i="3"/>
  <c r="M2018" i="3"/>
  <c r="K2019" i="3"/>
  <c r="L2019" i="3"/>
  <c r="M2019" i="3"/>
  <c r="K2020" i="3"/>
  <c r="L2020" i="3"/>
  <c r="M2020" i="3"/>
  <c r="K2021" i="3"/>
  <c r="L2021" i="3"/>
  <c r="M2021" i="3"/>
  <c r="K2022" i="3"/>
  <c r="L2022" i="3"/>
  <c r="M2022" i="3"/>
  <c r="K2023" i="3"/>
  <c r="L2023" i="3"/>
  <c r="M2023" i="3"/>
  <c r="K2024" i="3"/>
  <c r="L2024" i="3"/>
  <c r="M2024" i="3"/>
  <c r="K2025" i="3"/>
  <c r="L2025" i="3"/>
  <c r="M2025" i="3"/>
  <c r="K2026" i="3"/>
  <c r="L2026" i="3"/>
  <c r="M2026" i="3"/>
  <c r="K2027" i="3"/>
  <c r="L2027" i="3"/>
  <c r="M2027" i="3"/>
  <c r="K2028" i="3"/>
  <c r="L2028" i="3"/>
  <c r="M2028" i="3"/>
  <c r="K2029" i="3"/>
  <c r="L2029" i="3"/>
  <c r="M2029" i="3"/>
  <c r="K2030" i="3"/>
  <c r="L2030" i="3"/>
  <c r="M2030" i="3"/>
  <c r="K2031" i="3"/>
  <c r="L2031" i="3"/>
  <c r="M2031" i="3"/>
  <c r="K2032" i="3"/>
  <c r="L2032" i="3"/>
  <c r="M2032" i="3"/>
  <c r="K2033" i="3"/>
  <c r="L2033" i="3"/>
  <c r="M2033" i="3"/>
  <c r="K2034" i="3"/>
  <c r="L2034" i="3"/>
  <c r="M2034" i="3"/>
  <c r="K2035" i="3"/>
  <c r="L2035" i="3"/>
  <c r="M2035" i="3"/>
  <c r="K2036" i="3"/>
  <c r="L2036" i="3"/>
  <c r="M2036" i="3"/>
  <c r="K2037" i="3"/>
  <c r="L2037" i="3"/>
  <c r="M2037" i="3"/>
  <c r="K2038" i="3"/>
  <c r="L2038" i="3"/>
  <c r="M2038" i="3"/>
  <c r="K2039" i="3"/>
  <c r="L2039" i="3"/>
  <c r="M2039" i="3"/>
  <c r="K2040" i="3"/>
  <c r="L2040" i="3"/>
  <c r="M2040" i="3"/>
  <c r="K2041" i="3"/>
  <c r="L2041" i="3"/>
  <c r="M2041" i="3"/>
  <c r="K2042" i="3"/>
  <c r="L2042" i="3"/>
  <c r="M2042" i="3"/>
  <c r="K2043" i="3"/>
  <c r="L2043" i="3"/>
  <c r="M2043" i="3"/>
  <c r="K2044" i="3"/>
  <c r="L2044" i="3"/>
  <c r="M2044" i="3"/>
  <c r="K2045" i="3"/>
  <c r="L2045" i="3"/>
  <c r="M2045" i="3"/>
  <c r="K2046" i="3"/>
  <c r="L2046" i="3"/>
  <c r="M2046" i="3"/>
  <c r="K2047" i="3"/>
  <c r="L2047" i="3"/>
  <c r="M2047" i="3"/>
  <c r="K2048" i="3"/>
  <c r="L2048" i="3"/>
  <c r="M2048" i="3"/>
  <c r="K2049" i="3"/>
  <c r="L2049" i="3"/>
  <c r="M2049" i="3"/>
  <c r="K2050" i="3"/>
  <c r="L2050" i="3"/>
  <c r="M2050" i="3"/>
  <c r="K2051" i="3"/>
  <c r="L2051" i="3"/>
  <c r="M2051" i="3"/>
  <c r="K2052" i="3"/>
  <c r="L2052" i="3"/>
  <c r="M2052" i="3"/>
  <c r="K2053" i="3"/>
  <c r="L2053" i="3"/>
  <c r="M2053" i="3"/>
  <c r="K2054" i="3"/>
  <c r="L2054" i="3"/>
  <c r="M2054" i="3"/>
  <c r="K2055" i="3"/>
  <c r="L2055" i="3"/>
  <c r="M2055" i="3"/>
  <c r="K2056" i="3"/>
  <c r="L2056" i="3"/>
  <c r="M2056" i="3"/>
  <c r="K2057" i="3"/>
  <c r="L2057" i="3"/>
  <c r="M2057" i="3"/>
  <c r="K2058" i="3"/>
  <c r="L2058" i="3"/>
  <c r="M2058" i="3"/>
  <c r="K2059" i="3"/>
  <c r="L2059" i="3"/>
  <c r="M2059" i="3"/>
  <c r="K2060" i="3"/>
  <c r="L2060" i="3"/>
  <c r="M2060" i="3"/>
  <c r="K2061" i="3"/>
  <c r="L2061" i="3"/>
  <c r="M2061" i="3"/>
  <c r="K2062" i="3"/>
  <c r="L2062" i="3"/>
  <c r="M2062" i="3"/>
  <c r="K2063" i="3"/>
  <c r="L2063" i="3"/>
  <c r="M2063" i="3"/>
  <c r="K2064" i="3"/>
  <c r="L2064" i="3"/>
  <c r="M2064" i="3"/>
  <c r="K2065" i="3"/>
  <c r="L2065" i="3"/>
  <c r="M2065" i="3"/>
  <c r="K2066" i="3"/>
  <c r="L2066" i="3"/>
  <c r="M2066" i="3"/>
  <c r="K2067" i="3"/>
  <c r="L2067" i="3"/>
  <c r="M2067" i="3"/>
  <c r="K2068" i="3"/>
  <c r="L2068" i="3"/>
  <c r="M2068" i="3"/>
  <c r="K2069" i="3"/>
  <c r="L2069" i="3"/>
  <c r="M2069" i="3"/>
  <c r="K2070" i="3"/>
  <c r="L2070" i="3"/>
  <c r="M2070" i="3"/>
  <c r="K2071" i="3"/>
  <c r="L2071" i="3"/>
  <c r="M2071" i="3"/>
  <c r="K2072" i="3"/>
  <c r="L2072" i="3"/>
  <c r="M2072" i="3"/>
  <c r="K2073" i="3"/>
  <c r="L2073" i="3"/>
  <c r="M2073" i="3"/>
  <c r="K2074" i="3"/>
  <c r="L2074" i="3"/>
  <c r="M2074" i="3"/>
  <c r="K2075" i="3"/>
  <c r="L2075" i="3"/>
  <c r="M2075" i="3"/>
  <c r="K2076" i="3"/>
  <c r="L2076" i="3"/>
  <c r="M2076" i="3"/>
  <c r="K2077" i="3"/>
  <c r="L2077" i="3"/>
  <c r="M2077" i="3"/>
  <c r="K2078" i="3"/>
  <c r="L2078" i="3"/>
  <c r="M2078" i="3"/>
  <c r="K2079" i="3"/>
  <c r="L2079" i="3"/>
  <c r="M2079" i="3"/>
  <c r="K2080" i="3"/>
  <c r="L2080" i="3"/>
  <c r="M2080" i="3"/>
  <c r="K2081" i="3"/>
  <c r="L2081" i="3"/>
  <c r="M2081" i="3"/>
  <c r="K2082" i="3"/>
  <c r="L2082" i="3"/>
  <c r="M2082" i="3"/>
  <c r="K2083" i="3"/>
  <c r="L2083" i="3"/>
  <c r="M2083" i="3"/>
  <c r="K2084" i="3"/>
  <c r="L2084" i="3"/>
  <c r="M2084" i="3"/>
  <c r="K2085" i="3"/>
  <c r="L2085" i="3"/>
  <c r="M2085" i="3"/>
  <c r="K2086" i="3"/>
  <c r="L2086" i="3"/>
  <c r="M2086" i="3"/>
  <c r="K2087" i="3"/>
  <c r="L2087" i="3"/>
  <c r="M2087" i="3"/>
  <c r="K2088" i="3"/>
  <c r="L2088" i="3"/>
  <c r="M2088" i="3"/>
  <c r="K2089" i="3"/>
  <c r="L2089" i="3"/>
  <c r="M2089" i="3"/>
  <c r="K2090" i="3"/>
  <c r="L2090" i="3"/>
  <c r="M2090" i="3"/>
  <c r="K2091" i="3"/>
  <c r="L2091" i="3"/>
  <c r="M2091" i="3"/>
  <c r="K2092" i="3"/>
  <c r="L2092" i="3"/>
  <c r="M2092" i="3"/>
  <c r="K2093" i="3"/>
  <c r="L2093" i="3"/>
  <c r="M2093" i="3"/>
  <c r="K2094" i="3"/>
  <c r="L2094" i="3"/>
  <c r="M2094" i="3"/>
  <c r="K2095" i="3"/>
  <c r="L2095" i="3"/>
  <c r="M2095" i="3"/>
  <c r="K2096" i="3"/>
  <c r="L2096" i="3"/>
  <c r="M2096" i="3"/>
  <c r="K2097" i="3"/>
  <c r="L2097" i="3"/>
  <c r="M2097" i="3"/>
  <c r="K2098" i="3"/>
  <c r="L2098" i="3"/>
  <c r="M2098" i="3"/>
  <c r="K2099" i="3"/>
  <c r="L2099" i="3"/>
  <c r="M2099" i="3"/>
  <c r="K2100" i="3"/>
  <c r="L2100" i="3"/>
  <c r="M2100" i="3"/>
  <c r="K2101" i="3"/>
  <c r="L2101" i="3"/>
  <c r="M2101" i="3"/>
  <c r="K2102" i="3"/>
  <c r="L2102" i="3"/>
  <c r="M2102" i="3"/>
  <c r="K2103" i="3"/>
  <c r="L2103" i="3"/>
  <c r="M2103" i="3"/>
  <c r="K2104" i="3"/>
  <c r="L2104" i="3"/>
  <c r="M2104" i="3"/>
  <c r="K2105" i="3"/>
  <c r="L2105" i="3"/>
  <c r="M2105" i="3"/>
  <c r="K2106" i="3"/>
  <c r="L2106" i="3"/>
  <c r="M2106" i="3"/>
  <c r="K2107" i="3"/>
  <c r="L2107" i="3"/>
  <c r="M2107" i="3"/>
  <c r="K2108" i="3"/>
  <c r="L2108" i="3"/>
  <c r="M2108" i="3"/>
  <c r="K2109" i="3"/>
  <c r="L2109" i="3"/>
  <c r="M2109" i="3"/>
  <c r="K2110" i="3"/>
  <c r="L2110" i="3"/>
  <c r="M2110" i="3"/>
  <c r="K2111" i="3"/>
  <c r="L2111" i="3"/>
  <c r="M2111" i="3"/>
  <c r="K2112" i="3"/>
  <c r="L2112" i="3"/>
  <c r="M2112" i="3"/>
  <c r="K2113" i="3"/>
  <c r="L2113" i="3"/>
  <c r="M2113" i="3"/>
  <c r="K2114" i="3"/>
  <c r="L2114" i="3"/>
  <c r="M2114" i="3"/>
  <c r="K2115" i="3"/>
  <c r="L2115" i="3"/>
  <c r="M2115" i="3"/>
  <c r="K2116" i="3"/>
  <c r="L2116" i="3"/>
  <c r="M2116" i="3"/>
  <c r="K2117" i="3"/>
  <c r="L2117" i="3"/>
  <c r="M2117" i="3"/>
  <c r="K2118" i="3"/>
  <c r="L2118" i="3"/>
  <c r="M2118" i="3"/>
  <c r="K2119" i="3"/>
  <c r="L2119" i="3"/>
  <c r="M2119" i="3"/>
  <c r="K2120" i="3"/>
  <c r="L2120" i="3"/>
  <c r="M2120" i="3"/>
  <c r="K2121" i="3"/>
  <c r="L2121" i="3"/>
  <c r="M2121" i="3"/>
  <c r="K1512" i="3"/>
  <c r="L1512" i="3"/>
  <c r="M1512" i="3"/>
  <c r="K1513" i="3"/>
  <c r="L1513" i="3"/>
  <c r="M1513" i="3"/>
  <c r="K1514" i="3"/>
  <c r="L1514" i="3"/>
  <c r="M1514" i="3"/>
  <c r="K1515" i="3"/>
  <c r="L1515" i="3"/>
  <c r="M1515" i="3"/>
  <c r="K1516" i="3"/>
  <c r="L1516" i="3"/>
  <c r="M1516" i="3"/>
  <c r="K1517" i="3"/>
  <c r="L1517" i="3"/>
  <c r="M1517" i="3"/>
  <c r="K1518" i="3"/>
  <c r="L1518" i="3"/>
  <c r="M1518" i="3"/>
  <c r="K1519" i="3"/>
  <c r="L1519" i="3"/>
  <c r="M1519" i="3"/>
  <c r="K1520" i="3"/>
  <c r="L1520" i="3"/>
  <c r="M1520" i="3"/>
  <c r="K1521" i="3"/>
  <c r="L1521" i="3"/>
  <c r="M1521" i="3"/>
  <c r="K1522" i="3"/>
  <c r="L1522" i="3"/>
  <c r="M1522" i="3"/>
  <c r="K1523" i="3"/>
  <c r="L1523" i="3"/>
  <c r="M1523" i="3"/>
  <c r="K1524" i="3"/>
  <c r="L1524" i="3"/>
  <c r="M1524" i="3"/>
  <c r="K1525" i="3"/>
  <c r="L1525" i="3"/>
  <c r="M1525" i="3"/>
  <c r="K1526" i="3"/>
  <c r="L1526" i="3"/>
  <c r="M1526" i="3"/>
  <c r="K1527" i="3"/>
  <c r="L1527" i="3"/>
  <c r="M1527" i="3"/>
  <c r="K1528" i="3"/>
  <c r="L1528" i="3"/>
  <c r="M1528" i="3"/>
  <c r="K1529" i="3"/>
  <c r="L1529" i="3"/>
  <c r="M1529" i="3"/>
  <c r="K1530" i="3"/>
  <c r="L1530" i="3"/>
  <c r="M1530" i="3"/>
  <c r="K1531" i="3"/>
  <c r="L1531" i="3"/>
  <c r="M1531" i="3"/>
  <c r="L368" i="4" s="1"/>
  <c r="K1532" i="3"/>
  <c r="L1532" i="3"/>
  <c r="M1532" i="3"/>
  <c r="K1533" i="3"/>
  <c r="L1533" i="3"/>
  <c r="M1533" i="3"/>
  <c r="K1534" i="3"/>
  <c r="L1534" i="3"/>
  <c r="M1534" i="3"/>
  <c r="K1535" i="3"/>
  <c r="L1535" i="3"/>
  <c r="M1535" i="3"/>
  <c r="K1536" i="3"/>
  <c r="L1536" i="3"/>
  <c r="M1536" i="3"/>
  <c r="K1537" i="3"/>
  <c r="L1537" i="3"/>
  <c r="M1537" i="3"/>
  <c r="K1538" i="3"/>
  <c r="L1538" i="3"/>
  <c r="M1538" i="3"/>
  <c r="K1539" i="3"/>
  <c r="L1539" i="3"/>
  <c r="M1539" i="3"/>
  <c r="K1540" i="3"/>
  <c r="L1540" i="3"/>
  <c r="M1540" i="3"/>
  <c r="K1541" i="3"/>
  <c r="L1541" i="3"/>
  <c r="M1541" i="3"/>
  <c r="L369" i="4" s="1"/>
  <c r="K1542" i="3"/>
  <c r="L1542" i="3"/>
  <c r="M1542" i="3"/>
  <c r="K1543" i="3"/>
  <c r="L1543" i="3"/>
  <c r="M1543" i="3"/>
  <c r="K1544" i="3"/>
  <c r="L1544" i="3"/>
  <c r="M1544" i="3"/>
  <c r="K1545" i="3"/>
  <c r="L1545" i="3"/>
  <c r="M1545" i="3"/>
  <c r="K1546" i="3"/>
  <c r="L1546" i="3"/>
  <c r="M1546" i="3"/>
  <c r="K1547" i="3"/>
  <c r="L1547" i="3"/>
  <c r="M1547" i="3"/>
  <c r="K1548" i="3"/>
  <c r="L1548" i="3"/>
  <c r="M1548" i="3"/>
  <c r="K1549" i="3"/>
  <c r="L1549" i="3"/>
  <c r="M1549" i="3"/>
  <c r="K1550" i="3"/>
  <c r="L1550" i="3"/>
  <c r="M1550" i="3"/>
  <c r="K1551" i="3"/>
  <c r="L1551" i="3"/>
  <c r="M1551" i="3"/>
  <c r="L370" i="4" s="1"/>
  <c r="K1552" i="3"/>
  <c r="L1552" i="3"/>
  <c r="M1552" i="3"/>
  <c r="K1553" i="3"/>
  <c r="L1553" i="3"/>
  <c r="M1553" i="3"/>
  <c r="K1554" i="3"/>
  <c r="L1554" i="3"/>
  <c r="M1554" i="3"/>
  <c r="K1555" i="3"/>
  <c r="L1555" i="3"/>
  <c r="M1555" i="3"/>
  <c r="K1556" i="3"/>
  <c r="L1556" i="3"/>
  <c r="M1556" i="3"/>
  <c r="K1557" i="3"/>
  <c r="L1557" i="3"/>
  <c r="M1557" i="3"/>
  <c r="K1558" i="3"/>
  <c r="L1558" i="3"/>
  <c r="M1558" i="3"/>
  <c r="K1559" i="3"/>
  <c r="L1559" i="3"/>
  <c r="M1559" i="3"/>
  <c r="K1560" i="3"/>
  <c r="L1560" i="3"/>
  <c r="M1560" i="3"/>
  <c r="K1561" i="3"/>
  <c r="L1561" i="3"/>
  <c r="M1561" i="3"/>
  <c r="L371" i="4" s="1"/>
  <c r="K1562" i="3"/>
  <c r="L1562" i="3"/>
  <c r="M1562" i="3"/>
  <c r="K1563" i="3"/>
  <c r="L1563" i="3"/>
  <c r="M1563" i="3"/>
  <c r="K1564" i="3"/>
  <c r="L1564" i="3"/>
  <c r="M1564" i="3"/>
  <c r="K1565" i="3"/>
  <c r="L1565" i="3"/>
  <c r="M1565" i="3"/>
  <c r="K1566" i="3"/>
  <c r="L1566" i="3"/>
  <c r="M1566" i="3"/>
  <c r="K1567" i="3"/>
  <c r="L1567" i="3"/>
  <c r="M1567" i="3"/>
  <c r="K1568" i="3"/>
  <c r="L1568" i="3"/>
  <c r="M1568" i="3"/>
  <c r="K1569" i="3"/>
  <c r="L1569" i="3"/>
  <c r="M1569" i="3"/>
  <c r="K1570" i="3"/>
  <c r="L1570" i="3"/>
  <c r="M1570" i="3"/>
  <c r="K1571" i="3"/>
  <c r="L1571" i="3"/>
  <c r="M1571" i="3"/>
  <c r="L372" i="4" s="1"/>
  <c r="K1572" i="3"/>
  <c r="L1572" i="3"/>
  <c r="M1572" i="3"/>
  <c r="K1573" i="3"/>
  <c r="L1573" i="3"/>
  <c r="M1573" i="3"/>
  <c r="K1574" i="3"/>
  <c r="L1574" i="3"/>
  <c r="M1574" i="3"/>
  <c r="K1575" i="3"/>
  <c r="L1575" i="3"/>
  <c r="M1575" i="3"/>
  <c r="K1576" i="3"/>
  <c r="L1576" i="3"/>
  <c r="M1576" i="3"/>
  <c r="K1577" i="3"/>
  <c r="L1577" i="3"/>
  <c r="M1577" i="3"/>
  <c r="K1578" i="3"/>
  <c r="L1578" i="3"/>
  <c r="M1578" i="3"/>
  <c r="K1579" i="3"/>
  <c r="L1579" i="3"/>
  <c r="M1579" i="3"/>
  <c r="K1580" i="3"/>
  <c r="L1580" i="3"/>
  <c r="M1580" i="3"/>
  <c r="K1581" i="3"/>
  <c r="L1581" i="3"/>
  <c r="M1581" i="3"/>
  <c r="L373" i="4" s="1"/>
  <c r="K1582" i="3"/>
  <c r="L1582" i="3"/>
  <c r="M1582" i="3"/>
  <c r="K1583" i="3"/>
  <c r="L1583" i="3"/>
  <c r="M1583" i="3"/>
  <c r="K1584" i="3"/>
  <c r="L1584" i="3"/>
  <c r="M1584" i="3"/>
  <c r="K1585" i="3"/>
  <c r="L1585" i="3"/>
  <c r="M1585" i="3"/>
  <c r="K1586" i="3"/>
  <c r="L1586" i="3"/>
  <c r="M1586" i="3"/>
  <c r="K1587" i="3"/>
  <c r="L1587" i="3"/>
  <c r="M1587" i="3"/>
  <c r="K1588" i="3"/>
  <c r="L1588" i="3"/>
  <c r="M1588" i="3"/>
  <c r="K1589" i="3"/>
  <c r="L1589" i="3"/>
  <c r="M1589" i="3"/>
  <c r="K1590" i="3"/>
  <c r="L1590" i="3"/>
  <c r="M1590" i="3"/>
  <c r="K1591" i="3"/>
  <c r="L1591" i="3"/>
  <c r="M1591" i="3"/>
  <c r="L374" i="4" s="1"/>
  <c r="K1592" i="3"/>
  <c r="L1592" i="3"/>
  <c r="M1592" i="3"/>
  <c r="K1593" i="3"/>
  <c r="L1593" i="3"/>
  <c r="M1593" i="3"/>
  <c r="K1594" i="3"/>
  <c r="L1594" i="3"/>
  <c r="M1594" i="3"/>
  <c r="K1595" i="3"/>
  <c r="L1595" i="3"/>
  <c r="M1595" i="3"/>
  <c r="K1596" i="3"/>
  <c r="L1596" i="3"/>
  <c r="M1596" i="3"/>
  <c r="K1597" i="3"/>
  <c r="L1597" i="3"/>
  <c r="M1597" i="3"/>
  <c r="K1598" i="3"/>
  <c r="L1598" i="3"/>
  <c r="M1598" i="3"/>
  <c r="K1599" i="3"/>
  <c r="L1599" i="3"/>
  <c r="M1599" i="3"/>
  <c r="K1600" i="3"/>
  <c r="L1600" i="3"/>
  <c r="M1600" i="3"/>
  <c r="K1601" i="3"/>
  <c r="L1601" i="3"/>
  <c r="M1601" i="3"/>
  <c r="L375" i="4" s="1"/>
  <c r="K1602" i="3"/>
  <c r="L1602" i="3"/>
  <c r="M1602" i="3"/>
  <c r="K1603" i="3"/>
  <c r="L1603" i="3"/>
  <c r="M1603" i="3"/>
  <c r="K1604" i="3"/>
  <c r="L1604" i="3"/>
  <c r="M1604" i="3"/>
  <c r="K1605" i="3"/>
  <c r="L1605" i="3"/>
  <c r="M1605" i="3"/>
  <c r="K1606" i="3"/>
  <c r="L1606" i="3"/>
  <c r="M1606" i="3"/>
  <c r="K1607" i="3"/>
  <c r="L1607" i="3"/>
  <c r="M1607" i="3"/>
  <c r="K1608" i="3"/>
  <c r="L1608" i="3"/>
  <c r="M1608" i="3"/>
  <c r="K1609" i="3"/>
  <c r="L1609" i="3"/>
  <c r="M1609" i="3"/>
  <c r="K1610" i="3"/>
  <c r="L1610" i="3"/>
  <c r="M1610" i="3"/>
  <c r="K1611" i="3"/>
  <c r="L1611" i="3"/>
  <c r="M1611" i="3"/>
  <c r="L376" i="4" s="1"/>
  <c r="K1612" i="3"/>
  <c r="L1612" i="3"/>
  <c r="M1612" i="3"/>
  <c r="K1613" i="3"/>
  <c r="L1613" i="3"/>
  <c r="M1613" i="3"/>
  <c r="K1614" i="3"/>
  <c r="L1614" i="3"/>
  <c r="M1614" i="3"/>
  <c r="K1615" i="3"/>
  <c r="L1615" i="3"/>
  <c r="M1615" i="3"/>
  <c r="K1616" i="3"/>
  <c r="L1616" i="3"/>
  <c r="M1616" i="3"/>
  <c r="K1617" i="3"/>
  <c r="L1617" i="3"/>
  <c r="M1617" i="3"/>
  <c r="K1618" i="3"/>
  <c r="L1618" i="3"/>
  <c r="M1618" i="3"/>
  <c r="K1619" i="3"/>
  <c r="L1619" i="3"/>
  <c r="M1619" i="3"/>
  <c r="K1620" i="3"/>
  <c r="L1620" i="3"/>
  <c r="M1620" i="3"/>
  <c r="K1621" i="3"/>
  <c r="L1621" i="3"/>
  <c r="M1621" i="3"/>
  <c r="L377" i="4" s="1"/>
  <c r="K1622" i="3"/>
  <c r="L1622" i="3"/>
  <c r="M1622" i="3"/>
  <c r="K1623" i="3"/>
  <c r="L1623" i="3"/>
  <c r="M1623" i="3"/>
  <c r="K1624" i="3"/>
  <c r="L1624" i="3"/>
  <c r="M1624" i="3"/>
  <c r="K1625" i="3"/>
  <c r="L1625" i="3"/>
  <c r="M1625" i="3"/>
  <c r="K1626" i="3"/>
  <c r="L1626" i="3"/>
  <c r="M1626" i="3"/>
  <c r="K1627" i="3"/>
  <c r="L1627" i="3"/>
  <c r="M1627" i="3"/>
  <c r="K1628" i="3"/>
  <c r="L1628" i="3"/>
  <c r="M1628" i="3"/>
  <c r="K1629" i="3"/>
  <c r="L1629" i="3"/>
  <c r="M1629" i="3"/>
  <c r="K1630" i="3"/>
  <c r="L1630" i="3"/>
  <c r="M1630" i="3"/>
  <c r="K1631" i="3"/>
  <c r="L1631" i="3"/>
  <c r="M1631" i="3"/>
  <c r="L378" i="4" s="1"/>
  <c r="K1632" i="3"/>
  <c r="L1632" i="3"/>
  <c r="M1632" i="3"/>
  <c r="K1633" i="3"/>
  <c r="L1633" i="3"/>
  <c r="M1633" i="3"/>
  <c r="K1634" i="3"/>
  <c r="L1634" i="3"/>
  <c r="M1634" i="3"/>
  <c r="K1635" i="3"/>
  <c r="L1635" i="3"/>
  <c r="M1635" i="3"/>
  <c r="K1636" i="3"/>
  <c r="L1636" i="3"/>
  <c r="M1636" i="3"/>
  <c r="K1637" i="3"/>
  <c r="L1637" i="3"/>
  <c r="M1637" i="3"/>
  <c r="K1638" i="3"/>
  <c r="L1638" i="3"/>
  <c r="M1638" i="3"/>
  <c r="K1639" i="3"/>
  <c r="L1639" i="3"/>
  <c r="M1639" i="3"/>
  <c r="K1640" i="3"/>
  <c r="L1640" i="3"/>
  <c r="M1640" i="3"/>
  <c r="K1641" i="3"/>
  <c r="L1641" i="3"/>
  <c r="M1641" i="3"/>
  <c r="L379" i="4" s="1"/>
  <c r="K1642" i="3"/>
  <c r="L1642" i="3"/>
  <c r="M1642" i="3"/>
  <c r="K1643" i="3"/>
  <c r="L1643" i="3"/>
  <c r="M1643" i="3"/>
  <c r="K1644" i="3"/>
  <c r="L1644" i="3"/>
  <c r="M1644" i="3"/>
  <c r="K1645" i="3"/>
  <c r="L1645" i="3"/>
  <c r="M1645" i="3"/>
  <c r="K1646" i="3"/>
  <c r="L1646" i="3"/>
  <c r="M1646" i="3"/>
  <c r="K1647" i="3"/>
  <c r="L1647" i="3"/>
  <c r="M1647" i="3"/>
  <c r="K1648" i="3"/>
  <c r="L1648" i="3"/>
  <c r="M1648" i="3"/>
  <c r="K1649" i="3"/>
  <c r="L1649" i="3"/>
  <c r="M1649" i="3"/>
  <c r="K1650" i="3"/>
  <c r="L1650" i="3"/>
  <c r="M1650" i="3"/>
  <c r="K1651" i="3"/>
  <c r="L1651" i="3"/>
  <c r="M1651" i="3"/>
  <c r="L380" i="4" s="1"/>
  <c r="K1652" i="3"/>
  <c r="L1652" i="3"/>
  <c r="M1652" i="3"/>
  <c r="K1653" i="3"/>
  <c r="L1653" i="3"/>
  <c r="M1653" i="3"/>
  <c r="K1654" i="3"/>
  <c r="L1654" i="3"/>
  <c r="M1654" i="3"/>
  <c r="K1655" i="3"/>
  <c r="L1655" i="3"/>
  <c r="M1655" i="3"/>
  <c r="K1656" i="3"/>
  <c r="L1656" i="3"/>
  <c r="M1656" i="3"/>
  <c r="K1657" i="3"/>
  <c r="L1657" i="3"/>
  <c r="M1657" i="3"/>
  <c r="K1658" i="3"/>
  <c r="L1658" i="3"/>
  <c r="M1658" i="3"/>
  <c r="K1659" i="3"/>
  <c r="L1659" i="3"/>
  <c r="M1659" i="3"/>
  <c r="K1660" i="3"/>
  <c r="L1660" i="3"/>
  <c r="M1660" i="3"/>
  <c r="K1661" i="3"/>
  <c r="L1661" i="3"/>
  <c r="M1661" i="3"/>
  <c r="L381" i="4" s="1"/>
  <c r="K1662" i="3"/>
  <c r="L1662" i="3"/>
  <c r="M1662" i="3"/>
  <c r="K1663" i="3"/>
  <c r="L1663" i="3"/>
  <c r="M1663" i="3"/>
  <c r="K1664" i="3"/>
  <c r="L1664" i="3"/>
  <c r="M1664" i="3"/>
  <c r="K1665" i="3"/>
  <c r="L1665" i="3"/>
  <c r="M1665" i="3"/>
  <c r="K1666" i="3"/>
  <c r="L1666" i="3"/>
  <c r="M1666" i="3"/>
  <c r="K1667" i="3"/>
  <c r="L1667" i="3"/>
  <c r="M1667" i="3"/>
  <c r="K1668" i="3"/>
  <c r="L1668" i="3"/>
  <c r="M1668" i="3"/>
  <c r="K1669" i="3"/>
  <c r="L1669" i="3"/>
  <c r="M1669" i="3"/>
  <c r="K1670" i="3"/>
  <c r="L1670" i="3"/>
  <c r="M1670" i="3"/>
  <c r="K1671" i="3"/>
  <c r="L1671" i="3"/>
  <c r="M1671" i="3"/>
  <c r="L382" i="4" s="1"/>
  <c r="K1672" i="3"/>
  <c r="L1672" i="3"/>
  <c r="M1672" i="3"/>
  <c r="K1673" i="3"/>
  <c r="L1673" i="3"/>
  <c r="M1673" i="3"/>
  <c r="K1674" i="3"/>
  <c r="L1674" i="3"/>
  <c r="M1674" i="3"/>
  <c r="K1675" i="3"/>
  <c r="L1675" i="3"/>
  <c r="M1675" i="3"/>
  <c r="K1676" i="3"/>
  <c r="L1676" i="3"/>
  <c r="M1676" i="3"/>
  <c r="K1677" i="3"/>
  <c r="L1677" i="3"/>
  <c r="M1677" i="3"/>
  <c r="K1678" i="3"/>
  <c r="L1678" i="3"/>
  <c r="M1678" i="3"/>
  <c r="K1679" i="3"/>
  <c r="L1679" i="3"/>
  <c r="M1679" i="3"/>
  <c r="K1680" i="3"/>
  <c r="L1680" i="3"/>
  <c r="M1680" i="3"/>
  <c r="K1681" i="3"/>
  <c r="L1681" i="3"/>
  <c r="M1681" i="3"/>
  <c r="L383" i="4" s="1"/>
  <c r="K1682" i="3"/>
  <c r="L1682" i="3"/>
  <c r="M1682" i="3"/>
  <c r="K1683" i="3"/>
  <c r="L1683" i="3"/>
  <c r="M1683" i="3"/>
  <c r="K1684" i="3"/>
  <c r="L1684" i="3"/>
  <c r="M1684" i="3"/>
  <c r="K1685" i="3"/>
  <c r="L1685" i="3"/>
  <c r="M1685" i="3"/>
  <c r="K1686" i="3"/>
  <c r="L1686" i="3"/>
  <c r="M1686" i="3"/>
  <c r="K1687" i="3"/>
  <c r="L1687" i="3"/>
  <c r="M1687" i="3"/>
  <c r="K1688" i="3"/>
  <c r="L1688" i="3"/>
  <c r="M1688" i="3"/>
  <c r="K1689" i="3"/>
  <c r="L1689" i="3"/>
  <c r="M1689" i="3"/>
  <c r="K1690" i="3"/>
  <c r="L1690" i="3"/>
  <c r="M1690" i="3"/>
  <c r="K1691" i="3"/>
  <c r="L1691" i="3"/>
  <c r="M1691" i="3"/>
  <c r="L384" i="4" s="1"/>
  <c r="K1692" i="3"/>
  <c r="L1692" i="3"/>
  <c r="M1692" i="3"/>
  <c r="K1693" i="3"/>
  <c r="L1693" i="3"/>
  <c r="M1693" i="3"/>
  <c r="K1694" i="3"/>
  <c r="L1694" i="3"/>
  <c r="M1694" i="3"/>
  <c r="K1695" i="3"/>
  <c r="L1695" i="3"/>
  <c r="M1695" i="3"/>
  <c r="K1696" i="3"/>
  <c r="L1696" i="3"/>
  <c r="M1696" i="3"/>
  <c r="K1697" i="3"/>
  <c r="L1697" i="3"/>
  <c r="M1697" i="3"/>
  <c r="K1698" i="3"/>
  <c r="L1698" i="3"/>
  <c r="M1698" i="3"/>
  <c r="K1699" i="3"/>
  <c r="L1699" i="3"/>
  <c r="M1699" i="3"/>
  <c r="K1700" i="3"/>
  <c r="L1700" i="3"/>
  <c r="M1700" i="3"/>
  <c r="K1701" i="3"/>
  <c r="L1701" i="3"/>
  <c r="M1701" i="3"/>
  <c r="L385" i="4" s="1"/>
  <c r="K1702" i="3"/>
  <c r="L1702" i="3"/>
  <c r="M1702" i="3"/>
  <c r="K1703" i="3"/>
  <c r="L1703" i="3"/>
  <c r="M1703" i="3"/>
  <c r="K1704" i="3"/>
  <c r="L1704" i="3"/>
  <c r="M1704" i="3"/>
  <c r="K1705" i="3"/>
  <c r="L1705" i="3"/>
  <c r="M1705" i="3"/>
  <c r="K1706" i="3"/>
  <c r="L1706" i="3"/>
  <c r="M1706" i="3"/>
  <c r="K1707" i="3"/>
  <c r="L1707" i="3"/>
  <c r="M1707" i="3"/>
  <c r="K1708" i="3"/>
  <c r="L1708" i="3"/>
  <c r="M1708" i="3"/>
  <c r="K1709" i="3"/>
  <c r="L1709" i="3"/>
  <c r="M1709" i="3"/>
  <c r="K1710" i="3"/>
  <c r="L1710" i="3"/>
  <c r="M1710" i="3"/>
  <c r="K1711" i="3"/>
  <c r="L1711" i="3"/>
  <c r="M1711" i="3"/>
  <c r="L386" i="4" s="1"/>
  <c r="K1712" i="3"/>
  <c r="L1712" i="3"/>
  <c r="M1712" i="3"/>
  <c r="K1713" i="3"/>
  <c r="L1713" i="3"/>
  <c r="M1713" i="3"/>
  <c r="K1714" i="3"/>
  <c r="L1714" i="3"/>
  <c r="M1714" i="3"/>
  <c r="K1715" i="3"/>
  <c r="L1715" i="3"/>
  <c r="M1715" i="3"/>
  <c r="K1716" i="3"/>
  <c r="L1716" i="3"/>
  <c r="M1716" i="3"/>
  <c r="K1717" i="3"/>
  <c r="L1717" i="3"/>
  <c r="M1717" i="3"/>
  <c r="K1718" i="3"/>
  <c r="L1718" i="3"/>
  <c r="M1718" i="3"/>
  <c r="K1719" i="3"/>
  <c r="L1719" i="3"/>
  <c r="M1719" i="3"/>
  <c r="K1720" i="3"/>
  <c r="L1720" i="3"/>
  <c r="M1720" i="3"/>
  <c r="K1721" i="3"/>
  <c r="L1721" i="3"/>
  <c r="M1721" i="3"/>
  <c r="L387" i="4" s="1"/>
  <c r="K1722" i="3"/>
  <c r="L1722" i="3"/>
  <c r="M1722" i="3"/>
  <c r="K1723" i="3"/>
  <c r="L1723" i="3"/>
  <c r="M1723" i="3"/>
  <c r="K1724" i="3"/>
  <c r="L1724" i="3"/>
  <c r="M1724" i="3"/>
  <c r="K1725" i="3"/>
  <c r="L1725" i="3"/>
  <c r="M1725" i="3"/>
  <c r="K1726" i="3"/>
  <c r="L1726" i="3"/>
  <c r="M1726" i="3"/>
  <c r="K1727" i="3"/>
  <c r="L1727" i="3"/>
  <c r="M1727" i="3"/>
  <c r="K1728" i="3"/>
  <c r="L1728" i="3"/>
  <c r="M1728" i="3"/>
  <c r="K1729" i="3"/>
  <c r="L1729" i="3"/>
  <c r="M1729" i="3"/>
  <c r="K1730" i="3"/>
  <c r="L1730" i="3"/>
  <c r="M1730" i="3"/>
  <c r="K1731" i="3"/>
  <c r="L1731" i="3"/>
  <c r="M1731" i="3"/>
  <c r="L388" i="4" s="1"/>
  <c r="K1732" i="3"/>
  <c r="L1732" i="3"/>
  <c r="M1732" i="3"/>
  <c r="K1733" i="3"/>
  <c r="L1733" i="3"/>
  <c r="M1733" i="3"/>
  <c r="K1734" i="3"/>
  <c r="L1734" i="3"/>
  <c r="M1734" i="3"/>
  <c r="K1735" i="3"/>
  <c r="L1735" i="3"/>
  <c r="M1735" i="3"/>
  <c r="K1736" i="3"/>
  <c r="L1736" i="3"/>
  <c r="M1736" i="3"/>
  <c r="K1737" i="3"/>
  <c r="L1737" i="3"/>
  <c r="M1737" i="3"/>
  <c r="K1738" i="3"/>
  <c r="L1738" i="3"/>
  <c r="M1738" i="3"/>
  <c r="K1739" i="3"/>
  <c r="L1739" i="3"/>
  <c r="M1739" i="3"/>
  <c r="K1740" i="3"/>
  <c r="L1740" i="3"/>
  <c r="M1740" i="3"/>
  <c r="K1741" i="3"/>
  <c r="L1741" i="3"/>
  <c r="M1741" i="3"/>
  <c r="L389" i="4" s="1"/>
  <c r="K1742" i="3"/>
  <c r="L1742" i="3"/>
  <c r="M1742" i="3"/>
  <c r="K1743" i="3"/>
  <c r="L1743" i="3"/>
  <c r="M1743" i="3"/>
  <c r="K1744" i="3"/>
  <c r="L1744" i="3"/>
  <c r="M1744" i="3"/>
  <c r="K1745" i="3"/>
  <c r="L1745" i="3"/>
  <c r="M1745" i="3"/>
  <c r="K1746" i="3"/>
  <c r="L1746" i="3"/>
  <c r="M1746" i="3"/>
  <c r="K1747" i="3"/>
  <c r="L1747" i="3"/>
  <c r="M1747" i="3"/>
  <c r="K1748" i="3"/>
  <c r="L1748" i="3"/>
  <c r="M1748" i="3"/>
  <c r="K1749" i="3"/>
  <c r="L1749" i="3"/>
  <c r="M1749" i="3"/>
  <c r="K1750" i="3"/>
  <c r="L1750" i="3"/>
  <c r="M1750" i="3"/>
  <c r="K1751" i="3"/>
  <c r="L1751" i="3"/>
  <c r="M1751" i="3"/>
  <c r="L390" i="4" s="1"/>
  <c r="K1752" i="3"/>
  <c r="L1752" i="3"/>
  <c r="M1752" i="3"/>
  <c r="K1753" i="3"/>
  <c r="L1753" i="3"/>
  <c r="M1753" i="3"/>
  <c r="K1754" i="3"/>
  <c r="L1754" i="3"/>
  <c r="M1754" i="3"/>
  <c r="K1755" i="3"/>
  <c r="L1755" i="3"/>
  <c r="M1755" i="3"/>
  <c r="K1756" i="3"/>
  <c r="L1756" i="3"/>
  <c r="M1756" i="3"/>
  <c r="K1757" i="3"/>
  <c r="L1757" i="3"/>
  <c r="M1757" i="3"/>
  <c r="K1758" i="3"/>
  <c r="L1758" i="3"/>
  <c r="M1758" i="3"/>
  <c r="K1759" i="3"/>
  <c r="L1759" i="3"/>
  <c r="M1759" i="3"/>
  <c r="K1760" i="3"/>
  <c r="L1760" i="3"/>
  <c r="M1760" i="3"/>
  <c r="K1761" i="3"/>
  <c r="L1761" i="3"/>
  <c r="M1761" i="3"/>
  <c r="L391" i="4" s="1"/>
  <c r="K1762" i="3"/>
  <c r="L1762" i="3"/>
  <c r="M1762" i="3"/>
  <c r="K1763" i="3"/>
  <c r="L1763" i="3"/>
  <c r="M1763" i="3"/>
  <c r="K1764" i="3"/>
  <c r="L1764" i="3"/>
  <c r="M1764" i="3"/>
  <c r="K1765" i="3"/>
  <c r="L1765" i="3"/>
  <c r="M1765" i="3"/>
  <c r="K1766" i="3"/>
  <c r="L1766" i="3"/>
  <c r="M1766" i="3"/>
  <c r="K1767" i="3"/>
  <c r="L1767" i="3"/>
  <c r="M1767" i="3"/>
  <c r="K1768" i="3"/>
  <c r="L1768" i="3"/>
  <c r="M1768" i="3"/>
  <c r="K1769" i="3"/>
  <c r="L1769" i="3"/>
  <c r="M1769" i="3"/>
  <c r="K1770" i="3"/>
  <c r="L1770" i="3"/>
  <c r="M1770" i="3"/>
  <c r="K1771" i="3"/>
  <c r="L1771" i="3"/>
  <c r="M1771" i="3"/>
  <c r="L392" i="4" s="1"/>
  <c r="K1772" i="3"/>
  <c r="L1772" i="3"/>
  <c r="M1772" i="3"/>
  <c r="K1773" i="3"/>
  <c r="L1773" i="3"/>
  <c r="M1773" i="3"/>
  <c r="K1774" i="3"/>
  <c r="L1774" i="3"/>
  <c r="M1774" i="3"/>
  <c r="K1775" i="3"/>
  <c r="L1775" i="3"/>
  <c r="M1775" i="3"/>
  <c r="K1776" i="3"/>
  <c r="L1776" i="3"/>
  <c r="M1776" i="3"/>
  <c r="K1777" i="3"/>
  <c r="L1777" i="3"/>
  <c r="M1777" i="3"/>
  <c r="K1778" i="3"/>
  <c r="L1778" i="3"/>
  <c r="M1778" i="3"/>
  <c r="K1779" i="3"/>
  <c r="L1779" i="3"/>
  <c r="M1779" i="3"/>
  <c r="K1780" i="3"/>
  <c r="L1780" i="3"/>
  <c r="M1780" i="3"/>
  <c r="K1781" i="3"/>
  <c r="L1781" i="3"/>
  <c r="M1781" i="3"/>
  <c r="L393" i="4" s="1"/>
  <c r="K1782" i="3"/>
  <c r="L1782" i="3"/>
  <c r="M1782" i="3"/>
  <c r="K1783" i="3"/>
  <c r="L1783" i="3"/>
  <c r="M1783" i="3"/>
  <c r="K1784" i="3"/>
  <c r="L1784" i="3"/>
  <c r="M1784" i="3"/>
  <c r="K1785" i="3"/>
  <c r="L1785" i="3"/>
  <c r="M1785" i="3"/>
  <c r="K1786" i="3"/>
  <c r="L1786" i="3"/>
  <c r="M1786" i="3"/>
  <c r="K1787" i="3"/>
  <c r="L1787" i="3"/>
  <c r="M1787" i="3"/>
  <c r="K1788" i="3"/>
  <c r="L1788" i="3"/>
  <c r="M1788" i="3"/>
  <c r="K1789" i="3"/>
  <c r="L1789" i="3"/>
  <c r="M1789" i="3"/>
  <c r="K1790" i="3"/>
  <c r="L1790" i="3"/>
  <c r="M1790" i="3"/>
  <c r="K1791" i="3"/>
  <c r="L1791" i="3"/>
  <c r="M1791" i="3"/>
  <c r="L394" i="4" s="1"/>
  <c r="K1792" i="3"/>
  <c r="L1792" i="3"/>
  <c r="M1792" i="3"/>
  <c r="K1793" i="3"/>
  <c r="L1793" i="3"/>
  <c r="M1793" i="3"/>
  <c r="K1794" i="3"/>
  <c r="L1794" i="3"/>
  <c r="M1794" i="3"/>
  <c r="K1795" i="3"/>
  <c r="L1795" i="3"/>
  <c r="M1795" i="3"/>
  <c r="K1796" i="3"/>
  <c r="L1796" i="3"/>
  <c r="M1796" i="3"/>
  <c r="K1797" i="3"/>
  <c r="L1797" i="3"/>
  <c r="M1797" i="3"/>
  <c r="K1798" i="3"/>
  <c r="L1798" i="3"/>
  <c r="M1798" i="3"/>
  <c r="K1799" i="3"/>
  <c r="L1799" i="3"/>
  <c r="M1799" i="3"/>
  <c r="K1800" i="3"/>
  <c r="L1800" i="3"/>
  <c r="M1800" i="3"/>
  <c r="K1801" i="3"/>
  <c r="L1801" i="3"/>
  <c r="M1801" i="3"/>
  <c r="L395" i="4" s="1"/>
  <c r="K1802" i="3"/>
  <c r="L1802" i="3"/>
  <c r="M1802" i="3"/>
  <c r="K1803" i="3"/>
  <c r="L1803" i="3"/>
  <c r="M1803" i="3"/>
  <c r="K1804" i="3"/>
  <c r="L1804" i="3"/>
  <c r="M1804" i="3"/>
  <c r="K1805" i="3"/>
  <c r="L1805" i="3"/>
  <c r="M1805" i="3"/>
  <c r="K1806" i="3"/>
  <c r="L1806" i="3"/>
  <c r="M1806" i="3"/>
  <c r="K1807" i="3"/>
  <c r="L1807" i="3"/>
  <c r="M1807" i="3"/>
  <c r="K1808" i="3"/>
  <c r="L1808" i="3"/>
  <c r="M1808" i="3"/>
  <c r="K1809" i="3"/>
  <c r="L1809" i="3"/>
  <c r="M1809" i="3"/>
  <c r="K1810" i="3"/>
  <c r="L1810" i="3"/>
  <c r="M1810" i="3"/>
  <c r="K1811" i="3"/>
  <c r="L1811" i="3"/>
  <c r="M1811" i="3"/>
  <c r="L396" i="4" s="1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G367" i="4"/>
  <c r="H367" i="4" s="1"/>
  <c r="G368" i="4"/>
  <c r="H368" i="4" s="1"/>
  <c r="G369" i="4"/>
  <c r="H369" i="4" s="1"/>
  <c r="G370" i="4"/>
  <c r="H370" i="4" s="1"/>
  <c r="G371" i="4"/>
  <c r="H371" i="4" s="1"/>
  <c r="G372" i="4"/>
  <c r="H372" i="4" s="1"/>
  <c r="G373" i="4"/>
  <c r="H373" i="4" s="1"/>
  <c r="G374" i="4"/>
  <c r="H374" i="4" s="1"/>
  <c r="G375" i="4"/>
  <c r="H375" i="4" s="1"/>
  <c r="G376" i="4"/>
  <c r="H376" i="4" s="1"/>
  <c r="G377" i="4"/>
  <c r="H377" i="4" s="1"/>
  <c r="G378" i="4"/>
  <c r="H378" i="4" s="1"/>
  <c r="G379" i="4"/>
  <c r="H379" i="4" s="1"/>
  <c r="G380" i="4"/>
  <c r="H380" i="4" s="1"/>
  <c r="G381" i="4"/>
  <c r="H381" i="4" s="1"/>
  <c r="G382" i="4"/>
  <c r="H382" i="4" s="1"/>
  <c r="G383" i="4"/>
  <c r="H383" i="4" s="1"/>
  <c r="G384" i="4"/>
  <c r="H384" i="4" s="1"/>
  <c r="G385" i="4"/>
  <c r="H385" i="4" s="1"/>
  <c r="G386" i="4"/>
  <c r="H386" i="4" s="1"/>
  <c r="G387" i="4"/>
  <c r="H387" i="4" s="1"/>
  <c r="G388" i="4"/>
  <c r="H388" i="4" s="1"/>
  <c r="G389" i="4"/>
  <c r="H389" i="4" s="1"/>
  <c r="G390" i="4"/>
  <c r="H390" i="4" s="1"/>
  <c r="G391" i="4"/>
  <c r="H391" i="4" s="1"/>
  <c r="G392" i="4"/>
  <c r="H392" i="4" s="1"/>
  <c r="G393" i="4"/>
  <c r="H393" i="4" s="1"/>
  <c r="G394" i="4"/>
  <c r="H394" i="4" s="1"/>
  <c r="G395" i="4"/>
  <c r="H395" i="4" s="1"/>
  <c r="G396" i="4"/>
  <c r="H396" i="4" s="1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36" i="4"/>
  <c r="F333" i="4"/>
  <c r="G336" i="4"/>
  <c r="H336" i="4" s="1"/>
  <c r="G337" i="4"/>
  <c r="H337" i="4" s="1"/>
  <c r="G338" i="4"/>
  <c r="H338" i="4" s="1"/>
  <c r="G339" i="4"/>
  <c r="H339" i="4" s="1"/>
  <c r="G340" i="4"/>
  <c r="H340" i="4" s="1"/>
  <c r="G341" i="4"/>
  <c r="H341" i="4" s="1"/>
  <c r="G342" i="4"/>
  <c r="H342" i="4" s="1"/>
  <c r="G343" i="4"/>
  <c r="H343" i="4" s="1"/>
  <c r="G344" i="4"/>
  <c r="H344" i="4" s="1"/>
  <c r="G345" i="4"/>
  <c r="H345" i="4" s="1"/>
  <c r="G346" i="4"/>
  <c r="H346" i="4" s="1"/>
  <c r="G347" i="4"/>
  <c r="H347" i="4" s="1"/>
  <c r="G348" i="4"/>
  <c r="H348" i="4" s="1"/>
  <c r="G349" i="4"/>
  <c r="H349" i="4" s="1"/>
  <c r="G350" i="4"/>
  <c r="H350" i="4" s="1"/>
  <c r="G351" i="4"/>
  <c r="H351" i="4" s="1"/>
  <c r="G352" i="4"/>
  <c r="H352" i="4" s="1"/>
  <c r="G353" i="4"/>
  <c r="H353" i="4" s="1"/>
  <c r="G354" i="4"/>
  <c r="H354" i="4" s="1"/>
  <c r="G355" i="4"/>
  <c r="H355" i="4" s="1"/>
  <c r="G356" i="4"/>
  <c r="H356" i="4" s="1"/>
  <c r="G357" i="4"/>
  <c r="H357" i="4" s="1"/>
  <c r="G358" i="4"/>
  <c r="H358" i="4" s="1"/>
  <c r="G359" i="4"/>
  <c r="H359" i="4" s="1"/>
  <c r="G360" i="4"/>
  <c r="H360" i="4" s="1"/>
  <c r="G361" i="4"/>
  <c r="H361" i="4" s="1"/>
  <c r="G362" i="4"/>
  <c r="H362" i="4" s="1"/>
  <c r="G363" i="4"/>
  <c r="H363" i="4" s="1"/>
  <c r="G364" i="4"/>
  <c r="H364" i="4" s="1"/>
  <c r="G365" i="4"/>
  <c r="H365" i="4" s="1"/>
  <c r="G366" i="4"/>
  <c r="H366" i="4" s="1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332" i="3"/>
  <c r="M1333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1410" i="3"/>
  <c r="M1411" i="3"/>
  <c r="M1412" i="3"/>
  <c r="M1413" i="3"/>
  <c r="M1414" i="3"/>
  <c r="M1415" i="3"/>
  <c r="M1416" i="3"/>
  <c r="M1417" i="3"/>
  <c r="M1418" i="3"/>
  <c r="M1419" i="3"/>
  <c r="M1420" i="3"/>
  <c r="M1421" i="3"/>
  <c r="M1422" i="3"/>
  <c r="M1423" i="3"/>
  <c r="M1424" i="3"/>
  <c r="M1425" i="3"/>
  <c r="M1426" i="3"/>
  <c r="M1427" i="3"/>
  <c r="M1428" i="3"/>
  <c r="M1429" i="3"/>
  <c r="M1430" i="3"/>
  <c r="M1431" i="3"/>
  <c r="M1432" i="3"/>
  <c r="M1433" i="3"/>
  <c r="M1434" i="3"/>
  <c r="M1435" i="3"/>
  <c r="M1436" i="3"/>
  <c r="M1437" i="3"/>
  <c r="M1438" i="3"/>
  <c r="M1439" i="3"/>
  <c r="M1440" i="3"/>
  <c r="M1441" i="3"/>
  <c r="M1442" i="3"/>
  <c r="M1443" i="3"/>
  <c r="M1444" i="3"/>
  <c r="M1445" i="3"/>
  <c r="M1446" i="3"/>
  <c r="M1447" i="3"/>
  <c r="M1448" i="3"/>
  <c r="M1449" i="3"/>
  <c r="M1450" i="3"/>
  <c r="M1451" i="3"/>
  <c r="M1452" i="3"/>
  <c r="M1453" i="3"/>
  <c r="M1454" i="3"/>
  <c r="M1455" i="3"/>
  <c r="M1456" i="3"/>
  <c r="M1457" i="3"/>
  <c r="M1458" i="3"/>
  <c r="M1459" i="3"/>
  <c r="M1460" i="3"/>
  <c r="M1461" i="3"/>
  <c r="M1462" i="3"/>
  <c r="M1463" i="3"/>
  <c r="M1464" i="3"/>
  <c r="M1465" i="3"/>
  <c r="M1466" i="3"/>
  <c r="M1467" i="3"/>
  <c r="M1468" i="3"/>
  <c r="M1469" i="3"/>
  <c r="M1470" i="3"/>
  <c r="M1471" i="3"/>
  <c r="M1472" i="3"/>
  <c r="M1473" i="3"/>
  <c r="M1474" i="3"/>
  <c r="M1475" i="3"/>
  <c r="M1476" i="3"/>
  <c r="M1477" i="3"/>
  <c r="M1478" i="3"/>
  <c r="M1479" i="3"/>
  <c r="M1480" i="3"/>
  <c r="M1481" i="3"/>
  <c r="M1482" i="3"/>
  <c r="M1483" i="3"/>
  <c r="M1484" i="3"/>
  <c r="M1485" i="3"/>
  <c r="M1486" i="3"/>
  <c r="M1487" i="3"/>
  <c r="M1488" i="3"/>
  <c r="M1489" i="3"/>
  <c r="M1490" i="3"/>
  <c r="M1491" i="3"/>
  <c r="M1492" i="3"/>
  <c r="M1493" i="3"/>
  <c r="M1494" i="3"/>
  <c r="M1495" i="3"/>
  <c r="M1496" i="3"/>
  <c r="M1497" i="3"/>
  <c r="M1498" i="3"/>
  <c r="M1499" i="3"/>
  <c r="M1500" i="3"/>
  <c r="M1501" i="3"/>
  <c r="M1502" i="3"/>
  <c r="M1503" i="3"/>
  <c r="M1504" i="3"/>
  <c r="M1505" i="3"/>
  <c r="M1506" i="3"/>
  <c r="M1507" i="3"/>
  <c r="M1508" i="3"/>
  <c r="M1509" i="3"/>
  <c r="M1510" i="3"/>
  <c r="M1511" i="3"/>
  <c r="M1203" i="3"/>
  <c r="M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L1262" i="3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1279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5" i="3"/>
  <c r="L1306" i="3"/>
  <c r="L1307" i="3"/>
  <c r="L1308" i="3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327" i="3"/>
  <c r="L1328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1" i="3"/>
  <c r="L1382" i="3"/>
  <c r="L1383" i="3"/>
  <c r="L1384" i="3"/>
  <c r="L1385" i="3"/>
  <c r="L1386" i="3"/>
  <c r="L1387" i="3"/>
  <c r="L1388" i="3"/>
  <c r="L1389" i="3"/>
  <c r="L1390" i="3"/>
  <c r="L1391" i="3"/>
  <c r="L1392" i="3"/>
  <c r="L1393" i="3"/>
  <c r="L1394" i="3"/>
  <c r="L1395" i="3"/>
  <c r="L1396" i="3"/>
  <c r="L139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4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1435" i="3"/>
  <c r="L1436" i="3"/>
  <c r="L1437" i="3"/>
  <c r="L1438" i="3"/>
  <c r="L1439" i="3"/>
  <c r="L1440" i="3"/>
  <c r="L1441" i="3"/>
  <c r="L1442" i="3"/>
  <c r="L1443" i="3"/>
  <c r="L1444" i="3"/>
  <c r="L1445" i="3"/>
  <c r="L1446" i="3"/>
  <c r="L1447" i="3"/>
  <c r="L1448" i="3"/>
  <c r="L1449" i="3"/>
  <c r="L1450" i="3"/>
  <c r="L1451" i="3"/>
  <c r="L1452" i="3"/>
  <c r="L1453" i="3"/>
  <c r="L1454" i="3"/>
  <c r="L1455" i="3"/>
  <c r="L1456" i="3"/>
  <c r="L1457" i="3"/>
  <c r="L1458" i="3"/>
  <c r="L1459" i="3"/>
  <c r="L1460" i="3"/>
  <c r="L1461" i="3"/>
  <c r="L1462" i="3"/>
  <c r="L1463" i="3"/>
  <c r="L1464" i="3"/>
  <c r="L1465" i="3"/>
  <c r="L1466" i="3"/>
  <c r="L1467" i="3"/>
  <c r="L1468" i="3"/>
  <c r="L1469" i="3"/>
  <c r="L1470" i="3"/>
  <c r="L1471" i="3"/>
  <c r="L1472" i="3"/>
  <c r="L1473" i="3"/>
  <c r="L1474" i="3"/>
  <c r="L1475" i="3"/>
  <c r="L1476" i="3"/>
  <c r="L1477" i="3"/>
  <c r="L1478" i="3"/>
  <c r="L1479" i="3"/>
  <c r="L1480" i="3"/>
  <c r="L1481" i="3"/>
  <c r="L1482" i="3"/>
  <c r="L1483" i="3"/>
  <c r="L1484" i="3"/>
  <c r="L1485" i="3"/>
  <c r="L1486" i="3"/>
  <c r="L1487" i="3"/>
  <c r="L1488" i="3"/>
  <c r="L1489" i="3"/>
  <c r="L1490" i="3"/>
  <c r="L1491" i="3"/>
  <c r="L1492" i="3"/>
  <c r="L1493" i="3"/>
  <c r="L1494" i="3"/>
  <c r="L1495" i="3"/>
  <c r="L1496" i="3"/>
  <c r="L1497" i="3"/>
  <c r="L1498" i="3"/>
  <c r="L1499" i="3"/>
  <c r="L1500" i="3"/>
  <c r="L1501" i="3"/>
  <c r="L1502" i="3"/>
  <c r="L1503" i="3"/>
  <c r="L1504" i="3"/>
  <c r="L1505" i="3"/>
  <c r="L1506" i="3"/>
  <c r="L1507" i="3"/>
  <c r="L1508" i="3"/>
  <c r="L1509" i="3"/>
  <c r="L1510" i="3"/>
  <c r="L1511" i="3"/>
  <c r="L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202" i="3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2" i="4"/>
  <c r="G3" i="4"/>
  <c r="H3" i="4" s="1"/>
  <c r="G4" i="4"/>
  <c r="H4" i="4" s="1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G15" i="4"/>
  <c r="H15" i="4" s="1"/>
  <c r="G16" i="4"/>
  <c r="H16" i="4" s="1"/>
  <c r="G17" i="4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4" i="4"/>
  <c r="H24" i="4" s="1"/>
  <c r="G25" i="4"/>
  <c r="H25" i="4" s="1"/>
  <c r="G26" i="4"/>
  <c r="H26" i="4" s="1"/>
  <c r="G27" i="4"/>
  <c r="H27" i="4" s="1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8" i="4"/>
  <c r="H38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G50" i="4"/>
  <c r="H50" i="4" s="1"/>
  <c r="G51" i="4"/>
  <c r="H51" i="4" s="1"/>
  <c r="G52" i="4"/>
  <c r="H52" i="4" s="1"/>
  <c r="G53" i="4"/>
  <c r="H53" i="4" s="1"/>
  <c r="G54" i="4"/>
  <c r="H54" i="4" s="1"/>
  <c r="G55" i="4"/>
  <c r="H55" i="4" s="1"/>
  <c r="G56" i="4"/>
  <c r="H56" i="4" s="1"/>
  <c r="G57" i="4"/>
  <c r="H57" i="4" s="1"/>
  <c r="G58" i="4"/>
  <c r="H58" i="4" s="1"/>
  <c r="G59" i="4"/>
  <c r="H59" i="4" s="1"/>
  <c r="G60" i="4"/>
  <c r="H60" i="4" s="1"/>
  <c r="G61" i="4"/>
  <c r="H61" i="4" s="1"/>
  <c r="G62" i="4"/>
  <c r="H62" i="4" s="1"/>
  <c r="G63" i="4"/>
  <c r="H63" i="4" s="1"/>
  <c r="G64" i="4"/>
  <c r="H64" i="4" s="1"/>
  <c r="G65" i="4"/>
  <c r="H65" i="4" s="1"/>
  <c r="G66" i="4"/>
  <c r="H66" i="4" s="1"/>
  <c r="G67" i="4"/>
  <c r="H67" i="4" s="1"/>
  <c r="G68" i="4"/>
  <c r="H68" i="4" s="1"/>
  <c r="G69" i="4"/>
  <c r="H69" i="4" s="1"/>
  <c r="G70" i="4"/>
  <c r="H70" i="4" s="1"/>
  <c r="G71" i="4"/>
  <c r="H71" i="4" s="1"/>
  <c r="G72" i="4"/>
  <c r="H72" i="4" s="1"/>
  <c r="G73" i="4"/>
  <c r="H73" i="4" s="1"/>
  <c r="G74" i="4"/>
  <c r="H74" i="4" s="1"/>
  <c r="G75" i="4"/>
  <c r="H75" i="4" s="1"/>
  <c r="G76" i="4"/>
  <c r="H76" i="4" s="1"/>
  <c r="G77" i="4"/>
  <c r="H77" i="4" s="1"/>
  <c r="G78" i="4"/>
  <c r="H78" i="4" s="1"/>
  <c r="G79" i="4"/>
  <c r="H79" i="4" s="1"/>
  <c r="G80" i="4"/>
  <c r="H80" i="4" s="1"/>
  <c r="G81" i="4"/>
  <c r="H81" i="4" s="1"/>
  <c r="G82" i="4"/>
  <c r="H82" i="4" s="1"/>
  <c r="G83" i="4"/>
  <c r="H83" i="4" s="1"/>
  <c r="G84" i="4"/>
  <c r="H84" i="4" s="1"/>
  <c r="G85" i="4"/>
  <c r="H85" i="4" s="1"/>
  <c r="G86" i="4"/>
  <c r="H86" i="4" s="1"/>
  <c r="G87" i="4"/>
  <c r="H87" i="4" s="1"/>
  <c r="G88" i="4"/>
  <c r="H88" i="4" s="1"/>
  <c r="G89" i="4"/>
  <c r="H89" i="4" s="1"/>
  <c r="G90" i="4"/>
  <c r="H90" i="4" s="1"/>
  <c r="G91" i="4"/>
  <c r="H91" i="4" s="1"/>
  <c r="G92" i="4"/>
  <c r="H92" i="4" s="1"/>
  <c r="G93" i="4"/>
  <c r="H93" i="4" s="1"/>
  <c r="G94" i="4"/>
  <c r="H94" i="4" s="1"/>
  <c r="G95" i="4"/>
  <c r="H95" i="4" s="1"/>
  <c r="G96" i="4"/>
  <c r="H96" i="4" s="1"/>
  <c r="G97" i="4"/>
  <c r="H97" i="4" s="1"/>
  <c r="G98" i="4"/>
  <c r="H98" i="4" s="1"/>
  <c r="G99" i="4"/>
  <c r="H99" i="4" s="1"/>
  <c r="G100" i="4"/>
  <c r="H100" i="4" s="1"/>
  <c r="G101" i="4"/>
  <c r="H101" i="4" s="1"/>
  <c r="G102" i="4"/>
  <c r="H102" i="4" s="1"/>
  <c r="G103" i="4"/>
  <c r="H103" i="4" s="1"/>
  <c r="G104" i="4"/>
  <c r="H104" i="4" s="1"/>
  <c r="G105" i="4"/>
  <c r="H105" i="4" s="1"/>
  <c r="G106" i="4"/>
  <c r="H106" i="4" s="1"/>
  <c r="G107" i="4"/>
  <c r="H107" i="4" s="1"/>
  <c r="G108" i="4"/>
  <c r="H108" i="4" s="1"/>
  <c r="G109" i="4"/>
  <c r="H109" i="4" s="1"/>
  <c r="G110" i="4"/>
  <c r="H110" i="4" s="1"/>
  <c r="G111" i="4"/>
  <c r="H111" i="4" s="1"/>
  <c r="G112" i="4"/>
  <c r="H112" i="4" s="1"/>
  <c r="G113" i="4"/>
  <c r="H113" i="4" s="1"/>
  <c r="G114" i="4"/>
  <c r="H114" i="4" s="1"/>
  <c r="G115" i="4"/>
  <c r="H115" i="4" s="1"/>
  <c r="G116" i="4"/>
  <c r="H116" i="4" s="1"/>
  <c r="G117" i="4"/>
  <c r="H117" i="4" s="1"/>
  <c r="G118" i="4"/>
  <c r="H118" i="4" s="1"/>
  <c r="G119" i="4"/>
  <c r="H119" i="4" s="1"/>
  <c r="G120" i="4"/>
  <c r="H120" i="4" s="1"/>
  <c r="G121" i="4"/>
  <c r="H121" i="4" s="1"/>
  <c r="G122" i="4"/>
  <c r="H122" i="4" s="1"/>
  <c r="G123" i="4"/>
  <c r="H123" i="4" s="1"/>
  <c r="G124" i="4"/>
  <c r="H124" i="4" s="1"/>
  <c r="G125" i="4"/>
  <c r="H125" i="4" s="1"/>
  <c r="G126" i="4"/>
  <c r="H126" i="4" s="1"/>
  <c r="G127" i="4"/>
  <c r="H127" i="4" s="1"/>
  <c r="G128" i="4"/>
  <c r="H128" i="4" s="1"/>
  <c r="G129" i="4"/>
  <c r="H129" i="4" s="1"/>
  <c r="G130" i="4"/>
  <c r="H130" i="4" s="1"/>
  <c r="G131" i="4"/>
  <c r="H131" i="4" s="1"/>
  <c r="G132" i="4"/>
  <c r="H132" i="4" s="1"/>
  <c r="G133" i="4"/>
  <c r="H133" i="4" s="1"/>
  <c r="G134" i="4"/>
  <c r="H134" i="4" s="1"/>
  <c r="G135" i="4"/>
  <c r="H135" i="4" s="1"/>
  <c r="G136" i="4"/>
  <c r="H136" i="4" s="1"/>
  <c r="G137" i="4"/>
  <c r="H137" i="4" s="1"/>
  <c r="G138" i="4"/>
  <c r="H138" i="4" s="1"/>
  <c r="G139" i="4"/>
  <c r="H139" i="4" s="1"/>
  <c r="G140" i="4"/>
  <c r="H140" i="4" s="1"/>
  <c r="G141" i="4"/>
  <c r="H141" i="4" s="1"/>
  <c r="G142" i="4"/>
  <c r="H142" i="4" s="1"/>
  <c r="G143" i="4"/>
  <c r="H143" i="4" s="1"/>
  <c r="G144" i="4"/>
  <c r="H144" i="4" s="1"/>
  <c r="G145" i="4"/>
  <c r="H145" i="4" s="1"/>
  <c r="G146" i="4"/>
  <c r="H146" i="4" s="1"/>
  <c r="G147" i="4"/>
  <c r="H147" i="4" s="1"/>
  <c r="G148" i="4"/>
  <c r="H148" i="4" s="1"/>
  <c r="G149" i="4"/>
  <c r="H149" i="4" s="1"/>
  <c r="G150" i="4"/>
  <c r="H150" i="4" s="1"/>
  <c r="G151" i="4"/>
  <c r="H151" i="4" s="1"/>
  <c r="G152" i="4"/>
  <c r="H152" i="4" s="1"/>
  <c r="G153" i="4"/>
  <c r="H153" i="4" s="1"/>
  <c r="G154" i="4"/>
  <c r="H154" i="4" s="1"/>
  <c r="G155" i="4"/>
  <c r="H155" i="4" s="1"/>
  <c r="G156" i="4"/>
  <c r="H156" i="4" s="1"/>
  <c r="G157" i="4"/>
  <c r="H157" i="4" s="1"/>
  <c r="G158" i="4"/>
  <c r="H158" i="4" s="1"/>
  <c r="G159" i="4"/>
  <c r="H159" i="4" s="1"/>
  <c r="G160" i="4"/>
  <c r="H160" i="4" s="1"/>
  <c r="G161" i="4"/>
  <c r="H161" i="4" s="1"/>
  <c r="G162" i="4"/>
  <c r="H162" i="4" s="1"/>
  <c r="G163" i="4"/>
  <c r="H163" i="4" s="1"/>
  <c r="G164" i="4"/>
  <c r="H164" i="4" s="1"/>
  <c r="G165" i="4"/>
  <c r="H165" i="4" s="1"/>
  <c r="G166" i="4"/>
  <c r="H166" i="4" s="1"/>
  <c r="G167" i="4"/>
  <c r="H167" i="4" s="1"/>
  <c r="G168" i="4"/>
  <c r="H168" i="4" s="1"/>
  <c r="G169" i="4"/>
  <c r="H169" i="4" s="1"/>
  <c r="G170" i="4"/>
  <c r="H170" i="4" s="1"/>
  <c r="G171" i="4"/>
  <c r="H171" i="4" s="1"/>
  <c r="G172" i="4"/>
  <c r="H172" i="4" s="1"/>
  <c r="G173" i="4"/>
  <c r="H173" i="4" s="1"/>
  <c r="G174" i="4"/>
  <c r="H174" i="4" s="1"/>
  <c r="G175" i="4"/>
  <c r="H175" i="4" s="1"/>
  <c r="G176" i="4"/>
  <c r="H176" i="4" s="1"/>
  <c r="G177" i="4"/>
  <c r="H177" i="4" s="1"/>
  <c r="G178" i="4"/>
  <c r="H178" i="4" s="1"/>
  <c r="G179" i="4"/>
  <c r="H179" i="4" s="1"/>
  <c r="G180" i="4"/>
  <c r="H180" i="4" s="1"/>
  <c r="G181" i="4"/>
  <c r="H181" i="4" s="1"/>
  <c r="G182" i="4"/>
  <c r="H182" i="4" s="1"/>
  <c r="G183" i="4"/>
  <c r="H183" i="4" s="1"/>
  <c r="G184" i="4"/>
  <c r="H184" i="4" s="1"/>
  <c r="G185" i="4"/>
  <c r="H185" i="4" s="1"/>
  <c r="G186" i="4"/>
  <c r="H186" i="4" s="1"/>
  <c r="G187" i="4"/>
  <c r="H187" i="4" s="1"/>
  <c r="G188" i="4"/>
  <c r="H188" i="4" s="1"/>
  <c r="G189" i="4"/>
  <c r="H189" i="4" s="1"/>
  <c r="G190" i="4"/>
  <c r="H190" i="4" s="1"/>
  <c r="G191" i="4"/>
  <c r="H191" i="4" s="1"/>
  <c r="G192" i="4"/>
  <c r="H192" i="4" s="1"/>
  <c r="G193" i="4"/>
  <c r="H193" i="4" s="1"/>
  <c r="G194" i="4"/>
  <c r="H194" i="4" s="1"/>
  <c r="G195" i="4"/>
  <c r="H195" i="4" s="1"/>
  <c r="G196" i="4"/>
  <c r="H196" i="4" s="1"/>
  <c r="G197" i="4"/>
  <c r="H197" i="4" s="1"/>
  <c r="G198" i="4"/>
  <c r="H198" i="4" s="1"/>
  <c r="G199" i="4"/>
  <c r="H199" i="4" s="1"/>
  <c r="G200" i="4"/>
  <c r="H200" i="4" s="1"/>
  <c r="G201" i="4"/>
  <c r="H201" i="4" s="1"/>
  <c r="G202" i="4"/>
  <c r="H202" i="4" s="1"/>
  <c r="G203" i="4"/>
  <c r="H203" i="4" s="1"/>
  <c r="G204" i="4"/>
  <c r="H204" i="4" s="1"/>
  <c r="G205" i="4"/>
  <c r="H205" i="4" s="1"/>
  <c r="G206" i="4"/>
  <c r="H206" i="4" s="1"/>
  <c r="G207" i="4"/>
  <c r="H207" i="4" s="1"/>
  <c r="G208" i="4"/>
  <c r="H208" i="4" s="1"/>
  <c r="G209" i="4"/>
  <c r="H209" i="4" s="1"/>
  <c r="G210" i="4"/>
  <c r="H210" i="4" s="1"/>
  <c r="G211" i="4"/>
  <c r="H211" i="4" s="1"/>
  <c r="G212" i="4"/>
  <c r="H212" i="4" s="1"/>
  <c r="G213" i="4"/>
  <c r="H213" i="4" s="1"/>
  <c r="G214" i="4"/>
  <c r="H214" i="4" s="1"/>
  <c r="G215" i="4"/>
  <c r="H215" i="4" s="1"/>
  <c r="G216" i="4"/>
  <c r="H216" i="4" s="1"/>
  <c r="G217" i="4"/>
  <c r="H217" i="4" s="1"/>
  <c r="G218" i="4"/>
  <c r="H218" i="4" s="1"/>
  <c r="G219" i="4"/>
  <c r="H219" i="4" s="1"/>
  <c r="G220" i="4"/>
  <c r="H220" i="4" s="1"/>
  <c r="G221" i="4"/>
  <c r="H221" i="4" s="1"/>
  <c r="G222" i="4"/>
  <c r="H222" i="4" s="1"/>
  <c r="G223" i="4"/>
  <c r="H223" i="4" s="1"/>
  <c r="G224" i="4"/>
  <c r="H224" i="4" s="1"/>
  <c r="G225" i="4"/>
  <c r="H225" i="4" s="1"/>
  <c r="G226" i="4"/>
  <c r="H226" i="4" s="1"/>
  <c r="G227" i="4"/>
  <c r="H227" i="4" s="1"/>
  <c r="G228" i="4"/>
  <c r="H228" i="4" s="1"/>
  <c r="G229" i="4"/>
  <c r="H229" i="4" s="1"/>
  <c r="G230" i="4"/>
  <c r="H230" i="4" s="1"/>
  <c r="G231" i="4"/>
  <c r="H231" i="4" s="1"/>
  <c r="G232" i="4"/>
  <c r="H232" i="4" s="1"/>
  <c r="G233" i="4"/>
  <c r="H233" i="4" s="1"/>
  <c r="G234" i="4"/>
  <c r="H234" i="4" s="1"/>
  <c r="G235" i="4"/>
  <c r="H235" i="4" s="1"/>
  <c r="G236" i="4"/>
  <c r="H236" i="4" s="1"/>
  <c r="G237" i="4"/>
  <c r="H237" i="4" s="1"/>
  <c r="G238" i="4"/>
  <c r="H238" i="4" s="1"/>
  <c r="G239" i="4"/>
  <c r="H239" i="4" s="1"/>
  <c r="G240" i="4"/>
  <c r="H240" i="4" s="1"/>
  <c r="G241" i="4"/>
  <c r="H241" i="4" s="1"/>
  <c r="G242" i="4"/>
  <c r="H242" i="4" s="1"/>
  <c r="G243" i="4"/>
  <c r="H243" i="4" s="1"/>
  <c r="G244" i="4"/>
  <c r="H244" i="4" s="1"/>
  <c r="G245" i="4"/>
  <c r="H245" i="4" s="1"/>
  <c r="G246" i="4"/>
  <c r="H246" i="4" s="1"/>
  <c r="G247" i="4"/>
  <c r="H247" i="4" s="1"/>
  <c r="G248" i="4"/>
  <c r="H248" i="4" s="1"/>
  <c r="G249" i="4"/>
  <c r="H249" i="4" s="1"/>
  <c r="G250" i="4"/>
  <c r="H250" i="4" s="1"/>
  <c r="G251" i="4"/>
  <c r="H251" i="4" s="1"/>
  <c r="G252" i="4"/>
  <c r="H252" i="4" s="1"/>
  <c r="G253" i="4"/>
  <c r="H253" i="4" s="1"/>
  <c r="G254" i="4"/>
  <c r="H254" i="4" s="1"/>
  <c r="G255" i="4"/>
  <c r="H255" i="4" s="1"/>
  <c r="G256" i="4"/>
  <c r="H256" i="4" s="1"/>
  <c r="G257" i="4"/>
  <c r="H257" i="4" s="1"/>
  <c r="G258" i="4"/>
  <c r="H258" i="4" s="1"/>
  <c r="G259" i="4"/>
  <c r="H259" i="4" s="1"/>
  <c r="G260" i="4"/>
  <c r="H260" i="4" s="1"/>
  <c r="G261" i="4"/>
  <c r="H261" i="4" s="1"/>
  <c r="G262" i="4"/>
  <c r="H262" i="4" s="1"/>
  <c r="G263" i="4"/>
  <c r="H263" i="4" s="1"/>
  <c r="G264" i="4"/>
  <c r="H264" i="4" s="1"/>
  <c r="G265" i="4"/>
  <c r="H265" i="4" s="1"/>
  <c r="G266" i="4"/>
  <c r="H266" i="4" s="1"/>
  <c r="G267" i="4"/>
  <c r="H267" i="4" s="1"/>
  <c r="G268" i="4"/>
  <c r="H268" i="4" s="1"/>
  <c r="G269" i="4"/>
  <c r="H269" i="4" s="1"/>
  <c r="G270" i="4"/>
  <c r="H270" i="4" s="1"/>
  <c r="G271" i="4"/>
  <c r="H271" i="4" s="1"/>
  <c r="G272" i="4"/>
  <c r="H272" i="4" s="1"/>
  <c r="G273" i="4"/>
  <c r="H273" i="4" s="1"/>
  <c r="G274" i="4"/>
  <c r="H274" i="4" s="1"/>
  <c r="G275" i="4"/>
  <c r="H275" i="4" s="1"/>
  <c r="G276" i="4"/>
  <c r="H276" i="4" s="1"/>
  <c r="G277" i="4"/>
  <c r="H277" i="4" s="1"/>
  <c r="G278" i="4"/>
  <c r="H278" i="4" s="1"/>
  <c r="G279" i="4"/>
  <c r="H279" i="4" s="1"/>
  <c r="G280" i="4"/>
  <c r="H280" i="4" s="1"/>
  <c r="G281" i="4"/>
  <c r="H281" i="4" s="1"/>
  <c r="G282" i="4"/>
  <c r="H282" i="4" s="1"/>
  <c r="G283" i="4"/>
  <c r="H283" i="4" s="1"/>
  <c r="G284" i="4"/>
  <c r="H284" i="4" s="1"/>
  <c r="G285" i="4"/>
  <c r="H285" i="4" s="1"/>
  <c r="G286" i="4"/>
  <c r="H286" i="4" s="1"/>
  <c r="G287" i="4"/>
  <c r="H287" i="4" s="1"/>
  <c r="G288" i="4"/>
  <c r="H288" i="4" s="1"/>
  <c r="G289" i="4"/>
  <c r="H289" i="4" s="1"/>
  <c r="G290" i="4"/>
  <c r="H290" i="4" s="1"/>
  <c r="G291" i="4"/>
  <c r="H291" i="4" s="1"/>
  <c r="G292" i="4"/>
  <c r="H292" i="4" s="1"/>
  <c r="G293" i="4"/>
  <c r="H293" i="4" s="1"/>
  <c r="G294" i="4"/>
  <c r="H294" i="4" s="1"/>
  <c r="G295" i="4"/>
  <c r="H295" i="4" s="1"/>
  <c r="G296" i="4"/>
  <c r="H296" i="4" s="1"/>
  <c r="G297" i="4"/>
  <c r="H297" i="4" s="1"/>
  <c r="G298" i="4"/>
  <c r="H298" i="4" s="1"/>
  <c r="G299" i="4"/>
  <c r="H299" i="4" s="1"/>
  <c r="G300" i="4"/>
  <c r="H300" i="4" s="1"/>
  <c r="G301" i="4"/>
  <c r="H301" i="4" s="1"/>
  <c r="G302" i="4"/>
  <c r="H302" i="4" s="1"/>
  <c r="G303" i="4"/>
  <c r="H303" i="4" s="1"/>
  <c r="G304" i="4"/>
  <c r="H304" i="4" s="1"/>
  <c r="G305" i="4"/>
  <c r="H305" i="4" s="1"/>
  <c r="G306" i="4"/>
  <c r="H306" i="4" s="1"/>
  <c r="G307" i="4"/>
  <c r="H307" i="4" s="1"/>
  <c r="G308" i="4"/>
  <c r="H308" i="4" s="1"/>
  <c r="G309" i="4"/>
  <c r="H309" i="4" s="1"/>
  <c r="G310" i="4"/>
  <c r="H310" i="4" s="1"/>
  <c r="G311" i="4"/>
  <c r="H311" i="4" s="1"/>
  <c r="G312" i="4"/>
  <c r="H312" i="4" s="1"/>
  <c r="G313" i="4"/>
  <c r="H313" i="4" s="1"/>
  <c r="G314" i="4"/>
  <c r="H314" i="4" s="1"/>
  <c r="G315" i="4"/>
  <c r="H315" i="4" s="1"/>
  <c r="G316" i="4"/>
  <c r="H316" i="4" s="1"/>
  <c r="G317" i="4"/>
  <c r="H317" i="4" s="1"/>
  <c r="G318" i="4"/>
  <c r="H318" i="4" s="1"/>
  <c r="G319" i="4"/>
  <c r="H319" i="4" s="1"/>
  <c r="G320" i="4"/>
  <c r="H320" i="4" s="1"/>
  <c r="G321" i="4"/>
  <c r="H321" i="4" s="1"/>
  <c r="G322" i="4"/>
  <c r="H322" i="4" s="1"/>
  <c r="G323" i="4"/>
  <c r="H323" i="4" s="1"/>
  <c r="G324" i="4"/>
  <c r="H324" i="4" s="1"/>
  <c r="G325" i="4"/>
  <c r="H325" i="4" s="1"/>
  <c r="G326" i="4"/>
  <c r="H326" i="4" s="1"/>
  <c r="G327" i="4"/>
  <c r="H327" i="4" s="1"/>
  <c r="G328" i="4"/>
  <c r="H328" i="4" s="1"/>
  <c r="G329" i="4"/>
  <c r="H329" i="4" s="1"/>
  <c r="G330" i="4"/>
  <c r="H330" i="4" s="1"/>
  <c r="G331" i="4"/>
  <c r="H331" i="4" s="1"/>
  <c r="G332" i="4"/>
  <c r="H332" i="4" s="1"/>
  <c r="G333" i="4"/>
  <c r="H333" i="4" s="1"/>
  <c r="G334" i="4"/>
  <c r="H334" i="4" s="1"/>
  <c r="G335" i="4"/>
  <c r="H335" i="4" s="1"/>
  <c r="G2" i="4"/>
  <c r="H2" i="4" s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4" i="4"/>
  <c r="F335" i="4"/>
  <c r="F2" i="4"/>
  <c r="N892" i="3"/>
  <c r="N872" i="3"/>
  <c r="N862" i="3"/>
  <c r="N852" i="3"/>
  <c r="N842" i="3"/>
  <c r="N832" i="3"/>
  <c r="N822" i="3"/>
  <c r="N812" i="3"/>
  <c r="N802" i="3"/>
  <c r="N792" i="3"/>
  <c r="N782" i="3"/>
  <c r="N772" i="3"/>
  <c r="N762" i="3"/>
  <c r="N752" i="3"/>
  <c r="N742" i="3"/>
  <c r="N732" i="3"/>
  <c r="N722" i="3"/>
  <c r="N712" i="3"/>
  <c r="N702" i="3"/>
  <c r="N692" i="3"/>
  <c r="N682" i="3"/>
  <c r="N672" i="3"/>
  <c r="N662" i="3"/>
  <c r="N652" i="3"/>
  <c r="N642" i="3"/>
  <c r="N632" i="3"/>
  <c r="N622" i="3"/>
  <c r="N612" i="3"/>
  <c r="N602" i="3"/>
  <c r="N592" i="3"/>
  <c r="N582" i="3"/>
  <c r="N572" i="3"/>
  <c r="N562" i="3"/>
  <c r="N552" i="3"/>
  <c r="N542" i="3"/>
  <c r="N532" i="3"/>
  <c r="N522" i="3"/>
  <c r="N512" i="3"/>
  <c r="N502" i="3"/>
  <c r="N492" i="3"/>
  <c r="N482" i="3"/>
  <c r="N472" i="3"/>
  <c r="N462" i="3"/>
  <c r="N452" i="3"/>
  <c r="N442" i="3"/>
  <c r="N432" i="3"/>
  <c r="N422" i="3"/>
  <c r="N412" i="3"/>
  <c r="N402" i="3"/>
  <c r="N392" i="3"/>
  <c r="N382" i="3"/>
  <c r="N372" i="3"/>
  <c r="N362" i="3"/>
  <c r="N352" i="3"/>
  <c r="N342" i="3"/>
  <c r="N332" i="3"/>
  <c r="N322" i="3"/>
  <c r="N312" i="3"/>
  <c r="N302" i="3"/>
  <c r="N292" i="3"/>
  <c r="N282" i="3"/>
  <c r="N272" i="3"/>
  <c r="N262" i="3"/>
  <c r="N252" i="3"/>
  <c r="N242" i="3"/>
  <c r="P3" i="3"/>
  <c r="P4" i="3"/>
  <c r="P5" i="3"/>
  <c r="P6" i="3"/>
  <c r="P7" i="3"/>
  <c r="P8" i="3"/>
  <c r="P9" i="3"/>
  <c r="P10" i="3"/>
  <c r="P11" i="3"/>
  <c r="P12" i="3"/>
  <c r="N12" i="3" s="1"/>
  <c r="P13" i="3"/>
  <c r="P14" i="3"/>
  <c r="P15" i="3"/>
  <c r="P16" i="3"/>
  <c r="P17" i="3"/>
  <c r="P18" i="3"/>
  <c r="P19" i="3"/>
  <c r="P20" i="3"/>
  <c r="P21" i="3"/>
  <c r="P22" i="3"/>
  <c r="N22" i="3" s="1"/>
  <c r="P23" i="3"/>
  <c r="P24" i="3"/>
  <c r="P25" i="3"/>
  <c r="P26" i="3"/>
  <c r="P27" i="3"/>
  <c r="P28" i="3"/>
  <c r="P29" i="3"/>
  <c r="P30" i="3"/>
  <c r="P31" i="3"/>
  <c r="P32" i="3"/>
  <c r="N32" i="3" s="1"/>
  <c r="P33" i="3"/>
  <c r="P34" i="3"/>
  <c r="P35" i="3"/>
  <c r="P36" i="3"/>
  <c r="P37" i="3"/>
  <c r="P38" i="3"/>
  <c r="P39" i="3"/>
  <c r="P40" i="3"/>
  <c r="P41" i="3"/>
  <c r="P42" i="3"/>
  <c r="N42" i="3" s="1"/>
  <c r="P43" i="3"/>
  <c r="P44" i="3"/>
  <c r="P45" i="3"/>
  <c r="P46" i="3"/>
  <c r="P47" i="3"/>
  <c r="P48" i="3"/>
  <c r="P49" i="3"/>
  <c r="P50" i="3"/>
  <c r="P51" i="3"/>
  <c r="P52" i="3"/>
  <c r="N52" i="3" s="1"/>
  <c r="P53" i="3"/>
  <c r="P54" i="3"/>
  <c r="P55" i="3"/>
  <c r="P56" i="3"/>
  <c r="P57" i="3"/>
  <c r="P58" i="3"/>
  <c r="P59" i="3"/>
  <c r="P60" i="3"/>
  <c r="P61" i="3"/>
  <c r="P62" i="3"/>
  <c r="N62" i="3" s="1"/>
  <c r="P63" i="3"/>
  <c r="P64" i="3"/>
  <c r="P65" i="3"/>
  <c r="P66" i="3"/>
  <c r="P67" i="3"/>
  <c r="P68" i="3"/>
  <c r="P69" i="3"/>
  <c r="P70" i="3"/>
  <c r="P71" i="3"/>
  <c r="P72" i="3"/>
  <c r="N72" i="3" s="1"/>
  <c r="P73" i="3"/>
  <c r="P74" i="3"/>
  <c r="P75" i="3"/>
  <c r="P76" i="3"/>
  <c r="P77" i="3"/>
  <c r="P78" i="3"/>
  <c r="P79" i="3"/>
  <c r="P80" i="3"/>
  <c r="P81" i="3"/>
  <c r="P82" i="3"/>
  <c r="N82" i="3" s="1"/>
  <c r="P83" i="3"/>
  <c r="P84" i="3"/>
  <c r="P85" i="3"/>
  <c r="P86" i="3"/>
  <c r="P87" i="3"/>
  <c r="P88" i="3"/>
  <c r="P89" i="3"/>
  <c r="P90" i="3"/>
  <c r="P91" i="3"/>
  <c r="P92" i="3"/>
  <c r="N92" i="3" s="1"/>
  <c r="P93" i="3"/>
  <c r="P94" i="3"/>
  <c r="P95" i="3"/>
  <c r="P96" i="3"/>
  <c r="P97" i="3"/>
  <c r="P98" i="3"/>
  <c r="P99" i="3"/>
  <c r="P100" i="3"/>
  <c r="P101" i="3"/>
  <c r="P102" i="3"/>
  <c r="N102" i="3" s="1"/>
  <c r="P103" i="3"/>
  <c r="P104" i="3"/>
  <c r="P105" i="3"/>
  <c r="P106" i="3"/>
  <c r="P107" i="3"/>
  <c r="P108" i="3"/>
  <c r="P109" i="3"/>
  <c r="P110" i="3"/>
  <c r="P111" i="3"/>
  <c r="P112" i="3"/>
  <c r="N112" i="3" s="1"/>
  <c r="P113" i="3"/>
  <c r="P114" i="3"/>
  <c r="P115" i="3"/>
  <c r="P116" i="3"/>
  <c r="P117" i="3"/>
  <c r="P118" i="3"/>
  <c r="P119" i="3"/>
  <c r="P120" i="3"/>
  <c r="P121" i="3"/>
  <c r="P122" i="3"/>
  <c r="N122" i="3" s="1"/>
  <c r="P123" i="3"/>
  <c r="P124" i="3"/>
  <c r="P125" i="3"/>
  <c r="P126" i="3"/>
  <c r="P127" i="3"/>
  <c r="P128" i="3"/>
  <c r="P129" i="3"/>
  <c r="P130" i="3"/>
  <c r="P131" i="3"/>
  <c r="P132" i="3"/>
  <c r="N132" i="3" s="1"/>
  <c r="P133" i="3"/>
  <c r="P134" i="3"/>
  <c r="P135" i="3"/>
  <c r="P136" i="3"/>
  <c r="P137" i="3"/>
  <c r="P138" i="3"/>
  <c r="P139" i="3"/>
  <c r="P140" i="3"/>
  <c r="P141" i="3"/>
  <c r="P142" i="3"/>
  <c r="N142" i="3" s="1"/>
  <c r="P143" i="3"/>
  <c r="P144" i="3"/>
  <c r="P145" i="3"/>
  <c r="P146" i="3"/>
  <c r="P147" i="3"/>
  <c r="P148" i="3"/>
  <c r="P149" i="3"/>
  <c r="P150" i="3"/>
  <c r="P151" i="3"/>
  <c r="P152" i="3"/>
  <c r="N152" i="3" s="1"/>
  <c r="P153" i="3"/>
  <c r="P154" i="3"/>
  <c r="P155" i="3"/>
  <c r="P156" i="3"/>
  <c r="P157" i="3"/>
  <c r="P158" i="3"/>
  <c r="P159" i="3"/>
  <c r="P160" i="3"/>
  <c r="P161" i="3"/>
  <c r="P162" i="3"/>
  <c r="N162" i="3" s="1"/>
  <c r="P163" i="3"/>
  <c r="P164" i="3"/>
  <c r="P165" i="3"/>
  <c r="P166" i="3"/>
  <c r="P167" i="3"/>
  <c r="P168" i="3"/>
  <c r="P169" i="3"/>
  <c r="P170" i="3"/>
  <c r="P171" i="3"/>
  <c r="P172" i="3"/>
  <c r="N172" i="3" s="1"/>
  <c r="P173" i="3"/>
  <c r="P174" i="3"/>
  <c r="P175" i="3"/>
  <c r="P176" i="3"/>
  <c r="P177" i="3"/>
  <c r="P178" i="3"/>
  <c r="P179" i="3"/>
  <c r="P180" i="3"/>
  <c r="P181" i="3"/>
  <c r="P182" i="3"/>
  <c r="N182" i="3" s="1"/>
  <c r="P183" i="3"/>
  <c r="P184" i="3"/>
  <c r="P185" i="3"/>
  <c r="P186" i="3"/>
  <c r="P187" i="3"/>
  <c r="P188" i="3"/>
  <c r="P189" i="3"/>
  <c r="P190" i="3"/>
  <c r="P191" i="3"/>
  <c r="P192" i="3"/>
  <c r="N192" i="3" s="1"/>
  <c r="P193" i="3"/>
  <c r="P194" i="3"/>
  <c r="P195" i="3"/>
  <c r="P196" i="3"/>
  <c r="P197" i="3"/>
  <c r="P198" i="3"/>
  <c r="P199" i="3"/>
  <c r="P200" i="3"/>
  <c r="P201" i="3"/>
  <c r="P202" i="3"/>
  <c r="N202" i="3" s="1"/>
  <c r="P203" i="3"/>
  <c r="P204" i="3"/>
  <c r="P205" i="3"/>
  <c r="P206" i="3"/>
  <c r="P207" i="3"/>
  <c r="P208" i="3"/>
  <c r="P209" i="3"/>
  <c r="P210" i="3"/>
  <c r="P211" i="3"/>
  <c r="P212" i="3"/>
  <c r="N212" i="3" s="1"/>
  <c r="P213" i="3"/>
  <c r="P214" i="3"/>
  <c r="P215" i="3"/>
  <c r="P216" i="3"/>
  <c r="P217" i="3"/>
  <c r="P218" i="3"/>
  <c r="P219" i="3"/>
  <c r="P220" i="3"/>
  <c r="P221" i="3"/>
  <c r="P222" i="3"/>
  <c r="N222" i="3" s="1"/>
  <c r="P223" i="3"/>
  <c r="P224" i="3"/>
  <c r="P225" i="3"/>
  <c r="P226" i="3"/>
  <c r="P227" i="3"/>
  <c r="P228" i="3"/>
  <c r="P229" i="3"/>
  <c r="P230" i="3"/>
  <c r="P231" i="3"/>
  <c r="P232" i="3"/>
  <c r="N232" i="3" s="1"/>
  <c r="P233" i="3"/>
  <c r="P234" i="3"/>
  <c r="P235" i="3"/>
  <c r="P236" i="3"/>
  <c r="P237" i="3"/>
  <c r="P238" i="3"/>
  <c r="P239" i="3"/>
  <c r="P240" i="3"/>
  <c r="P2" i="3"/>
  <c r="N2" i="3" s="1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273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4" i="4"/>
  <c r="N275" i="4"/>
  <c r="N276" i="4"/>
  <c r="N246" i="4"/>
  <c r="L367" i="4" l="1"/>
  <c r="L426" i="4"/>
  <c r="L422" i="4"/>
  <c r="L418" i="4"/>
  <c r="L414" i="4"/>
  <c r="L410" i="4"/>
  <c r="L406" i="4"/>
  <c r="L402" i="4"/>
  <c r="L398" i="4"/>
  <c r="L425" i="4"/>
  <c r="L417" i="4"/>
  <c r="L405" i="4"/>
  <c r="L397" i="4"/>
  <c r="L424" i="4"/>
  <c r="L420" i="4"/>
  <c r="L416" i="4"/>
  <c r="L412" i="4"/>
  <c r="L408" i="4"/>
  <c r="L404" i="4"/>
  <c r="L400" i="4"/>
  <c r="L421" i="4"/>
  <c r="L413" i="4"/>
  <c r="L409" i="4"/>
  <c r="L401" i="4"/>
  <c r="L427" i="4"/>
  <c r="L423" i="4"/>
  <c r="L419" i="4"/>
  <c r="L415" i="4"/>
  <c r="L411" i="4"/>
  <c r="L407" i="4"/>
  <c r="L403" i="4"/>
  <c r="L399" i="4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30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2" i="3"/>
  <c r="K302" i="3" l="1"/>
  <c r="L302" i="3"/>
  <c r="M302" i="3"/>
  <c r="K611" i="3"/>
  <c r="L611" i="3"/>
  <c r="M611" i="3"/>
  <c r="K610" i="3"/>
  <c r="L610" i="3"/>
  <c r="M610" i="3"/>
  <c r="K609" i="3"/>
  <c r="L609" i="3"/>
  <c r="M609" i="3"/>
  <c r="K608" i="3"/>
  <c r="L608" i="3"/>
  <c r="M608" i="3"/>
  <c r="K607" i="3"/>
  <c r="L607" i="3"/>
  <c r="M607" i="3"/>
  <c r="K606" i="3"/>
  <c r="L606" i="3"/>
  <c r="M606" i="3"/>
  <c r="K605" i="3"/>
  <c r="L605" i="3"/>
  <c r="M605" i="3"/>
  <c r="K604" i="3"/>
  <c r="L604" i="3"/>
  <c r="M604" i="3"/>
  <c r="K603" i="3"/>
  <c r="L603" i="3"/>
  <c r="M603" i="3"/>
  <c r="K602" i="3"/>
  <c r="L602" i="3"/>
  <c r="M602" i="3"/>
  <c r="K601" i="3"/>
  <c r="L601" i="3"/>
  <c r="M601" i="3"/>
  <c r="K600" i="3"/>
  <c r="L600" i="3"/>
  <c r="M600" i="3"/>
  <c r="K599" i="3"/>
  <c r="L599" i="3"/>
  <c r="M599" i="3"/>
  <c r="K598" i="3"/>
  <c r="L598" i="3"/>
  <c r="M598" i="3"/>
  <c r="K597" i="3"/>
  <c r="L597" i="3"/>
  <c r="M597" i="3"/>
  <c r="K596" i="3"/>
  <c r="L596" i="3"/>
  <c r="M596" i="3"/>
  <c r="K595" i="3"/>
  <c r="L595" i="3"/>
  <c r="M595" i="3"/>
  <c r="K594" i="3"/>
  <c r="L594" i="3"/>
  <c r="M594" i="3"/>
  <c r="K593" i="3"/>
  <c r="L593" i="3"/>
  <c r="M593" i="3"/>
  <c r="K592" i="3"/>
  <c r="L592" i="3"/>
  <c r="M592" i="3"/>
  <c r="K591" i="3"/>
  <c r="L591" i="3"/>
  <c r="M591" i="3"/>
  <c r="K590" i="3"/>
  <c r="L590" i="3"/>
  <c r="M590" i="3"/>
  <c r="K589" i="3"/>
  <c r="L589" i="3"/>
  <c r="M589" i="3"/>
  <c r="K588" i="3"/>
  <c r="L588" i="3"/>
  <c r="M588" i="3"/>
  <c r="K587" i="3"/>
  <c r="L587" i="3"/>
  <c r="M587" i="3"/>
  <c r="K586" i="3"/>
  <c r="L586" i="3"/>
  <c r="M586" i="3"/>
  <c r="K585" i="3"/>
  <c r="L585" i="3"/>
  <c r="M585" i="3"/>
  <c r="K584" i="3"/>
  <c r="L584" i="3"/>
  <c r="M584" i="3"/>
  <c r="K583" i="3"/>
  <c r="L583" i="3"/>
  <c r="M583" i="3"/>
  <c r="K582" i="3"/>
  <c r="L582" i="3"/>
  <c r="M582" i="3"/>
  <c r="K581" i="3"/>
  <c r="L581" i="3"/>
  <c r="M581" i="3"/>
  <c r="K580" i="3"/>
  <c r="L580" i="3"/>
  <c r="M580" i="3"/>
  <c r="K579" i="3"/>
  <c r="L579" i="3"/>
  <c r="M579" i="3"/>
  <c r="K578" i="3"/>
  <c r="L578" i="3"/>
  <c r="M578" i="3"/>
  <c r="K577" i="3"/>
  <c r="L577" i="3"/>
  <c r="M577" i="3"/>
  <c r="K576" i="3"/>
  <c r="L576" i="3"/>
  <c r="M576" i="3"/>
  <c r="K575" i="3"/>
  <c r="L575" i="3"/>
  <c r="M575" i="3"/>
  <c r="K574" i="3"/>
  <c r="L574" i="3"/>
  <c r="M574" i="3"/>
  <c r="K573" i="3"/>
  <c r="L573" i="3"/>
  <c r="M573" i="3"/>
  <c r="K572" i="3"/>
  <c r="L572" i="3"/>
  <c r="M572" i="3"/>
  <c r="K571" i="3"/>
  <c r="L571" i="3"/>
  <c r="M571" i="3"/>
  <c r="K570" i="3"/>
  <c r="L570" i="3"/>
  <c r="M570" i="3"/>
  <c r="K569" i="3"/>
  <c r="L569" i="3"/>
  <c r="M569" i="3"/>
  <c r="K568" i="3"/>
  <c r="L568" i="3"/>
  <c r="M568" i="3"/>
  <c r="K567" i="3"/>
  <c r="L567" i="3"/>
  <c r="M567" i="3"/>
  <c r="K566" i="3"/>
  <c r="L566" i="3"/>
  <c r="M566" i="3"/>
  <c r="K565" i="3"/>
  <c r="L565" i="3"/>
  <c r="M565" i="3"/>
  <c r="K564" i="3"/>
  <c r="L564" i="3"/>
  <c r="M564" i="3"/>
  <c r="K563" i="3"/>
  <c r="L563" i="3"/>
  <c r="M563" i="3"/>
  <c r="K562" i="3"/>
  <c r="L562" i="3"/>
  <c r="M562" i="3"/>
  <c r="K561" i="3"/>
  <c r="L561" i="3"/>
  <c r="M561" i="3"/>
  <c r="K560" i="3"/>
  <c r="L560" i="3"/>
  <c r="M560" i="3"/>
  <c r="K559" i="3"/>
  <c r="L559" i="3"/>
  <c r="M559" i="3"/>
  <c r="K558" i="3"/>
  <c r="L558" i="3"/>
  <c r="M558" i="3"/>
  <c r="K557" i="3"/>
  <c r="L557" i="3"/>
  <c r="M557" i="3"/>
  <c r="K556" i="3"/>
  <c r="L556" i="3"/>
  <c r="M556" i="3"/>
  <c r="K555" i="3"/>
  <c r="L555" i="3"/>
  <c r="M555" i="3"/>
  <c r="K554" i="3"/>
  <c r="L554" i="3"/>
  <c r="M554" i="3"/>
  <c r="K553" i="3"/>
  <c r="L553" i="3"/>
  <c r="M553" i="3"/>
  <c r="K552" i="3"/>
  <c r="L552" i="3"/>
  <c r="M552" i="3"/>
  <c r="K551" i="3"/>
  <c r="L551" i="3"/>
  <c r="M551" i="3"/>
  <c r="K550" i="3"/>
  <c r="L550" i="3"/>
  <c r="M550" i="3"/>
  <c r="K549" i="3"/>
  <c r="L549" i="3"/>
  <c r="M549" i="3"/>
  <c r="K548" i="3"/>
  <c r="L548" i="3"/>
  <c r="M548" i="3"/>
  <c r="K547" i="3"/>
  <c r="L547" i="3"/>
  <c r="M547" i="3"/>
  <c r="K546" i="3"/>
  <c r="L546" i="3"/>
  <c r="M546" i="3"/>
  <c r="K545" i="3"/>
  <c r="L545" i="3"/>
  <c r="M545" i="3"/>
  <c r="K544" i="3"/>
  <c r="L544" i="3"/>
  <c r="M544" i="3"/>
  <c r="K543" i="3"/>
  <c r="L543" i="3"/>
  <c r="M543" i="3"/>
  <c r="K542" i="3"/>
  <c r="L542" i="3"/>
  <c r="M542" i="3"/>
  <c r="K541" i="3"/>
  <c r="L541" i="3"/>
  <c r="M541" i="3"/>
  <c r="K540" i="3"/>
  <c r="L540" i="3"/>
  <c r="M540" i="3"/>
  <c r="K539" i="3"/>
  <c r="L539" i="3"/>
  <c r="M539" i="3"/>
  <c r="K538" i="3"/>
  <c r="L538" i="3"/>
  <c r="M538" i="3"/>
  <c r="K537" i="3"/>
  <c r="L537" i="3"/>
  <c r="M537" i="3"/>
  <c r="K536" i="3"/>
  <c r="L536" i="3"/>
  <c r="M536" i="3"/>
  <c r="K535" i="3"/>
  <c r="L535" i="3"/>
  <c r="M535" i="3"/>
  <c r="K534" i="3"/>
  <c r="L534" i="3"/>
  <c r="M534" i="3"/>
  <c r="K533" i="3"/>
  <c r="L533" i="3"/>
  <c r="M533" i="3"/>
  <c r="K532" i="3"/>
  <c r="L532" i="3"/>
  <c r="M532" i="3"/>
  <c r="K531" i="3"/>
  <c r="L531" i="3"/>
  <c r="M531" i="3"/>
  <c r="K530" i="3"/>
  <c r="L530" i="3"/>
  <c r="M530" i="3"/>
  <c r="K529" i="3"/>
  <c r="L529" i="3"/>
  <c r="M529" i="3"/>
  <c r="K528" i="3"/>
  <c r="L528" i="3"/>
  <c r="M528" i="3"/>
  <c r="K527" i="3"/>
  <c r="L527" i="3"/>
  <c r="M527" i="3"/>
  <c r="K526" i="3"/>
  <c r="L526" i="3"/>
  <c r="M526" i="3"/>
  <c r="K525" i="3"/>
  <c r="L525" i="3"/>
  <c r="M525" i="3"/>
  <c r="K524" i="3"/>
  <c r="L524" i="3"/>
  <c r="M524" i="3"/>
  <c r="K523" i="3"/>
  <c r="L523" i="3"/>
  <c r="M523" i="3"/>
  <c r="K522" i="3"/>
  <c r="L522" i="3"/>
  <c r="M522" i="3"/>
  <c r="K521" i="3"/>
  <c r="L521" i="3"/>
  <c r="M521" i="3"/>
  <c r="K520" i="3"/>
  <c r="L520" i="3"/>
  <c r="M520" i="3"/>
  <c r="K519" i="3"/>
  <c r="L519" i="3"/>
  <c r="M519" i="3"/>
  <c r="K518" i="3"/>
  <c r="L518" i="3"/>
  <c r="M518" i="3"/>
  <c r="K517" i="3"/>
  <c r="L517" i="3"/>
  <c r="M517" i="3"/>
  <c r="K516" i="3"/>
  <c r="L516" i="3"/>
  <c r="M516" i="3"/>
  <c r="K515" i="3"/>
  <c r="L515" i="3"/>
  <c r="M515" i="3"/>
  <c r="K514" i="3"/>
  <c r="L514" i="3"/>
  <c r="M514" i="3"/>
  <c r="K513" i="3"/>
  <c r="L513" i="3"/>
  <c r="M513" i="3"/>
  <c r="K512" i="3"/>
  <c r="L512" i="3"/>
  <c r="M512" i="3"/>
  <c r="K511" i="3"/>
  <c r="L511" i="3"/>
  <c r="M511" i="3"/>
  <c r="K510" i="3"/>
  <c r="L510" i="3"/>
  <c r="M510" i="3"/>
  <c r="K509" i="3"/>
  <c r="L509" i="3"/>
  <c r="M509" i="3"/>
  <c r="K508" i="3"/>
  <c r="L508" i="3"/>
  <c r="M508" i="3"/>
  <c r="K507" i="3"/>
  <c r="L507" i="3"/>
  <c r="M507" i="3"/>
  <c r="K506" i="3"/>
  <c r="L506" i="3"/>
  <c r="M506" i="3"/>
  <c r="K505" i="3"/>
  <c r="L505" i="3"/>
  <c r="M505" i="3"/>
  <c r="K504" i="3"/>
  <c r="L504" i="3"/>
  <c r="M504" i="3"/>
  <c r="K503" i="3"/>
  <c r="L503" i="3"/>
  <c r="M503" i="3"/>
  <c r="K502" i="3"/>
  <c r="L502" i="3"/>
  <c r="M502" i="3"/>
  <c r="K501" i="3"/>
  <c r="L501" i="3"/>
  <c r="M501" i="3"/>
  <c r="K500" i="3"/>
  <c r="L500" i="3"/>
  <c r="M500" i="3"/>
  <c r="K499" i="3"/>
  <c r="L499" i="3"/>
  <c r="M499" i="3"/>
  <c r="K498" i="3"/>
  <c r="L498" i="3"/>
  <c r="M498" i="3"/>
  <c r="K497" i="3"/>
  <c r="L497" i="3"/>
  <c r="M497" i="3"/>
  <c r="K496" i="3"/>
  <c r="L496" i="3"/>
  <c r="M496" i="3"/>
  <c r="K495" i="3"/>
  <c r="L495" i="3"/>
  <c r="M495" i="3"/>
  <c r="K494" i="3"/>
  <c r="L494" i="3"/>
  <c r="M494" i="3"/>
  <c r="K493" i="3"/>
  <c r="L493" i="3"/>
  <c r="M493" i="3"/>
  <c r="K492" i="3"/>
  <c r="L492" i="3"/>
  <c r="M492" i="3"/>
  <c r="K491" i="3"/>
  <c r="L491" i="3"/>
  <c r="M491" i="3"/>
  <c r="K490" i="3"/>
  <c r="L490" i="3"/>
  <c r="M490" i="3"/>
  <c r="K489" i="3"/>
  <c r="L489" i="3"/>
  <c r="M489" i="3"/>
  <c r="K488" i="3"/>
  <c r="L488" i="3"/>
  <c r="M488" i="3"/>
  <c r="K487" i="3"/>
  <c r="L487" i="3"/>
  <c r="M487" i="3"/>
  <c r="K486" i="3"/>
  <c r="L486" i="3"/>
  <c r="M486" i="3"/>
  <c r="K485" i="3"/>
  <c r="L485" i="3"/>
  <c r="M485" i="3"/>
  <c r="K484" i="3"/>
  <c r="L484" i="3"/>
  <c r="M484" i="3"/>
  <c r="K483" i="3"/>
  <c r="L483" i="3"/>
  <c r="M483" i="3"/>
  <c r="K482" i="3"/>
  <c r="L482" i="3"/>
  <c r="M482" i="3"/>
  <c r="K481" i="3"/>
  <c r="L481" i="3"/>
  <c r="M481" i="3"/>
  <c r="K480" i="3"/>
  <c r="L480" i="3"/>
  <c r="M480" i="3"/>
  <c r="K479" i="3"/>
  <c r="L479" i="3"/>
  <c r="M479" i="3"/>
  <c r="K478" i="3"/>
  <c r="L478" i="3"/>
  <c r="M478" i="3"/>
  <c r="K477" i="3"/>
  <c r="L477" i="3"/>
  <c r="M477" i="3"/>
  <c r="K476" i="3"/>
  <c r="L476" i="3"/>
  <c r="M476" i="3"/>
  <c r="K475" i="3"/>
  <c r="L475" i="3"/>
  <c r="M475" i="3"/>
  <c r="K474" i="3"/>
  <c r="L474" i="3"/>
  <c r="M474" i="3"/>
  <c r="K473" i="3"/>
  <c r="L473" i="3"/>
  <c r="M473" i="3"/>
  <c r="K472" i="3"/>
  <c r="L472" i="3"/>
  <c r="M472" i="3"/>
  <c r="K471" i="3"/>
  <c r="L471" i="3"/>
  <c r="M471" i="3"/>
  <c r="K470" i="3"/>
  <c r="L470" i="3"/>
  <c r="M470" i="3"/>
  <c r="K469" i="3"/>
  <c r="L469" i="3"/>
  <c r="M469" i="3"/>
  <c r="K468" i="3"/>
  <c r="L468" i="3"/>
  <c r="M468" i="3"/>
  <c r="K467" i="3"/>
  <c r="L467" i="3"/>
  <c r="M467" i="3"/>
  <c r="K466" i="3"/>
  <c r="L466" i="3"/>
  <c r="M466" i="3"/>
  <c r="K465" i="3"/>
  <c r="L465" i="3"/>
  <c r="M465" i="3"/>
  <c r="K464" i="3"/>
  <c r="L464" i="3"/>
  <c r="M464" i="3"/>
  <c r="K463" i="3"/>
  <c r="L463" i="3"/>
  <c r="M463" i="3"/>
  <c r="K462" i="3"/>
  <c r="L462" i="3"/>
  <c r="M462" i="3"/>
  <c r="K461" i="3"/>
  <c r="L461" i="3"/>
  <c r="M461" i="3"/>
  <c r="K460" i="3"/>
  <c r="L460" i="3"/>
  <c r="M460" i="3"/>
  <c r="K459" i="3"/>
  <c r="L459" i="3"/>
  <c r="M459" i="3"/>
  <c r="K458" i="3"/>
  <c r="L458" i="3"/>
  <c r="M458" i="3"/>
  <c r="K457" i="3"/>
  <c r="L457" i="3"/>
  <c r="M457" i="3"/>
  <c r="K456" i="3"/>
  <c r="L456" i="3"/>
  <c r="M456" i="3"/>
  <c r="K455" i="3"/>
  <c r="L455" i="3"/>
  <c r="M455" i="3"/>
  <c r="K454" i="3"/>
  <c r="L454" i="3"/>
  <c r="M454" i="3"/>
  <c r="K453" i="3"/>
  <c r="L453" i="3"/>
  <c r="M453" i="3"/>
  <c r="K452" i="3"/>
  <c r="L452" i="3"/>
  <c r="M452" i="3"/>
  <c r="K451" i="3"/>
  <c r="L451" i="3"/>
  <c r="M451" i="3"/>
  <c r="K450" i="3"/>
  <c r="L450" i="3"/>
  <c r="M450" i="3"/>
  <c r="K449" i="3"/>
  <c r="L449" i="3"/>
  <c r="M449" i="3"/>
  <c r="K448" i="3"/>
  <c r="L448" i="3"/>
  <c r="M448" i="3"/>
  <c r="K447" i="3"/>
  <c r="L447" i="3"/>
  <c r="M447" i="3"/>
  <c r="K446" i="3"/>
  <c r="L446" i="3"/>
  <c r="M446" i="3"/>
  <c r="K445" i="3"/>
  <c r="L445" i="3"/>
  <c r="M445" i="3"/>
  <c r="K444" i="3"/>
  <c r="L444" i="3"/>
  <c r="M444" i="3"/>
  <c r="K443" i="3"/>
  <c r="L443" i="3"/>
  <c r="M443" i="3"/>
  <c r="K442" i="3"/>
  <c r="L442" i="3"/>
  <c r="M442" i="3"/>
  <c r="K441" i="3"/>
  <c r="L441" i="3"/>
  <c r="M441" i="3"/>
  <c r="K440" i="3"/>
  <c r="L440" i="3"/>
  <c r="M440" i="3"/>
  <c r="K439" i="3"/>
  <c r="L439" i="3"/>
  <c r="M439" i="3"/>
  <c r="K438" i="3"/>
  <c r="L438" i="3"/>
  <c r="M438" i="3"/>
  <c r="K437" i="3"/>
  <c r="L437" i="3"/>
  <c r="M437" i="3"/>
  <c r="K436" i="3"/>
  <c r="L436" i="3"/>
  <c r="M436" i="3"/>
  <c r="K435" i="3"/>
  <c r="L435" i="3"/>
  <c r="M435" i="3"/>
  <c r="K434" i="3"/>
  <c r="L434" i="3"/>
  <c r="M434" i="3"/>
  <c r="K433" i="3"/>
  <c r="L433" i="3"/>
  <c r="M433" i="3"/>
  <c r="K432" i="3"/>
  <c r="L432" i="3"/>
  <c r="M432" i="3"/>
  <c r="K431" i="3"/>
  <c r="L431" i="3"/>
  <c r="M431" i="3"/>
  <c r="K430" i="3"/>
  <c r="L430" i="3"/>
  <c r="M430" i="3"/>
  <c r="K429" i="3"/>
  <c r="L429" i="3"/>
  <c r="M429" i="3"/>
  <c r="K428" i="3"/>
  <c r="L428" i="3"/>
  <c r="M428" i="3"/>
  <c r="K427" i="3"/>
  <c r="L427" i="3"/>
  <c r="M427" i="3"/>
  <c r="K426" i="3"/>
  <c r="L426" i="3"/>
  <c r="M426" i="3"/>
  <c r="K425" i="3"/>
  <c r="L425" i="3"/>
  <c r="M425" i="3"/>
  <c r="K424" i="3"/>
  <c r="L424" i="3"/>
  <c r="M424" i="3"/>
  <c r="K423" i="3"/>
  <c r="L423" i="3"/>
  <c r="M423" i="3"/>
  <c r="K422" i="3"/>
  <c r="L422" i="3"/>
  <c r="M422" i="3"/>
  <c r="K421" i="3"/>
  <c r="L421" i="3"/>
  <c r="M421" i="3"/>
  <c r="K420" i="3"/>
  <c r="L420" i="3"/>
  <c r="M420" i="3"/>
  <c r="K419" i="3"/>
  <c r="L419" i="3"/>
  <c r="M419" i="3"/>
  <c r="K418" i="3"/>
  <c r="L418" i="3"/>
  <c r="M418" i="3"/>
  <c r="K417" i="3"/>
  <c r="L417" i="3"/>
  <c r="M417" i="3"/>
  <c r="K416" i="3"/>
  <c r="L416" i="3"/>
  <c r="M416" i="3"/>
  <c r="K415" i="3"/>
  <c r="L415" i="3"/>
  <c r="M415" i="3"/>
  <c r="K414" i="3"/>
  <c r="L414" i="3"/>
  <c r="M414" i="3"/>
  <c r="K413" i="3"/>
  <c r="L413" i="3"/>
  <c r="M413" i="3"/>
  <c r="K412" i="3"/>
  <c r="L412" i="3"/>
  <c r="M412" i="3"/>
  <c r="K411" i="3"/>
  <c r="L411" i="3"/>
  <c r="M411" i="3"/>
  <c r="K410" i="3"/>
  <c r="L410" i="3"/>
  <c r="M410" i="3"/>
  <c r="K409" i="3"/>
  <c r="L409" i="3"/>
  <c r="M409" i="3"/>
  <c r="K408" i="3"/>
  <c r="L408" i="3"/>
  <c r="M408" i="3"/>
  <c r="K407" i="3"/>
  <c r="L407" i="3"/>
  <c r="M407" i="3"/>
  <c r="K406" i="3"/>
  <c r="L406" i="3"/>
  <c r="M406" i="3"/>
  <c r="K405" i="3"/>
  <c r="L405" i="3"/>
  <c r="M405" i="3"/>
  <c r="K404" i="3"/>
  <c r="L404" i="3"/>
  <c r="M404" i="3"/>
  <c r="K403" i="3"/>
  <c r="L403" i="3"/>
  <c r="M403" i="3"/>
  <c r="K402" i="3"/>
  <c r="L402" i="3"/>
  <c r="M402" i="3"/>
  <c r="K401" i="3"/>
  <c r="L401" i="3"/>
  <c r="M401" i="3"/>
  <c r="K400" i="3"/>
  <c r="L400" i="3"/>
  <c r="M400" i="3"/>
  <c r="K399" i="3"/>
  <c r="L399" i="3"/>
  <c r="M399" i="3"/>
  <c r="K398" i="3"/>
  <c r="L398" i="3"/>
  <c r="M398" i="3"/>
  <c r="K397" i="3"/>
  <c r="L397" i="3"/>
  <c r="M397" i="3"/>
  <c r="K396" i="3"/>
  <c r="L396" i="3"/>
  <c r="M396" i="3"/>
  <c r="K395" i="3"/>
  <c r="L395" i="3"/>
  <c r="M395" i="3"/>
  <c r="K394" i="3"/>
  <c r="L394" i="3"/>
  <c r="M394" i="3"/>
  <c r="K393" i="3"/>
  <c r="L393" i="3"/>
  <c r="M393" i="3"/>
  <c r="K392" i="3"/>
  <c r="L392" i="3"/>
  <c r="M392" i="3"/>
  <c r="K391" i="3"/>
  <c r="L391" i="3"/>
  <c r="M391" i="3"/>
  <c r="K390" i="3"/>
  <c r="L390" i="3"/>
  <c r="M390" i="3"/>
  <c r="K389" i="3"/>
  <c r="L389" i="3"/>
  <c r="M389" i="3"/>
  <c r="K388" i="3"/>
  <c r="L388" i="3"/>
  <c r="M388" i="3"/>
  <c r="K387" i="3"/>
  <c r="L387" i="3"/>
  <c r="M387" i="3"/>
  <c r="K386" i="3"/>
  <c r="L386" i="3"/>
  <c r="M386" i="3"/>
  <c r="K385" i="3"/>
  <c r="L385" i="3"/>
  <c r="M385" i="3"/>
  <c r="K384" i="3"/>
  <c r="L384" i="3"/>
  <c r="M384" i="3"/>
  <c r="K383" i="3"/>
  <c r="L383" i="3"/>
  <c r="M383" i="3"/>
  <c r="K382" i="3"/>
  <c r="L382" i="3"/>
  <c r="M382" i="3"/>
  <c r="K381" i="3"/>
  <c r="L381" i="3"/>
  <c r="M381" i="3"/>
  <c r="K380" i="3"/>
  <c r="L380" i="3"/>
  <c r="M380" i="3"/>
  <c r="K379" i="3"/>
  <c r="L379" i="3"/>
  <c r="M379" i="3"/>
  <c r="K378" i="3"/>
  <c r="L378" i="3"/>
  <c r="M378" i="3"/>
  <c r="K377" i="3"/>
  <c r="L377" i="3"/>
  <c r="M377" i="3"/>
  <c r="K376" i="3"/>
  <c r="L376" i="3"/>
  <c r="M376" i="3"/>
  <c r="K375" i="3"/>
  <c r="L375" i="3"/>
  <c r="M375" i="3"/>
  <c r="K374" i="3"/>
  <c r="L374" i="3"/>
  <c r="M374" i="3"/>
  <c r="K373" i="3"/>
  <c r="L373" i="3"/>
  <c r="M373" i="3"/>
  <c r="K372" i="3"/>
  <c r="L372" i="3"/>
  <c r="M372" i="3"/>
  <c r="K371" i="3"/>
  <c r="L371" i="3"/>
  <c r="M371" i="3"/>
  <c r="K370" i="3"/>
  <c r="L370" i="3"/>
  <c r="M370" i="3"/>
  <c r="K369" i="3"/>
  <c r="L369" i="3"/>
  <c r="M369" i="3"/>
  <c r="K368" i="3"/>
  <c r="L368" i="3"/>
  <c r="M368" i="3"/>
  <c r="K367" i="3"/>
  <c r="L367" i="3"/>
  <c r="M367" i="3"/>
  <c r="K366" i="3"/>
  <c r="L366" i="3"/>
  <c r="M366" i="3"/>
  <c r="K365" i="3"/>
  <c r="L365" i="3"/>
  <c r="M365" i="3"/>
  <c r="K364" i="3"/>
  <c r="L364" i="3"/>
  <c r="M364" i="3"/>
  <c r="K363" i="3"/>
  <c r="L363" i="3"/>
  <c r="M363" i="3"/>
  <c r="K362" i="3"/>
  <c r="L362" i="3"/>
  <c r="M362" i="3"/>
  <c r="K361" i="3"/>
  <c r="L361" i="3"/>
  <c r="M361" i="3"/>
  <c r="K360" i="3"/>
  <c r="L360" i="3"/>
  <c r="M360" i="3"/>
  <c r="K359" i="3"/>
  <c r="L359" i="3"/>
  <c r="M359" i="3"/>
  <c r="K358" i="3"/>
  <c r="L358" i="3"/>
  <c r="M358" i="3"/>
  <c r="K357" i="3"/>
  <c r="L357" i="3"/>
  <c r="M357" i="3"/>
  <c r="K356" i="3"/>
  <c r="L356" i="3"/>
  <c r="M356" i="3"/>
  <c r="K355" i="3"/>
  <c r="L355" i="3"/>
  <c r="M355" i="3"/>
  <c r="K354" i="3"/>
  <c r="L354" i="3"/>
  <c r="M354" i="3"/>
  <c r="K353" i="3"/>
  <c r="L353" i="3"/>
  <c r="M353" i="3"/>
  <c r="K352" i="3"/>
  <c r="L352" i="3"/>
  <c r="M352" i="3"/>
  <c r="K351" i="3"/>
  <c r="L351" i="3"/>
  <c r="M351" i="3"/>
  <c r="K350" i="3"/>
  <c r="L350" i="3"/>
  <c r="M350" i="3"/>
  <c r="K349" i="3"/>
  <c r="L349" i="3"/>
  <c r="M349" i="3"/>
  <c r="K348" i="3"/>
  <c r="L348" i="3"/>
  <c r="M348" i="3"/>
  <c r="K347" i="3"/>
  <c r="L347" i="3"/>
  <c r="M347" i="3"/>
  <c r="K346" i="3"/>
  <c r="L346" i="3"/>
  <c r="M346" i="3"/>
  <c r="K345" i="3"/>
  <c r="L345" i="3"/>
  <c r="M345" i="3"/>
  <c r="K344" i="3"/>
  <c r="L344" i="3"/>
  <c r="M344" i="3"/>
  <c r="K343" i="3"/>
  <c r="L343" i="3"/>
  <c r="M343" i="3"/>
  <c r="K342" i="3"/>
  <c r="L342" i="3"/>
  <c r="M342" i="3"/>
  <c r="K341" i="3"/>
  <c r="L341" i="3"/>
  <c r="M341" i="3"/>
  <c r="K340" i="3"/>
  <c r="L340" i="3"/>
  <c r="M340" i="3"/>
  <c r="K339" i="3"/>
  <c r="L339" i="3"/>
  <c r="M339" i="3"/>
  <c r="K338" i="3"/>
  <c r="L338" i="3"/>
  <c r="M338" i="3"/>
  <c r="K337" i="3"/>
  <c r="L337" i="3"/>
  <c r="M337" i="3"/>
  <c r="K336" i="3"/>
  <c r="L336" i="3"/>
  <c r="M336" i="3"/>
  <c r="K335" i="3"/>
  <c r="L335" i="3"/>
  <c r="M335" i="3"/>
  <c r="K334" i="3"/>
  <c r="L334" i="3"/>
  <c r="M334" i="3"/>
  <c r="K333" i="3"/>
  <c r="L333" i="3"/>
  <c r="M333" i="3"/>
  <c r="K332" i="3"/>
  <c r="L332" i="3"/>
  <c r="M332" i="3"/>
  <c r="K331" i="3"/>
  <c r="L331" i="3"/>
  <c r="M331" i="3"/>
  <c r="K330" i="3"/>
  <c r="L330" i="3"/>
  <c r="M330" i="3"/>
  <c r="K329" i="3"/>
  <c r="L329" i="3"/>
  <c r="M329" i="3"/>
  <c r="K328" i="3"/>
  <c r="L328" i="3"/>
  <c r="M328" i="3"/>
  <c r="K327" i="3"/>
  <c r="L327" i="3"/>
  <c r="M327" i="3"/>
  <c r="K326" i="3"/>
  <c r="L326" i="3"/>
  <c r="M326" i="3"/>
  <c r="K325" i="3"/>
  <c r="L325" i="3"/>
  <c r="M325" i="3"/>
  <c r="K324" i="3"/>
  <c r="L324" i="3"/>
  <c r="M324" i="3"/>
  <c r="K323" i="3"/>
  <c r="L323" i="3"/>
  <c r="M323" i="3"/>
  <c r="K322" i="3"/>
  <c r="L322" i="3"/>
  <c r="M322" i="3"/>
  <c r="K321" i="3"/>
  <c r="L321" i="3"/>
  <c r="M321" i="3"/>
  <c r="K320" i="3"/>
  <c r="L320" i="3"/>
  <c r="M320" i="3"/>
  <c r="K319" i="3"/>
  <c r="L319" i="3"/>
  <c r="M319" i="3"/>
  <c r="K318" i="3"/>
  <c r="L318" i="3"/>
  <c r="M318" i="3"/>
  <c r="K317" i="3"/>
  <c r="L317" i="3"/>
  <c r="M317" i="3"/>
  <c r="K316" i="3"/>
  <c r="L316" i="3"/>
  <c r="M316" i="3"/>
  <c r="K315" i="3"/>
  <c r="L315" i="3"/>
  <c r="M315" i="3"/>
  <c r="K314" i="3"/>
  <c r="L314" i="3"/>
  <c r="M314" i="3"/>
  <c r="K313" i="3"/>
  <c r="L313" i="3"/>
  <c r="M313" i="3"/>
  <c r="K312" i="3"/>
  <c r="L312" i="3"/>
  <c r="M312" i="3"/>
  <c r="K311" i="3"/>
  <c r="L311" i="3"/>
  <c r="M311" i="3"/>
  <c r="K310" i="3"/>
  <c r="L310" i="3"/>
  <c r="M310" i="3"/>
  <c r="K309" i="3"/>
  <c r="L309" i="3"/>
  <c r="M309" i="3"/>
  <c r="K308" i="3"/>
  <c r="L308" i="3"/>
  <c r="M308" i="3"/>
  <c r="K307" i="3"/>
  <c r="L307" i="3"/>
  <c r="M307" i="3"/>
  <c r="K306" i="3"/>
  <c r="L306" i="3"/>
  <c r="M306" i="3"/>
  <c r="K305" i="3"/>
  <c r="L305" i="3"/>
  <c r="M305" i="3"/>
  <c r="K304" i="3"/>
  <c r="L304" i="3"/>
  <c r="M304" i="3"/>
  <c r="K303" i="3"/>
  <c r="L303" i="3"/>
  <c r="M303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8CF90C1-3C93-4EB9-B6AB-D03A8EF23530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<sst xmlns="http://schemas.openxmlformats.org/spreadsheetml/2006/main" count="9154" uniqueCount="100">
  <si>
    <t>Date</t>
  </si>
  <si>
    <t>Plant Availability</t>
  </si>
  <si>
    <t>Grid Availability</t>
  </si>
  <si>
    <t>Generation (KWh)</t>
  </si>
  <si>
    <t>Irradiation</t>
  </si>
  <si>
    <t>Plant PR%</t>
  </si>
  <si>
    <t>Plant PLF%</t>
  </si>
  <si>
    <t>Inv Name</t>
  </si>
  <si>
    <t>Total Generation in KWh</t>
  </si>
  <si>
    <t>DC Capacity in KWh</t>
  </si>
  <si>
    <t>Inv PR%</t>
  </si>
  <si>
    <t>Inv PLF%</t>
  </si>
  <si>
    <t>Specific Yield</t>
  </si>
  <si>
    <t>Shortfall (Net-Target) in MWh</t>
  </si>
  <si>
    <t>Targeted PR %</t>
  </si>
  <si>
    <t>Targeted Gen.</t>
  </si>
  <si>
    <t>Gen. Loss MWh</t>
  </si>
  <si>
    <t>Remarks</t>
  </si>
  <si>
    <t>PCU 1</t>
  </si>
  <si>
    <t>NA</t>
  </si>
  <si>
    <t>PCU 2</t>
  </si>
  <si>
    <t>PCU 3</t>
  </si>
  <si>
    <t>PCU 4</t>
  </si>
  <si>
    <t>PCU 5</t>
  </si>
  <si>
    <t>PCU 6</t>
  </si>
  <si>
    <t>PCU 7</t>
  </si>
  <si>
    <t>PCU 8</t>
  </si>
  <si>
    <t>PCU 9</t>
  </si>
  <si>
    <t>PCU 10</t>
  </si>
  <si>
    <t xml:space="preserve">Block 2 trip due to RMU Epoxy Bushing failure </t>
  </si>
  <si>
    <t xml:space="preserve">Plant availability down due to Block 2 RMU Epoxy Bushing failure </t>
  </si>
  <si>
    <t>Block 2 inv A trip due to PD Card fault (trip time 12:10 to 12:44)</t>
  </si>
  <si>
    <t>13-03-2023</t>
  </si>
  <si>
    <t>14-03-2023</t>
  </si>
  <si>
    <t>15-03-2023</t>
  </si>
  <si>
    <t>16-03-2023</t>
  </si>
  <si>
    <t>17-03-2023</t>
  </si>
  <si>
    <t>18-03-2023</t>
  </si>
  <si>
    <t>19-03-2023</t>
  </si>
  <si>
    <t>20-03-2023</t>
  </si>
  <si>
    <t>Generation Availability down due Block 2 INV A PCU -1 CNTR Fault Generation loss 1400 KWh(Down Time 11:00 To 14:30)</t>
  </si>
  <si>
    <t>21-03-2023</t>
  </si>
  <si>
    <t>Generation Availability down due Block 2 INV A PCU -1 CNTR Fault Generation loss 1178 KWh(Down Time 11:00 To 14:30)</t>
  </si>
  <si>
    <t>22-03-2023</t>
  </si>
  <si>
    <t>Generation Availability down due Block 2 INV A PCU -1 CNTR Fault Generation loss 1392 KWh(Down Time 10:54 To 14:30)</t>
  </si>
  <si>
    <t>23-03-2023</t>
  </si>
  <si>
    <t>24-03-2023</t>
  </si>
  <si>
    <t>25-03-2023</t>
  </si>
  <si>
    <t>26-03-2023</t>
  </si>
  <si>
    <t>27-03-2023</t>
  </si>
  <si>
    <t>28-03-2023</t>
  </si>
  <si>
    <t>29-03-2023</t>
  </si>
  <si>
    <t>30-03-2023</t>
  </si>
  <si>
    <t>31-03-2023</t>
  </si>
  <si>
    <t>Generation</t>
  </si>
  <si>
    <t>Actual GTI KWh/m²</t>
  </si>
  <si>
    <t>Target Generation</t>
  </si>
  <si>
    <t>Target GTI KWh/m²</t>
  </si>
  <si>
    <t>Shortfall (Net-Target)</t>
  </si>
  <si>
    <t>Base Gen.</t>
  </si>
  <si>
    <t>Shortfall (Net-Base)</t>
  </si>
  <si>
    <t>Short Fall</t>
  </si>
  <si>
    <t>Generation Loss in MWh</t>
  </si>
  <si>
    <t>Scope</t>
  </si>
  <si>
    <t>Action Taken</t>
  </si>
  <si>
    <t>Breakdown Category</t>
  </si>
  <si>
    <t>Block-3 X'mer HV Side End Termination Failed.</t>
  </si>
  <si>
    <t>Powersun</t>
  </si>
  <si>
    <t>Trip</t>
  </si>
  <si>
    <t>TATA Power</t>
  </si>
  <si>
    <t>Bushing failure</t>
  </si>
  <si>
    <t>RMU Bushing was provided by TATA Power on 18th Nov'2022 &amp; It was successfully replaced by Powersun O&amp;M Team</t>
  </si>
  <si>
    <t>All 10 inverters tripped on a frequency unbalance fault, from 9:50 to 10:30.</t>
  </si>
  <si>
    <t>The inverters were restarted when the frequency limit range was reached.</t>
  </si>
  <si>
    <t>Breakdown</t>
  </si>
  <si>
    <t>All 10 inverters tripped on a frequency unbalance fault, from 8:43 to 10:01.</t>
  </si>
  <si>
    <t>Block 4 RMU tripped due to Mechanism issue in breaker</t>
  </si>
  <si>
    <t>PD card replaced</t>
  </si>
  <si>
    <t>Loss Category</t>
  </si>
  <si>
    <t>Shut Down</t>
  </si>
  <si>
    <t>Grid Failure</t>
  </si>
  <si>
    <t>Shortfall in MWh (N-T)</t>
  </si>
  <si>
    <t>Gain in MWh (N-T)</t>
  </si>
  <si>
    <t>Gen. Loss in MWh</t>
  </si>
  <si>
    <t>Error Category</t>
  </si>
  <si>
    <t>Status</t>
  </si>
  <si>
    <t>Key Service Requirement</t>
  </si>
  <si>
    <t>Compliance Minimum Target</t>
  </si>
  <si>
    <t>Achieved</t>
  </si>
  <si>
    <t>Achieved Target %</t>
  </si>
  <si>
    <t>Adhering to all Safety Protocols during Work at Site</t>
  </si>
  <si>
    <r>
      <t xml:space="preserve">Completion of Wet &amp; Dry Module cleaning cycle- </t>
    </r>
    <r>
      <rPr>
        <b/>
        <sz val="11"/>
        <color rgb="FF000000"/>
        <rFont val="Cambria"/>
        <family val="1"/>
      </rPr>
      <t>Modules</t>
    </r>
  </si>
  <si>
    <r>
      <t xml:space="preserve">Vegetation Removal Activity (Grass Cutting)- </t>
    </r>
    <r>
      <rPr>
        <b/>
        <sz val="11"/>
        <color rgb="FF000000"/>
        <rFont val="Cambria"/>
        <family val="1"/>
      </rPr>
      <t>Acre</t>
    </r>
  </si>
  <si>
    <t>Adherence to Monthly PM Activity</t>
  </si>
  <si>
    <t>Availability of Tech &amp; Non-Tech Manpower at Site</t>
  </si>
  <si>
    <t>GHI (KWh/m2)</t>
  </si>
  <si>
    <t>Target GHI (KWh/m2)</t>
  </si>
  <si>
    <t>Avg. Module  Temp (Deg. C)</t>
  </si>
  <si>
    <t>Ambient Temp. (Deg. C)</t>
  </si>
  <si>
    <t>Temp. Corrected PR%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</si>
</sst>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mm/dd/yyyy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b/>
      <sz val="11"/>
      <color rgb="FF000000"/>
      <name val="Cambria"/>
      <family val="1"/>
    </font>
    <font>
      <sz val="11"/>
      <color rgb="FF000000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BC2E6"/>
        <bgColor rgb="FF000000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DE9D9"/>
        <bgColor rgb="FFFDE9D9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6A6A6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1" fillId="4" borderId="0" applyNumberFormat="0" applyBorder="0" applyAlignment="0" applyProtection="0"/>
    <xf numFmtId="0" fontId="8" fillId="0" borderId="0"/>
  </cellStyleXfs>
  <cellXfs count="77">
    <xf numFmtId="0" fontId="0" fillId="0" borderId="0" xfId="0"/>
    <xf numFmtId="0" fontId="0" fillId="0" borderId="0" xfId="0" applyAlignment="1">
      <alignment wrapText="1"/>
    </xf>
    <xf numFmtId="14" fontId="0" fillId="0" borderId="1" xfId="0" applyNumberForma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9" fontId="0" fillId="0" borderId="1" xfId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4" fontId="0" fillId="0" borderId="0" xfId="0" applyNumberFormat="1" applyAlignment="1">
      <alignment wrapText="1"/>
    </xf>
    <xf numFmtId="164" fontId="0" fillId="0" borderId="0" xfId="0" applyNumberFormat="1"/>
    <xf numFmtId="0" fontId="3" fillId="2" borderId="0" xfId="0" applyFont="1" applyFill="1" applyAlignment="1">
      <alignment horizontal="center" vertical="center" wrapText="1"/>
    </xf>
    <xf numFmtId="0" fontId="0" fillId="0" borderId="1" xfId="1" applyNumberFormat="1" applyFont="1" applyBorder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1" fillId="4" borderId="0" xfId="2" applyAlignment="1">
      <alignment horizontal="center" vertical="center" wrapText="1"/>
    </xf>
    <xf numFmtId="2" fontId="1" fillId="4" borderId="1" xfId="2" applyNumberFormat="1" applyBorder="1" applyAlignment="1">
      <alignment horizontal="center" vertical="center" wrapText="1"/>
    </xf>
    <xf numFmtId="0" fontId="9" fillId="6" borderId="1" xfId="3" applyFont="1" applyFill="1" applyBorder="1" applyAlignment="1">
      <alignment horizontal="center"/>
    </xf>
    <xf numFmtId="9" fontId="0" fillId="0" borderId="0" xfId="1" applyFont="1"/>
    <xf numFmtId="14" fontId="0" fillId="0" borderId="0" xfId="0" applyNumberFormat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9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14" fontId="5" fillId="3" borderId="1" xfId="0" applyNumberFormat="1" applyFont="1" applyFill="1" applyBorder="1" applyAlignment="1">
      <alignment horizontal="center"/>
    </xf>
    <xf numFmtId="9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4" fontId="5" fillId="5" borderId="1" xfId="0" applyNumberFormat="1" applyFont="1" applyFill="1" applyBorder="1" applyAlignment="1">
      <alignment horizontal="center"/>
    </xf>
    <xf numFmtId="9" fontId="7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4" fontId="1" fillId="4" borderId="1" xfId="2" applyNumberFormat="1" applyBorder="1" applyAlignment="1">
      <alignment horizontal="center" vertical="center" wrapText="1"/>
    </xf>
    <xf numFmtId="0" fontId="1" fillId="4" borderId="1" xfId="2" applyBorder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Border="1" applyAlignment="1">
      <alignment wrapText="1"/>
    </xf>
    <xf numFmtId="9" fontId="5" fillId="0" borderId="1" xfId="1" applyFont="1" applyBorder="1" applyAlignment="1">
      <alignment horizontal="center" vertical="center" wrapText="1"/>
    </xf>
    <xf numFmtId="9" fontId="1" fillId="4" borderId="1" xfId="1" applyFont="1" applyFill="1" applyBorder="1" applyAlignment="1">
      <alignment horizontal="center" vertical="center" wrapText="1"/>
    </xf>
    <xf numFmtId="9" fontId="6" fillId="0" borderId="1" xfId="1" applyFont="1" applyBorder="1"/>
    <xf numFmtId="9" fontId="0" fillId="0" borderId="0" xfId="1" applyFont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9" fillId="6" borderId="1" xfId="3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0" fillId="7" borderId="4" xfId="0" applyFont="1" applyFill="1" applyBorder="1" applyAlignment="1">
      <alignment horizontal="left" vertical="center"/>
    </xf>
    <xf numFmtId="0" fontId="10" fillId="7" borderId="5" xfId="0" applyFont="1" applyFill="1" applyBorder="1" applyAlignment="1">
      <alignment horizontal="center" vertical="center"/>
    </xf>
    <xf numFmtId="0" fontId="11" fillId="0" borderId="6" xfId="0" applyFont="1" applyBorder="1" applyAlignment="1">
      <alignment horizontal="left" vertical="center"/>
    </xf>
    <xf numFmtId="2" fontId="11" fillId="0" borderId="7" xfId="0" applyNumberFormat="1" applyFont="1" applyBorder="1" applyAlignment="1">
      <alignment horizontal="center" vertical="center"/>
    </xf>
    <xf numFmtId="9" fontId="11" fillId="0" borderId="7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10" fontId="0" fillId="0" borderId="0" xfId="1" applyNumberFormat="1" applyFont="1" applyAlignment="1">
      <alignment horizontal="center" vertical="center" wrapText="1"/>
    </xf>
    <xf numFmtId="9" fontId="0" fillId="0" borderId="0" xfId="0" applyNumberFormat="1"/>
    <xf numFmtId="10" fontId="0" fillId="0" borderId="1" xfId="1" applyNumberFormat="1" applyFont="1" applyBorder="1" applyAlignment="1">
      <alignment horizontal="center" vertical="center"/>
    </xf>
  </cellXfs>
  <cellStyles count="4">
    <cellStyle name="60% - Accent1" xfId="2" builtinId="32"/>
    <cellStyle name="Normal" xfId="0" builtinId="0"/>
    <cellStyle name="Normal 6" xfId="3" xr:uid="{B67DDBE4-1AA3-4732-9446-EEA500CB33DA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718C7-362E-4997-AC39-4F545DC72B2F}">
  <sheetPr filterMode="1"/>
  <dimension ref="A1:R3351"/>
  <sheetViews>
    <sheetView showGridLines="0" zoomScale="85" zoomScaleNormal="85" workbookViewId="0">
      <pane xSplit="2" ySplit="1" topLeftCell="C152" activePane="bottomRight" state="frozen"/>
      <selection pane="topRight" activeCell="C1" sqref="C1"/>
      <selection pane="bottomLeft" activeCell="A2" sqref="A2"/>
      <selection pane="bottomRight" activeCell="D232" sqref="D232"/>
    </sheetView>
  </sheetViews>
  <sheetFormatPr defaultRowHeight="15" customHeight="1" x14ac:dyDescent="0.35"/>
  <cols>
    <col min="1" max="1" width="11.453125" style="17" bestFit="1" customWidth="1"/>
    <col min="2" max="2" width="10.26953125" style="22" customWidth="1"/>
    <col min="3" max="3" width="11.1796875" style="22" customWidth="1"/>
    <col min="4" max="4" width="13.54296875" customWidth="1"/>
    <col min="5" max="5" width="11.81640625" customWidth="1"/>
    <col min="6" max="6" width="9.54296875" customWidth="1"/>
    <col min="7" max="7" width="10.6328125" style="22" bestFit="1" customWidth="1"/>
    <col min="9" max="9" width="15.54296875" customWidth="1"/>
    <col min="10" max="10" width="12.1796875" customWidth="1"/>
    <col min="14" max="14" width="11.453125" customWidth="1"/>
    <col min="15" max="15" width="9.1796875" style="14"/>
    <col min="18" max="18" width="40.7265625" customWidth="1"/>
  </cols>
  <sheetData>
    <row r="1" spans="1:18" s="1" customFormat="1" ht="43.5" x14ac:dyDescent="0.35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15" t="s">
        <v>13</v>
      </c>
      <c r="O1" s="13" t="s">
        <v>14</v>
      </c>
      <c r="P1" s="1" t="s">
        <v>15</v>
      </c>
      <c r="Q1" s="1" t="s">
        <v>16</v>
      </c>
      <c r="R1" s="1" t="s">
        <v>17</v>
      </c>
    </row>
    <row r="2" spans="1:18" ht="14.5" x14ac:dyDescent="0.35">
      <c r="A2" s="2">
        <v>44866</v>
      </c>
      <c r="B2" s="3">
        <v>1</v>
      </c>
      <c r="C2" s="3">
        <v>1</v>
      </c>
      <c r="D2" s="4">
        <v>132144.39360001963</v>
      </c>
      <c r="E2" s="4">
        <v>5.6</v>
      </c>
      <c r="F2" s="3">
        <f>D2/E2/32900</f>
        <v>0.71724052105959413</v>
      </c>
      <c r="G2" s="3">
        <v>0.16735612158057198</v>
      </c>
      <c r="H2" s="4" t="s">
        <v>18</v>
      </c>
      <c r="I2" s="4">
        <v>12490</v>
      </c>
      <c r="J2" s="4">
        <v>3321.7200000000007</v>
      </c>
      <c r="K2" s="76">
        <f t="shared" ref="K2:K65" si="0">I2/J2/E2</f>
        <v>0.67144646233190719</v>
      </c>
      <c r="L2" s="3">
        <f>I2/(J2*24)</f>
        <v>0.15667084121077832</v>
      </c>
      <c r="M2" s="4">
        <f>I2/J2</f>
        <v>3.7601001890586798</v>
      </c>
      <c r="N2" s="4">
        <f>D2-P2</f>
        <v>-2555.6063999803737</v>
      </c>
      <c r="O2" s="28">
        <v>0.75</v>
      </c>
      <c r="P2" s="29">
        <f>VLOOKUP(A2,'Plant Wise'!A1:S335, 4, 0)</f>
        <v>134700</v>
      </c>
      <c r="Q2" s="29">
        <v>0</v>
      </c>
      <c r="R2" s="29" t="s">
        <v>19</v>
      </c>
    </row>
    <row r="3" spans="1:18" ht="14.5" hidden="1" x14ac:dyDescent="0.35">
      <c r="A3" s="2">
        <v>44866</v>
      </c>
      <c r="B3" s="3">
        <v>1</v>
      </c>
      <c r="C3" s="3">
        <v>1</v>
      </c>
      <c r="D3" s="4">
        <v>132144.39360001963</v>
      </c>
      <c r="E3" s="4">
        <v>5.6</v>
      </c>
      <c r="F3" s="3">
        <f t="shared" ref="F3:F66" si="1">D3/E3/32900</f>
        <v>0.71724052105959413</v>
      </c>
      <c r="G3" s="3">
        <v>0.16735612158057198</v>
      </c>
      <c r="H3" s="4" t="s">
        <v>20</v>
      </c>
      <c r="I3" s="4">
        <v>12267</v>
      </c>
      <c r="J3" s="4">
        <v>3282.6599999999989</v>
      </c>
      <c r="K3" s="3">
        <f t="shared" si="0"/>
        <v>0.66730508620622153</v>
      </c>
      <c r="L3" s="3">
        <f t="shared" ref="L3:L66" si="2">I3/(J3*24)</f>
        <v>0.15570452011478503</v>
      </c>
      <c r="M3" s="4">
        <f t="shared" ref="M3:M66" si="3">I3/J3</f>
        <v>3.7369084827548402</v>
      </c>
      <c r="N3" s="4">
        <v>0</v>
      </c>
      <c r="O3" s="28">
        <v>0.75</v>
      </c>
      <c r="P3" s="29">
        <f>VLOOKUP(A3,'Plant Wise'!A2:S336, 4, 0)</f>
        <v>134700</v>
      </c>
      <c r="Q3" s="29">
        <v>0</v>
      </c>
      <c r="R3" s="29" t="s">
        <v>19</v>
      </c>
    </row>
    <row r="4" spans="1:18" ht="14.5" hidden="1" x14ac:dyDescent="0.35">
      <c r="A4" s="2">
        <v>44866</v>
      </c>
      <c r="B4" s="3">
        <v>1</v>
      </c>
      <c r="C4" s="3">
        <v>1</v>
      </c>
      <c r="D4" s="4">
        <v>132144.39360001963</v>
      </c>
      <c r="E4" s="4">
        <v>5.6</v>
      </c>
      <c r="F4" s="3">
        <f t="shared" si="1"/>
        <v>0.71724052105959413</v>
      </c>
      <c r="G4" s="3">
        <v>0.16735612158057198</v>
      </c>
      <c r="H4" s="4" t="s">
        <v>21</v>
      </c>
      <c r="I4" s="4">
        <v>12939</v>
      </c>
      <c r="J4" s="4">
        <v>3219.8399999999992</v>
      </c>
      <c r="K4" s="3">
        <f t="shared" si="0"/>
        <v>0.71759333205554154</v>
      </c>
      <c r="L4" s="3">
        <f t="shared" si="2"/>
        <v>0.16743844414629305</v>
      </c>
      <c r="M4" s="4">
        <f t="shared" si="3"/>
        <v>4.0185226595110324</v>
      </c>
      <c r="N4" s="4">
        <v>0</v>
      </c>
      <c r="O4" s="28">
        <v>0.75</v>
      </c>
      <c r="P4" s="29">
        <f>VLOOKUP(A4,'Plant Wise'!A3:S337, 4, 0)</f>
        <v>134700</v>
      </c>
      <c r="Q4" s="29">
        <v>0</v>
      </c>
      <c r="R4" s="29" t="s">
        <v>19</v>
      </c>
    </row>
    <row r="5" spans="1:18" ht="14.5" hidden="1" x14ac:dyDescent="0.35">
      <c r="A5" s="2">
        <v>44866</v>
      </c>
      <c r="B5" s="3">
        <v>1</v>
      </c>
      <c r="C5" s="3">
        <v>1</v>
      </c>
      <c r="D5" s="4">
        <v>132144.39360001963</v>
      </c>
      <c r="E5" s="4">
        <v>5.6</v>
      </c>
      <c r="F5" s="3">
        <f t="shared" si="1"/>
        <v>0.71724052105959413</v>
      </c>
      <c r="G5" s="3">
        <v>0.16735612158057198</v>
      </c>
      <c r="H5" s="4" t="s">
        <v>22</v>
      </c>
      <c r="I5" s="4">
        <v>12826</v>
      </c>
      <c r="J5" s="4">
        <v>3212.2800000000011</v>
      </c>
      <c r="K5" s="3">
        <f t="shared" si="0"/>
        <v>0.71300046784749216</v>
      </c>
      <c r="L5" s="3">
        <f t="shared" si="2"/>
        <v>0.1663667758310815</v>
      </c>
      <c r="M5" s="4">
        <f t="shared" si="3"/>
        <v>3.9928026199459561</v>
      </c>
      <c r="N5" s="4">
        <v>0</v>
      </c>
      <c r="O5" s="28">
        <v>0.75</v>
      </c>
      <c r="P5" s="29">
        <f>VLOOKUP(A5,'Plant Wise'!A4:S338, 4, 0)</f>
        <v>134700</v>
      </c>
      <c r="Q5" s="29">
        <v>0</v>
      </c>
      <c r="R5" s="29" t="s">
        <v>19</v>
      </c>
    </row>
    <row r="6" spans="1:18" ht="14.5" hidden="1" x14ac:dyDescent="0.35">
      <c r="A6" s="2">
        <v>44866</v>
      </c>
      <c r="B6" s="3">
        <v>1</v>
      </c>
      <c r="C6" s="3">
        <v>1</v>
      </c>
      <c r="D6" s="4">
        <v>132144.39360001963</v>
      </c>
      <c r="E6" s="4">
        <v>5.6</v>
      </c>
      <c r="F6" s="3">
        <f t="shared" si="1"/>
        <v>0.71724052105959413</v>
      </c>
      <c r="G6" s="3">
        <v>0.16735612158057198</v>
      </c>
      <c r="H6" s="4" t="s">
        <v>23</v>
      </c>
      <c r="I6" s="4">
        <v>13357</v>
      </c>
      <c r="J6" s="4">
        <v>3121.1999999999989</v>
      </c>
      <c r="K6" s="3">
        <f t="shared" si="0"/>
        <v>0.76418639351165329</v>
      </c>
      <c r="L6" s="3">
        <f t="shared" si="2"/>
        <v>0.17831015848605244</v>
      </c>
      <c r="M6" s="4">
        <f t="shared" si="3"/>
        <v>4.2794438036652585</v>
      </c>
      <c r="N6" s="4">
        <v>0</v>
      </c>
      <c r="O6" s="28">
        <v>0.75</v>
      </c>
      <c r="P6" s="29">
        <f>VLOOKUP(A6,'Plant Wise'!A5:S339, 4, 0)</f>
        <v>134700</v>
      </c>
      <c r="Q6" s="29">
        <v>0</v>
      </c>
      <c r="R6" s="29" t="s">
        <v>19</v>
      </c>
    </row>
    <row r="7" spans="1:18" ht="14.5" hidden="1" x14ac:dyDescent="0.35">
      <c r="A7" s="2">
        <v>44866</v>
      </c>
      <c r="B7" s="3">
        <v>1</v>
      </c>
      <c r="C7" s="3">
        <v>1</v>
      </c>
      <c r="D7" s="4">
        <v>132144.39360001963</v>
      </c>
      <c r="E7" s="4">
        <v>5.6</v>
      </c>
      <c r="F7" s="3">
        <f t="shared" si="1"/>
        <v>0.71724052105959413</v>
      </c>
      <c r="G7" s="3">
        <v>0.16735612158057198</v>
      </c>
      <c r="H7" s="4" t="s">
        <v>24</v>
      </c>
      <c r="I7" s="4">
        <v>13161</v>
      </c>
      <c r="J7" s="4">
        <v>3168.599999999999</v>
      </c>
      <c r="K7" s="3">
        <f t="shared" si="0"/>
        <v>0.74170882138123229</v>
      </c>
      <c r="L7" s="3">
        <f t="shared" si="2"/>
        <v>0.17306539165562082</v>
      </c>
      <c r="M7" s="4">
        <f t="shared" si="3"/>
        <v>4.1535693997349004</v>
      </c>
      <c r="N7" s="4">
        <v>0</v>
      </c>
      <c r="O7" s="28">
        <v>0.75</v>
      </c>
      <c r="P7" s="29">
        <f>VLOOKUP(A7,'Plant Wise'!A6:S340, 4, 0)</f>
        <v>134700</v>
      </c>
      <c r="Q7" s="29">
        <v>0</v>
      </c>
      <c r="R7" s="29" t="s">
        <v>19</v>
      </c>
    </row>
    <row r="8" spans="1:18" ht="14.5" hidden="1" x14ac:dyDescent="0.35">
      <c r="A8" s="2">
        <v>44866</v>
      </c>
      <c r="B8" s="3">
        <v>1</v>
      </c>
      <c r="C8" s="3">
        <v>1</v>
      </c>
      <c r="D8" s="4">
        <v>132144.39360001963</v>
      </c>
      <c r="E8" s="4">
        <v>5.6</v>
      </c>
      <c r="F8" s="3">
        <f t="shared" si="1"/>
        <v>0.71724052105959413</v>
      </c>
      <c r="G8" s="3">
        <v>0.16735612158057198</v>
      </c>
      <c r="H8" s="4" t="s">
        <v>25</v>
      </c>
      <c r="I8" s="4">
        <v>14262</v>
      </c>
      <c r="J8" s="4">
        <v>3397.6199999999994</v>
      </c>
      <c r="K8" s="3">
        <f t="shared" si="0"/>
        <v>0.74957932737790423</v>
      </c>
      <c r="L8" s="3">
        <f t="shared" si="2"/>
        <v>0.1749018430548443</v>
      </c>
      <c r="M8" s="4">
        <f t="shared" si="3"/>
        <v>4.1976442333162636</v>
      </c>
      <c r="N8" s="4">
        <v>0</v>
      </c>
      <c r="O8" s="28">
        <v>0.75</v>
      </c>
      <c r="P8" s="29">
        <f>VLOOKUP(A8,'Plant Wise'!A7:S341, 4, 0)</f>
        <v>134700</v>
      </c>
      <c r="Q8" s="29">
        <v>0</v>
      </c>
      <c r="R8" s="29" t="s">
        <v>19</v>
      </c>
    </row>
    <row r="9" spans="1:18" ht="14.5" hidden="1" x14ac:dyDescent="0.35">
      <c r="A9" s="2">
        <v>44866</v>
      </c>
      <c r="B9" s="3">
        <v>1</v>
      </c>
      <c r="C9" s="3">
        <v>1</v>
      </c>
      <c r="D9" s="4">
        <v>132144.39360001963</v>
      </c>
      <c r="E9" s="4">
        <v>5.6</v>
      </c>
      <c r="F9" s="3">
        <f t="shared" si="1"/>
        <v>0.71724052105959413</v>
      </c>
      <c r="G9" s="3">
        <v>0.16735612158057198</v>
      </c>
      <c r="H9" s="4" t="s">
        <v>26</v>
      </c>
      <c r="I9" s="4">
        <v>13564</v>
      </c>
      <c r="J9" s="4">
        <v>3432.8999999999996</v>
      </c>
      <c r="K9" s="3">
        <f t="shared" si="0"/>
        <v>0.70556755429603468</v>
      </c>
      <c r="L9" s="3">
        <f t="shared" si="2"/>
        <v>0.16463242933574143</v>
      </c>
      <c r="M9" s="4">
        <f t="shared" si="3"/>
        <v>3.9511783040577941</v>
      </c>
      <c r="N9" s="4">
        <v>0</v>
      </c>
      <c r="O9" s="28">
        <v>0.75</v>
      </c>
      <c r="P9" s="29">
        <f>VLOOKUP(A9,'Plant Wise'!A8:S342, 4, 0)</f>
        <v>134700</v>
      </c>
      <c r="Q9" s="29">
        <v>0</v>
      </c>
      <c r="R9" s="29" t="s">
        <v>19</v>
      </c>
    </row>
    <row r="10" spans="1:18" ht="14.5" hidden="1" x14ac:dyDescent="0.35">
      <c r="A10" s="2">
        <v>44866</v>
      </c>
      <c r="B10" s="3">
        <v>1</v>
      </c>
      <c r="C10" s="3">
        <v>1</v>
      </c>
      <c r="D10" s="4">
        <v>132144.39360001963</v>
      </c>
      <c r="E10" s="4">
        <v>5.6</v>
      </c>
      <c r="F10" s="3">
        <f t="shared" si="1"/>
        <v>0.71724052105959413</v>
      </c>
      <c r="G10" s="3">
        <v>0.16735612158057198</v>
      </c>
      <c r="H10" s="4" t="s">
        <v>27</v>
      </c>
      <c r="I10" s="4">
        <v>13987</v>
      </c>
      <c r="J10" s="4">
        <v>3421.4400000000005</v>
      </c>
      <c r="K10" s="3">
        <f t="shared" si="0"/>
        <v>0.7300079999732777</v>
      </c>
      <c r="L10" s="3">
        <f t="shared" si="2"/>
        <v>0.17033519999376479</v>
      </c>
      <c r="M10" s="4">
        <f t="shared" si="3"/>
        <v>4.0880447998503548</v>
      </c>
      <c r="N10" s="4">
        <v>0</v>
      </c>
      <c r="O10" s="28">
        <v>0.75</v>
      </c>
      <c r="P10" s="29">
        <f>VLOOKUP(A10,'Plant Wise'!A9:S343, 4, 0)</f>
        <v>134700</v>
      </c>
      <c r="Q10" s="29">
        <v>0</v>
      </c>
      <c r="R10" s="29" t="s">
        <v>19</v>
      </c>
    </row>
    <row r="11" spans="1:18" ht="14.5" hidden="1" x14ac:dyDescent="0.35">
      <c r="A11" s="2">
        <v>44866</v>
      </c>
      <c r="B11" s="3">
        <v>1</v>
      </c>
      <c r="C11" s="3">
        <v>1</v>
      </c>
      <c r="D11" s="4">
        <v>132144.39360001963</v>
      </c>
      <c r="E11" s="4">
        <v>5.6</v>
      </c>
      <c r="F11" s="3">
        <f t="shared" si="1"/>
        <v>0.71724052105959413</v>
      </c>
      <c r="G11" s="3">
        <v>0.16735612158057198</v>
      </c>
      <c r="H11" s="4" t="s">
        <v>28</v>
      </c>
      <c r="I11" s="4">
        <v>13938</v>
      </c>
      <c r="J11" s="4">
        <v>3266.44</v>
      </c>
      <c r="K11" s="3">
        <f t="shared" si="0"/>
        <v>0.76196978099354995</v>
      </c>
      <c r="L11" s="3">
        <f t="shared" si="2"/>
        <v>0.17779294889849501</v>
      </c>
      <c r="M11" s="4">
        <f t="shared" si="3"/>
        <v>4.2670307735638797</v>
      </c>
      <c r="N11" s="4">
        <v>0</v>
      </c>
      <c r="O11" s="28">
        <v>0.75</v>
      </c>
      <c r="P11" s="29">
        <f>VLOOKUP(A11,'Plant Wise'!A10:S344, 4, 0)</f>
        <v>134700</v>
      </c>
      <c r="Q11" s="29">
        <v>0</v>
      </c>
      <c r="R11" s="29" t="s">
        <v>19</v>
      </c>
    </row>
    <row r="12" spans="1:18" ht="14.5" x14ac:dyDescent="0.35">
      <c r="A12" s="2">
        <v>44867</v>
      </c>
      <c r="B12" s="3">
        <v>1</v>
      </c>
      <c r="C12" s="3">
        <v>1</v>
      </c>
      <c r="D12" s="4">
        <v>136659.06719997112</v>
      </c>
      <c r="E12" s="4">
        <v>5.8</v>
      </c>
      <c r="F12" s="3">
        <f t="shared" si="1"/>
        <v>0.71616742060565519</v>
      </c>
      <c r="G12" s="3">
        <v>0.17307379331303333</v>
      </c>
      <c r="H12" s="4" t="s">
        <v>18</v>
      </c>
      <c r="I12" s="4">
        <v>13884</v>
      </c>
      <c r="J12" s="4">
        <v>3321.7200000000007</v>
      </c>
      <c r="K12" s="76">
        <f t="shared" si="0"/>
        <v>0.72064867100426155</v>
      </c>
      <c r="L12" s="3">
        <f t="shared" si="2"/>
        <v>0.17415676215936318</v>
      </c>
      <c r="M12" s="4">
        <f t="shared" si="3"/>
        <v>4.1797622918247166</v>
      </c>
      <c r="N12" s="4">
        <f>D12-P12</f>
        <v>1959.0671999711194</v>
      </c>
      <c r="O12" s="28">
        <v>0.75</v>
      </c>
      <c r="P12" s="29">
        <f>VLOOKUP(A12,'Plant Wise'!A11:S345, 4, 0)</f>
        <v>134700</v>
      </c>
      <c r="Q12" s="29">
        <v>0</v>
      </c>
      <c r="R12" s="29" t="s">
        <v>19</v>
      </c>
    </row>
    <row r="13" spans="1:18" ht="14.5" hidden="1" x14ac:dyDescent="0.35">
      <c r="A13" s="2">
        <v>44867</v>
      </c>
      <c r="B13" s="3">
        <v>1</v>
      </c>
      <c r="C13" s="3">
        <v>1</v>
      </c>
      <c r="D13" s="4">
        <v>136659.06719997112</v>
      </c>
      <c r="E13" s="4">
        <v>5.8</v>
      </c>
      <c r="F13" s="3">
        <f t="shared" si="1"/>
        <v>0.71616742060565519</v>
      </c>
      <c r="G13" s="3">
        <v>0.17307379331303333</v>
      </c>
      <c r="H13" s="4" t="s">
        <v>20</v>
      </c>
      <c r="I13" s="4">
        <v>14422</v>
      </c>
      <c r="J13" s="4">
        <v>3282.6599999999989</v>
      </c>
      <c r="K13" s="3">
        <f t="shared" si="0"/>
        <v>0.75748073944238259</v>
      </c>
      <c r="L13" s="3">
        <f t="shared" si="2"/>
        <v>0.1830578453652425</v>
      </c>
      <c r="M13" s="4">
        <f t="shared" si="3"/>
        <v>4.3933882887658191</v>
      </c>
      <c r="N13" s="4">
        <v>0</v>
      </c>
      <c r="O13" s="28">
        <v>0.75</v>
      </c>
      <c r="P13" s="29">
        <f>VLOOKUP(A13,'Plant Wise'!A12:S346, 4, 0)</f>
        <v>134700</v>
      </c>
      <c r="Q13" s="29">
        <v>0</v>
      </c>
      <c r="R13" s="29" t="s">
        <v>19</v>
      </c>
    </row>
    <row r="14" spans="1:18" ht="14.5" hidden="1" x14ac:dyDescent="0.35">
      <c r="A14" s="2">
        <v>44867</v>
      </c>
      <c r="B14" s="3">
        <v>1</v>
      </c>
      <c r="C14" s="3">
        <v>1</v>
      </c>
      <c r="D14" s="4">
        <v>136659.06719997112</v>
      </c>
      <c r="E14" s="4">
        <v>5.8</v>
      </c>
      <c r="F14" s="3">
        <f t="shared" si="1"/>
        <v>0.71616742060565519</v>
      </c>
      <c r="G14" s="3">
        <v>0.17307379331303333</v>
      </c>
      <c r="H14" s="4" t="s">
        <v>21</v>
      </c>
      <c r="I14" s="4">
        <v>13214</v>
      </c>
      <c r="J14" s="4">
        <v>3219.8399999999992</v>
      </c>
      <c r="K14" s="3">
        <f t="shared" si="0"/>
        <v>0.70757424656783141</v>
      </c>
      <c r="L14" s="3">
        <f t="shared" si="2"/>
        <v>0.17099710958722592</v>
      </c>
      <c r="M14" s="4">
        <f t="shared" si="3"/>
        <v>4.103930630093422</v>
      </c>
      <c r="N14" s="4">
        <v>0</v>
      </c>
      <c r="O14" s="28">
        <v>0.75</v>
      </c>
      <c r="P14" s="29">
        <f>VLOOKUP(A14,'Plant Wise'!A13:S347, 4, 0)</f>
        <v>134700</v>
      </c>
      <c r="Q14" s="29">
        <v>0</v>
      </c>
      <c r="R14" s="29" t="s">
        <v>19</v>
      </c>
    </row>
    <row r="15" spans="1:18" ht="14.5" hidden="1" x14ac:dyDescent="0.35">
      <c r="A15" s="2">
        <v>44867</v>
      </c>
      <c r="B15" s="3">
        <v>1</v>
      </c>
      <c r="C15" s="3">
        <v>1</v>
      </c>
      <c r="D15" s="4">
        <v>136659.06719997112</v>
      </c>
      <c r="E15" s="4">
        <v>5.8</v>
      </c>
      <c r="F15" s="3">
        <f t="shared" si="1"/>
        <v>0.71616742060565519</v>
      </c>
      <c r="G15" s="3">
        <v>0.17307379331303333</v>
      </c>
      <c r="H15" s="4" t="s">
        <v>22</v>
      </c>
      <c r="I15" s="4">
        <v>13164</v>
      </c>
      <c r="J15" s="4">
        <v>3212.2800000000011</v>
      </c>
      <c r="K15" s="3">
        <f t="shared" si="0"/>
        <v>0.70655583336875749</v>
      </c>
      <c r="L15" s="3">
        <f t="shared" si="2"/>
        <v>0.1707509930641164</v>
      </c>
      <c r="M15" s="4">
        <f t="shared" si="3"/>
        <v>4.0980238335387931</v>
      </c>
      <c r="N15" s="4">
        <v>0</v>
      </c>
      <c r="O15" s="28">
        <v>0.75</v>
      </c>
      <c r="P15" s="29">
        <f>VLOOKUP(A15,'Plant Wise'!A14:S348, 4, 0)</f>
        <v>134700</v>
      </c>
      <c r="Q15" s="29">
        <v>0</v>
      </c>
      <c r="R15" s="29" t="s">
        <v>19</v>
      </c>
    </row>
    <row r="16" spans="1:18" ht="14.5" hidden="1" x14ac:dyDescent="0.35">
      <c r="A16" s="2">
        <v>44867</v>
      </c>
      <c r="B16" s="3">
        <v>1</v>
      </c>
      <c r="C16" s="3">
        <v>1</v>
      </c>
      <c r="D16" s="4">
        <v>136659.06719997112</v>
      </c>
      <c r="E16" s="4">
        <v>5.8</v>
      </c>
      <c r="F16" s="3">
        <f t="shared" si="1"/>
        <v>0.71616742060565519</v>
      </c>
      <c r="G16" s="3">
        <v>0.17307379331303333</v>
      </c>
      <c r="H16" s="4" t="s">
        <v>23</v>
      </c>
      <c r="I16" s="4">
        <v>13623</v>
      </c>
      <c r="J16" s="4">
        <v>3121.1999999999989</v>
      </c>
      <c r="K16" s="3">
        <f t="shared" si="0"/>
        <v>0.75252886820718856</v>
      </c>
      <c r="L16" s="3">
        <f t="shared" si="2"/>
        <v>0.18186114315007054</v>
      </c>
      <c r="M16" s="4">
        <f t="shared" si="3"/>
        <v>4.3646674356016932</v>
      </c>
      <c r="N16" s="4">
        <v>0</v>
      </c>
      <c r="O16" s="28">
        <v>0.75</v>
      </c>
      <c r="P16" s="29">
        <f>VLOOKUP(A16,'Plant Wise'!A15:S349, 4, 0)</f>
        <v>134700</v>
      </c>
      <c r="Q16" s="29">
        <v>0</v>
      </c>
      <c r="R16" s="29" t="s">
        <v>19</v>
      </c>
    </row>
    <row r="17" spans="1:18" ht="14.5" hidden="1" x14ac:dyDescent="0.35">
      <c r="A17" s="2">
        <v>44867</v>
      </c>
      <c r="B17" s="3">
        <v>1</v>
      </c>
      <c r="C17" s="3">
        <v>1</v>
      </c>
      <c r="D17" s="4">
        <v>136659.06719997112</v>
      </c>
      <c r="E17" s="4">
        <v>5.8</v>
      </c>
      <c r="F17" s="3">
        <f t="shared" si="1"/>
        <v>0.71616742060565519</v>
      </c>
      <c r="G17" s="3">
        <v>0.17307379331303333</v>
      </c>
      <c r="H17" s="4" t="s">
        <v>24</v>
      </c>
      <c r="I17" s="4">
        <v>13413</v>
      </c>
      <c r="J17" s="4">
        <v>3168.599999999999</v>
      </c>
      <c r="K17" s="3">
        <f t="shared" si="0"/>
        <v>0.72984479167346861</v>
      </c>
      <c r="L17" s="3">
        <f t="shared" si="2"/>
        <v>0.17637915798775489</v>
      </c>
      <c r="M17" s="4">
        <f t="shared" si="3"/>
        <v>4.2330997917061177</v>
      </c>
      <c r="N17" s="4">
        <v>0</v>
      </c>
      <c r="O17" s="28">
        <v>0.75</v>
      </c>
      <c r="P17" s="29">
        <f>VLOOKUP(A17,'Plant Wise'!A16:S350, 4, 0)</f>
        <v>134700</v>
      </c>
      <c r="Q17" s="29">
        <v>0</v>
      </c>
      <c r="R17" s="29" t="s">
        <v>19</v>
      </c>
    </row>
    <row r="18" spans="1:18" ht="14.5" hidden="1" x14ac:dyDescent="0.35">
      <c r="A18" s="2">
        <v>44867</v>
      </c>
      <c r="B18" s="3">
        <v>1</v>
      </c>
      <c r="C18" s="3">
        <v>1</v>
      </c>
      <c r="D18" s="4">
        <v>136659.06719997112</v>
      </c>
      <c r="E18" s="4">
        <v>5.8</v>
      </c>
      <c r="F18" s="3">
        <f t="shared" si="1"/>
        <v>0.71616742060565519</v>
      </c>
      <c r="G18" s="3">
        <v>0.17307379331303333</v>
      </c>
      <c r="H18" s="4" t="s">
        <v>25</v>
      </c>
      <c r="I18" s="4">
        <v>14538</v>
      </c>
      <c r="J18" s="4">
        <v>3397.6199999999994</v>
      </c>
      <c r="K18" s="3">
        <f t="shared" si="0"/>
        <v>0.73773751159280065</v>
      </c>
      <c r="L18" s="3">
        <f t="shared" si="2"/>
        <v>0.17828656530159348</v>
      </c>
      <c r="M18" s="4">
        <f t="shared" si="3"/>
        <v>4.2788775672382435</v>
      </c>
      <c r="N18" s="4">
        <v>0</v>
      </c>
      <c r="O18" s="28">
        <v>0.75</v>
      </c>
      <c r="P18" s="29">
        <f>VLOOKUP(A18,'Plant Wise'!A17:S351, 4, 0)</f>
        <v>134700</v>
      </c>
      <c r="Q18" s="29">
        <v>0</v>
      </c>
      <c r="R18" s="29" t="s">
        <v>19</v>
      </c>
    </row>
    <row r="19" spans="1:18" ht="14.5" hidden="1" x14ac:dyDescent="0.35">
      <c r="A19" s="2">
        <v>44867</v>
      </c>
      <c r="B19" s="3">
        <v>1</v>
      </c>
      <c r="C19" s="3">
        <v>1</v>
      </c>
      <c r="D19" s="4">
        <v>136659.06719997112</v>
      </c>
      <c r="E19" s="4">
        <v>5.8</v>
      </c>
      <c r="F19" s="3">
        <f t="shared" si="1"/>
        <v>0.71616742060565519</v>
      </c>
      <c r="G19" s="3">
        <v>0.17307379331303333</v>
      </c>
      <c r="H19" s="4" t="s">
        <v>26</v>
      </c>
      <c r="I19" s="4">
        <v>13666</v>
      </c>
      <c r="J19" s="4">
        <v>3432.8999999999996</v>
      </c>
      <c r="K19" s="3">
        <f t="shared" si="0"/>
        <v>0.68636048138650252</v>
      </c>
      <c r="L19" s="3">
        <f t="shared" si="2"/>
        <v>0.16587044966840478</v>
      </c>
      <c r="M19" s="4">
        <f t="shared" si="3"/>
        <v>3.9808907920417145</v>
      </c>
      <c r="N19" s="4">
        <v>0</v>
      </c>
      <c r="O19" s="28">
        <v>0.75</v>
      </c>
      <c r="P19" s="29">
        <f>VLOOKUP(A19,'Plant Wise'!A18:S352, 4, 0)</f>
        <v>134700</v>
      </c>
      <c r="Q19" s="29">
        <v>0</v>
      </c>
      <c r="R19" s="29" t="s">
        <v>19</v>
      </c>
    </row>
    <row r="20" spans="1:18" ht="14.5" hidden="1" x14ac:dyDescent="0.35">
      <c r="A20" s="2">
        <v>44867</v>
      </c>
      <c r="B20" s="3">
        <v>1</v>
      </c>
      <c r="C20" s="3">
        <v>1</v>
      </c>
      <c r="D20" s="4">
        <v>136659.06719997112</v>
      </c>
      <c r="E20" s="4">
        <v>5.8</v>
      </c>
      <c r="F20" s="3">
        <f t="shared" si="1"/>
        <v>0.71616742060565519</v>
      </c>
      <c r="G20" s="3">
        <v>0.17307379331303333</v>
      </c>
      <c r="H20" s="4" t="s">
        <v>27</v>
      </c>
      <c r="I20" s="4">
        <v>14271</v>
      </c>
      <c r="J20" s="4">
        <v>3421.4400000000005</v>
      </c>
      <c r="K20" s="3">
        <f t="shared" si="0"/>
        <v>0.71914668717829622</v>
      </c>
      <c r="L20" s="3">
        <f t="shared" si="2"/>
        <v>0.17379378273475493</v>
      </c>
      <c r="M20" s="4">
        <f t="shared" si="3"/>
        <v>4.1710507856341179</v>
      </c>
      <c r="N20" s="4">
        <v>0</v>
      </c>
      <c r="O20" s="28">
        <v>0.75</v>
      </c>
      <c r="P20" s="29">
        <f>VLOOKUP(A20,'Plant Wise'!A19:S353, 4, 0)</f>
        <v>134700</v>
      </c>
      <c r="Q20" s="29">
        <v>0</v>
      </c>
      <c r="R20" s="29" t="s">
        <v>19</v>
      </c>
    </row>
    <row r="21" spans="1:18" ht="14.5" hidden="1" x14ac:dyDescent="0.35">
      <c r="A21" s="2">
        <v>44867</v>
      </c>
      <c r="B21" s="3">
        <v>1</v>
      </c>
      <c r="C21" s="3">
        <v>1</v>
      </c>
      <c r="D21" s="4">
        <v>136659.06719997112</v>
      </c>
      <c r="E21" s="4">
        <v>5.8</v>
      </c>
      <c r="F21" s="3">
        <f t="shared" si="1"/>
        <v>0.71616742060565519</v>
      </c>
      <c r="G21" s="3">
        <v>0.17307379331303333</v>
      </c>
      <c r="H21" s="4" t="s">
        <v>28</v>
      </c>
      <c r="I21" s="4">
        <v>14211</v>
      </c>
      <c r="J21" s="4">
        <v>3266.44</v>
      </c>
      <c r="K21" s="3">
        <f t="shared" si="0"/>
        <v>0.75010482782267651</v>
      </c>
      <c r="L21" s="3">
        <f t="shared" si="2"/>
        <v>0.18127533339048016</v>
      </c>
      <c r="M21" s="4">
        <f t="shared" si="3"/>
        <v>4.3506080013715236</v>
      </c>
      <c r="N21" s="4">
        <v>0</v>
      </c>
      <c r="O21" s="28">
        <v>0.75</v>
      </c>
      <c r="P21" s="29">
        <f>VLOOKUP(A21,'Plant Wise'!A20:S354, 4, 0)</f>
        <v>134700</v>
      </c>
      <c r="Q21" s="29">
        <v>0</v>
      </c>
      <c r="R21" s="29" t="s">
        <v>19</v>
      </c>
    </row>
    <row r="22" spans="1:18" ht="14.5" x14ac:dyDescent="0.35">
      <c r="A22" s="2">
        <v>44868</v>
      </c>
      <c r="B22" s="3">
        <v>1</v>
      </c>
      <c r="C22" s="3">
        <v>1</v>
      </c>
      <c r="D22" s="4">
        <v>138450.33720000176</v>
      </c>
      <c r="E22" s="4">
        <v>5.7</v>
      </c>
      <c r="F22" s="3">
        <f t="shared" si="1"/>
        <v>0.73828367301232733</v>
      </c>
      <c r="G22" s="3">
        <v>0.17534237234042777</v>
      </c>
      <c r="H22" s="4" t="s">
        <v>18</v>
      </c>
      <c r="I22" s="4">
        <v>14184</v>
      </c>
      <c r="J22" s="4">
        <v>3321.7200000000007</v>
      </c>
      <c r="K22" s="76">
        <f t="shared" si="0"/>
        <v>0.74913630668195341</v>
      </c>
      <c r="L22" s="3">
        <f t="shared" si="2"/>
        <v>0.17791987283696395</v>
      </c>
      <c r="M22" s="4">
        <f t="shared" si="3"/>
        <v>4.2700769480871346</v>
      </c>
      <c r="N22" s="4">
        <f>D22-P22</f>
        <v>3750.3372000017553</v>
      </c>
      <c r="O22" s="28">
        <v>0.75</v>
      </c>
      <c r="P22" s="29">
        <f>VLOOKUP(A22,'Plant Wise'!A21:S355, 4, 0)</f>
        <v>134700</v>
      </c>
      <c r="Q22" s="29">
        <v>0</v>
      </c>
      <c r="R22" s="29" t="s">
        <v>19</v>
      </c>
    </row>
    <row r="23" spans="1:18" ht="14.5" hidden="1" x14ac:dyDescent="0.35">
      <c r="A23" s="2">
        <v>44868</v>
      </c>
      <c r="B23" s="3">
        <v>1</v>
      </c>
      <c r="C23" s="3">
        <v>1</v>
      </c>
      <c r="D23" s="4">
        <v>138450.33720000176</v>
      </c>
      <c r="E23" s="4">
        <v>5.7</v>
      </c>
      <c r="F23" s="3">
        <f t="shared" si="1"/>
        <v>0.73828367301232733</v>
      </c>
      <c r="G23" s="3">
        <v>0.17534237234042777</v>
      </c>
      <c r="H23" s="4" t="s">
        <v>20</v>
      </c>
      <c r="I23" s="4">
        <v>14688</v>
      </c>
      <c r="J23" s="4">
        <v>3282.6599999999989</v>
      </c>
      <c r="K23" s="3">
        <f t="shared" si="0"/>
        <v>0.78498598857729973</v>
      </c>
      <c r="L23" s="3">
        <f t="shared" si="2"/>
        <v>0.18643417228710871</v>
      </c>
      <c r="M23" s="4">
        <f t="shared" si="3"/>
        <v>4.4744201348906083</v>
      </c>
      <c r="N23" s="4">
        <v>0</v>
      </c>
      <c r="O23" s="28">
        <v>0.75</v>
      </c>
      <c r="P23" s="29">
        <f>VLOOKUP(A23,'Plant Wise'!A22:S356, 4, 0)</f>
        <v>134700</v>
      </c>
      <c r="Q23" s="29">
        <v>0</v>
      </c>
      <c r="R23" s="29" t="s">
        <v>19</v>
      </c>
    </row>
    <row r="24" spans="1:18" ht="14.5" hidden="1" x14ac:dyDescent="0.35">
      <c r="A24" s="2">
        <v>44868</v>
      </c>
      <c r="B24" s="3">
        <v>1</v>
      </c>
      <c r="C24" s="3">
        <v>1</v>
      </c>
      <c r="D24" s="4">
        <v>138450.33720000176</v>
      </c>
      <c r="E24" s="4">
        <v>5.7</v>
      </c>
      <c r="F24" s="3">
        <f t="shared" si="1"/>
        <v>0.73828367301232733</v>
      </c>
      <c r="G24" s="3">
        <v>0.17534237234042777</v>
      </c>
      <c r="H24" s="4" t="s">
        <v>21</v>
      </c>
      <c r="I24" s="4">
        <v>13472</v>
      </c>
      <c r="J24" s="4">
        <v>3219.8399999999992</v>
      </c>
      <c r="K24" s="3">
        <f t="shared" si="0"/>
        <v>0.7340454096880048</v>
      </c>
      <c r="L24" s="3">
        <f t="shared" si="2"/>
        <v>0.17433578480090114</v>
      </c>
      <c r="M24" s="4">
        <f t="shared" si="3"/>
        <v>4.1840588352216272</v>
      </c>
      <c r="N24" s="4">
        <v>0</v>
      </c>
      <c r="O24" s="28">
        <v>0.75</v>
      </c>
      <c r="P24" s="29">
        <f>VLOOKUP(A24,'Plant Wise'!A23:S357, 4, 0)</f>
        <v>134700</v>
      </c>
      <c r="Q24" s="29">
        <v>0</v>
      </c>
      <c r="R24" s="29" t="s">
        <v>19</v>
      </c>
    </row>
    <row r="25" spans="1:18" ht="14.5" hidden="1" x14ac:dyDescent="0.35">
      <c r="A25" s="2">
        <v>44868</v>
      </c>
      <c r="B25" s="3">
        <v>1</v>
      </c>
      <c r="C25" s="3">
        <v>1</v>
      </c>
      <c r="D25" s="4">
        <v>138450.33720000176</v>
      </c>
      <c r="E25" s="4">
        <v>5.7</v>
      </c>
      <c r="F25" s="3">
        <f t="shared" si="1"/>
        <v>0.73828367301232733</v>
      </c>
      <c r="G25" s="3">
        <v>0.17534237234042777</v>
      </c>
      <c r="H25" s="4" t="s">
        <v>22</v>
      </c>
      <c r="I25" s="4">
        <v>13577</v>
      </c>
      <c r="J25" s="4">
        <v>3212.2800000000011</v>
      </c>
      <c r="K25" s="3">
        <f t="shared" si="0"/>
        <v>0.74150753500983813</v>
      </c>
      <c r="L25" s="3">
        <f t="shared" si="2"/>
        <v>0.17610803956483653</v>
      </c>
      <c r="M25" s="4">
        <f t="shared" si="3"/>
        <v>4.2265929495560774</v>
      </c>
      <c r="N25" s="4">
        <v>0</v>
      </c>
      <c r="O25" s="28">
        <v>0.75</v>
      </c>
      <c r="P25" s="29">
        <f>VLOOKUP(A25,'Plant Wise'!A24:S358, 4, 0)</f>
        <v>134700</v>
      </c>
      <c r="Q25" s="29">
        <v>0</v>
      </c>
      <c r="R25" s="29" t="s">
        <v>19</v>
      </c>
    </row>
    <row r="26" spans="1:18" ht="14.5" hidden="1" x14ac:dyDescent="0.35">
      <c r="A26" s="2">
        <v>44868</v>
      </c>
      <c r="B26" s="3">
        <v>1</v>
      </c>
      <c r="C26" s="3">
        <v>1</v>
      </c>
      <c r="D26" s="4">
        <v>138450.33720000176</v>
      </c>
      <c r="E26" s="4">
        <v>5.7</v>
      </c>
      <c r="F26" s="3">
        <f t="shared" si="1"/>
        <v>0.73828367301232733</v>
      </c>
      <c r="G26" s="3">
        <v>0.17534237234042777</v>
      </c>
      <c r="H26" s="4" t="s">
        <v>23</v>
      </c>
      <c r="I26" s="4">
        <v>13828</v>
      </c>
      <c r="J26" s="4">
        <v>3121.1999999999989</v>
      </c>
      <c r="K26" s="3">
        <f t="shared" si="0"/>
        <v>0.77725391268765298</v>
      </c>
      <c r="L26" s="3">
        <f t="shared" si="2"/>
        <v>0.18459780426331759</v>
      </c>
      <c r="M26" s="4">
        <f t="shared" si="3"/>
        <v>4.430347302319622</v>
      </c>
      <c r="N26" s="4">
        <v>0</v>
      </c>
      <c r="O26" s="28">
        <v>0.75</v>
      </c>
      <c r="P26" s="29">
        <f>VLOOKUP(A26,'Plant Wise'!A25:S359, 4, 0)</f>
        <v>134700</v>
      </c>
      <c r="Q26" s="29">
        <v>0</v>
      </c>
      <c r="R26" s="29" t="s">
        <v>19</v>
      </c>
    </row>
    <row r="27" spans="1:18" ht="14.5" hidden="1" x14ac:dyDescent="0.35">
      <c r="A27" s="2">
        <v>44868</v>
      </c>
      <c r="B27" s="3">
        <v>1</v>
      </c>
      <c r="C27" s="3">
        <v>1</v>
      </c>
      <c r="D27" s="4">
        <v>138450.33720000176</v>
      </c>
      <c r="E27" s="4">
        <v>5.7</v>
      </c>
      <c r="F27" s="3">
        <f t="shared" si="1"/>
        <v>0.73828367301232733</v>
      </c>
      <c r="G27" s="3">
        <v>0.17534237234042777</v>
      </c>
      <c r="H27" s="4" t="s">
        <v>24</v>
      </c>
      <c r="I27" s="4">
        <v>13308</v>
      </c>
      <c r="J27" s="4">
        <v>3168.599999999999</v>
      </c>
      <c r="K27" s="3">
        <f t="shared" si="0"/>
        <v>0.7368354611201362</v>
      </c>
      <c r="L27" s="3">
        <f t="shared" si="2"/>
        <v>0.17499842201603236</v>
      </c>
      <c r="M27" s="4">
        <f t="shared" si="3"/>
        <v>4.1999621283847768</v>
      </c>
      <c r="N27" s="4">
        <v>0</v>
      </c>
      <c r="O27" s="28">
        <v>0.75</v>
      </c>
      <c r="P27" s="29">
        <f>VLOOKUP(A27,'Plant Wise'!A26:S360, 4, 0)</f>
        <v>134700</v>
      </c>
      <c r="Q27" s="29">
        <v>0</v>
      </c>
      <c r="R27" s="29" t="s">
        <v>19</v>
      </c>
    </row>
    <row r="28" spans="1:18" ht="14.5" hidden="1" x14ac:dyDescent="0.35">
      <c r="A28" s="2">
        <v>44868</v>
      </c>
      <c r="B28" s="3">
        <v>1</v>
      </c>
      <c r="C28" s="3">
        <v>1</v>
      </c>
      <c r="D28" s="4">
        <v>138450.33720000176</v>
      </c>
      <c r="E28" s="4">
        <v>5.7</v>
      </c>
      <c r="F28" s="3">
        <f t="shared" si="1"/>
        <v>0.73828367301232733</v>
      </c>
      <c r="G28" s="3">
        <v>0.17534237234042777</v>
      </c>
      <c r="H28" s="4" t="s">
        <v>25</v>
      </c>
      <c r="I28" s="4">
        <v>14693</v>
      </c>
      <c r="J28" s="4">
        <v>3397.6199999999994</v>
      </c>
      <c r="K28" s="3">
        <f t="shared" si="0"/>
        <v>0.75868381344753522</v>
      </c>
      <c r="L28" s="3">
        <f t="shared" si="2"/>
        <v>0.1801874056937896</v>
      </c>
      <c r="M28" s="4">
        <f t="shared" si="3"/>
        <v>4.3244977366509509</v>
      </c>
      <c r="N28" s="4">
        <v>0</v>
      </c>
      <c r="O28" s="28">
        <v>0.75</v>
      </c>
      <c r="P28" s="29">
        <f>VLOOKUP(A28,'Plant Wise'!A27:S361, 4, 0)</f>
        <v>134700</v>
      </c>
      <c r="Q28" s="29">
        <v>0</v>
      </c>
      <c r="R28" s="29" t="s">
        <v>19</v>
      </c>
    </row>
    <row r="29" spans="1:18" ht="14.5" hidden="1" x14ac:dyDescent="0.35">
      <c r="A29" s="2">
        <v>44868</v>
      </c>
      <c r="B29" s="3">
        <v>1</v>
      </c>
      <c r="C29" s="3">
        <v>1</v>
      </c>
      <c r="D29" s="4">
        <v>138450.33720000176</v>
      </c>
      <c r="E29" s="4">
        <v>5.7</v>
      </c>
      <c r="F29" s="3">
        <f t="shared" si="1"/>
        <v>0.73828367301232733</v>
      </c>
      <c r="G29" s="3">
        <v>0.17534237234042777</v>
      </c>
      <c r="H29" s="4" t="s">
        <v>26</v>
      </c>
      <c r="I29" s="4">
        <v>13719</v>
      </c>
      <c r="J29" s="4">
        <v>3432.8999999999996</v>
      </c>
      <c r="K29" s="3">
        <f t="shared" si="0"/>
        <v>0.7011104620767159</v>
      </c>
      <c r="L29" s="3">
        <f t="shared" si="2"/>
        <v>0.16651373474322004</v>
      </c>
      <c r="M29" s="4">
        <f t="shared" si="3"/>
        <v>3.9963296338372807</v>
      </c>
      <c r="N29" s="4">
        <v>0</v>
      </c>
      <c r="O29" s="28">
        <v>0.75</v>
      </c>
      <c r="P29" s="29">
        <f>VLOOKUP(A29,'Plant Wise'!A28:S362, 4, 0)</f>
        <v>134700</v>
      </c>
      <c r="Q29" s="29">
        <v>0</v>
      </c>
      <c r="R29" s="29" t="s">
        <v>19</v>
      </c>
    </row>
    <row r="30" spans="1:18" ht="14.5" hidden="1" x14ac:dyDescent="0.35">
      <c r="A30" s="2">
        <v>44868</v>
      </c>
      <c r="B30" s="3">
        <v>1</v>
      </c>
      <c r="C30" s="3">
        <v>1</v>
      </c>
      <c r="D30" s="4">
        <v>138450.33720000176</v>
      </c>
      <c r="E30" s="4">
        <v>5.7</v>
      </c>
      <c r="F30" s="3">
        <f t="shared" si="1"/>
        <v>0.73828367301232733</v>
      </c>
      <c r="G30" s="3">
        <v>0.17534237234042777</v>
      </c>
      <c r="H30" s="4" t="s">
        <v>27</v>
      </c>
      <c r="I30" s="4">
        <v>14428</v>
      </c>
      <c r="J30" s="4">
        <v>3421.4400000000005</v>
      </c>
      <c r="K30" s="3">
        <f t="shared" si="0"/>
        <v>0.73981366622692146</v>
      </c>
      <c r="L30" s="3">
        <f t="shared" si="2"/>
        <v>0.17570574572889386</v>
      </c>
      <c r="M30" s="4">
        <f t="shared" si="3"/>
        <v>4.2169378974934526</v>
      </c>
      <c r="N30" s="4">
        <v>0</v>
      </c>
      <c r="O30" s="28">
        <v>0.75</v>
      </c>
      <c r="P30" s="29">
        <f>VLOOKUP(A30,'Plant Wise'!A29:S363, 4, 0)</f>
        <v>134700</v>
      </c>
      <c r="Q30" s="29">
        <v>0</v>
      </c>
      <c r="R30" s="29" t="s">
        <v>19</v>
      </c>
    </row>
    <row r="31" spans="1:18" ht="14.5" hidden="1" x14ac:dyDescent="0.35">
      <c r="A31" s="2">
        <v>44868</v>
      </c>
      <c r="B31" s="3">
        <v>1</v>
      </c>
      <c r="C31" s="3">
        <v>1</v>
      </c>
      <c r="D31" s="4">
        <v>138450.33720000176</v>
      </c>
      <c r="E31" s="4">
        <v>5.7</v>
      </c>
      <c r="F31" s="3">
        <f t="shared" si="1"/>
        <v>0.73828367301232733</v>
      </c>
      <c r="G31" s="3">
        <v>0.17534237234042777</v>
      </c>
      <c r="H31" s="4" t="s">
        <v>28</v>
      </c>
      <c r="I31" s="4">
        <v>14372</v>
      </c>
      <c r="J31" s="4">
        <v>3266.44</v>
      </c>
      <c r="K31" s="3">
        <f t="shared" si="0"/>
        <v>0.77191177819642476</v>
      </c>
      <c r="L31" s="3">
        <f t="shared" si="2"/>
        <v>0.1833290473216509</v>
      </c>
      <c r="M31" s="4">
        <f t="shared" si="3"/>
        <v>4.3998971357196215</v>
      </c>
      <c r="N31" s="4">
        <v>0</v>
      </c>
      <c r="O31" s="28">
        <v>0.75</v>
      </c>
      <c r="P31" s="29">
        <f>VLOOKUP(A31,'Plant Wise'!A30:S364, 4, 0)</f>
        <v>134700</v>
      </c>
      <c r="Q31" s="29">
        <v>0</v>
      </c>
      <c r="R31" s="29" t="s">
        <v>19</v>
      </c>
    </row>
    <row r="32" spans="1:18" ht="14.5" x14ac:dyDescent="0.35">
      <c r="A32" s="2">
        <v>44869</v>
      </c>
      <c r="B32" s="3">
        <v>1</v>
      </c>
      <c r="C32" s="3">
        <v>1</v>
      </c>
      <c r="D32" s="4">
        <v>143663.52780002216</v>
      </c>
      <c r="E32" s="4">
        <v>5.9</v>
      </c>
      <c r="F32" s="3">
        <f t="shared" si="1"/>
        <v>0.74011399618784268</v>
      </c>
      <c r="G32" s="3">
        <v>0.18194469072951133</v>
      </c>
      <c r="H32" s="4" t="s">
        <v>18</v>
      </c>
      <c r="I32" s="4">
        <v>14785</v>
      </c>
      <c r="J32" s="4">
        <v>3321.7200000000007</v>
      </c>
      <c r="K32" s="76">
        <f t="shared" si="0"/>
        <v>0.75440801855358974</v>
      </c>
      <c r="L32" s="3">
        <f t="shared" si="2"/>
        <v>0.18545863789442416</v>
      </c>
      <c r="M32" s="4">
        <f t="shared" si="3"/>
        <v>4.4510073094661795</v>
      </c>
      <c r="N32" s="4">
        <f>D32-P32</f>
        <v>8963.5278000221588</v>
      </c>
      <c r="O32" s="28">
        <v>0.75</v>
      </c>
      <c r="P32" s="29">
        <f>VLOOKUP(A32,'Plant Wise'!A31:S365, 4, 0)</f>
        <v>134700</v>
      </c>
      <c r="Q32" s="29">
        <v>0</v>
      </c>
      <c r="R32" s="29" t="s">
        <v>19</v>
      </c>
    </row>
    <row r="33" spans="1:18" ht="14.5" hidden="1" x14ac:dyDescent="0.35">
      <c r="A33" s="2">
        <v>44869</v>
      </c>
      <c r="B33" s="3">
        <v>1</v>
      </c>
      <c r="C33" s="3">
        <v>1</v>
      </c>
      <c r="D33" s="4">
        <v>143663.52780002216</v>
      </c>
      <c r="E33" s="4">
        <v>5.9</v>
      </c>
      <c r="F33" s="3">
        <f t="shared" si="1"/>
        <v>0.74011399618784268</v>
      </c>
      <c r="G33" s="3">
        <v>0.18194469072951133</v>
      </c>
      <c r="H33" s="4" t="s">
        <v>20</v>
      </c>
      <c r="I33" s="4">
        <v>15186</v>
      </c>
      <c r="J33" s="4">
        <v>3282.6599999999989</v>
      </c>
      <c r="K33" s="3">
        <f t="shared" si="0"/>
        <v>0.78408921578376867</v>
      </c>
      <c r="L33" s="3">
        <f t="shared" si="2"/>
        <v>0.19275526554684319</v>
      </c>
      <c r="M33" s="4">
        <f t="shared" si="3"/>
        <v>4.6261263731242357</v>
      </c>
      <c r="N33" s="4">
        <v>0</v>
      </c>
      <c r="O33" s="28">
        <v>0.75</v>
      </c>
      <c r="P33" s="29">
        <f>VLOOKUP(A33,'Plant Wise'!A32:S366, 4, 0)</f>
        <v>134700</v>
      </c>
      <c r="Q33" s="29">
        <v>0</v>
      </c>
      <c r="R33" s="29" t="s">
        <v>19</v>
      </c>
    </row>
    <row r="34" spans="1:18" ht="14.5" hidden="1" x14ac:dyDescent="0.35">
      <c r="A34" s="2">
        <v>44869</v>
      </c>
      <c r="B34" s="3">
        <v>1</v>
      </c>
      <c r="C34" s="3">
        <v>1</v>
      </c>
      <c r="D34" s="4">
        <v>143663.52780002216</v>
      </c>
      <c r="E34" s="4">
        <v>5.9</v>
      </c>
      <c r="F34" s="3">
        <f t="shared" si="1"/>
        <v>0.74011399618784268</v>
      </c>
      <c r="G34" s="3">
        <v>0.18194469072951133</v>
      </c>
      <c r="H34" s="4" t="s">
        <v>21</v>
      </c>
      <c r="I34" s="4">
        <v>13643</v>
      </c>
      <c r="J34" s="4">
        <v>3219.8399999999992</v>
      </c>
      <c r="K34" s="3">
        <f t="shared" si="0"/>
        <v>0.71816390918677098</v>
      </c>
      <c r="L34" s="3">
        <f t="shared" si="2"/>
        <v>0.17654862767508123</v>
      </c>
      <c r="M34" s="4">
        <f t="shared" si="3"/>
        <v>4.237167064201949</v>
      </c>
      <c r="N34" s="4">
        <v>0</v>
      </c>
      <c r="O34" s="28">
        <v>0.75</v>
      </c>
      <c r="P34" s="29">
        <f>VLOOKUP(A34,'Plant Wise'!A33:S367, 4, 0)</f>
        <v>134700</v>
      </c>
      <c r="Q34" s="29">
        <v>0</v>
      </c>
      <c r="R34" s="29" t="s">
        <v>19</v>
      </c>
    </row>
    <row r="35" spans="1:18" ht="14.5" hidden="1" x14ac:dyDescent="0.35">
      <c r="A35" s="2">
        <v>44869</v>
      </c>
      <c r="B35" s="3">
        <v>1</v>
      </c>
      <c r="C35" s="3">
        <v>1</v>
      </c>
      <c r="D35" s="4">
        <v>143663.52780002216</v>
      </c>
      <c r="E35" s="4">
        <v>5.9</v>
      </c>
      <c r="F35" s="3">
        <f t="shared" si="1"/>
        <v>0.74011399618784268</v>
      </c>
      <c r="G35" s="3">
        <v>0.18194469072951133</v>
      </c>
      <c r="H35" s="4" t="s">
        <v>22</v>
      </c>
      <c r="I35" s="4">
        <v>14156</v>
      </c>
      <c r="J35" s="4">
        <v>3212.2800000000011</v>
      </c>
      <c r="K35" s="3">
        <f t="shared" si="0"/>
        <v>0.74692182309708488</v>
      </c>
      <c r="L35" s="3">
        <f t="shared" si="2"/>
        <v>0.18361828151136672</v>
      </c>
      <c r="M35" s="4">
        <f t="shared" si="3"/>
        <v>4.4068387562728013</v>
      </c>
      <c r="N35" s="4">
        <v>0</v>
      </c>
      <c r="O35" s="28">
        <v>0.75</v>
      </c>
      <c r="P35" s="29">
        <f>VLOOKUP(A35,'Plant Wise'!A34:S368, 4, 0)</f>
        <v>134700</v>
      </c>
      <c r="Q35" s="29">
        <v>0</v>
      </c>
      <c r="R35" s="29" t="s">
        <v>19</v>
      </c>
    </row>
    <row r="36" spans="1:18" ht="14.5" hidden="1" x14ac:dyDescent="0.35">
      <c r="A36" s="2">
        <v>44869</v>
      </c>
      <c r="B36" s="3">
        <v>1</v>
      </c>
      <c r="C36" s="3">
        <v>1</v>
      </c>
      <c r="D36" s="4">
        <v>143663.52780002216</v>
      </c>
      <c r="E36" s="4">
        <v>5.9</v>
      </c>
      <c r="F36" s="3">
        <f t="shared" si="1"/>
        <v>0.74011399618784268</v>
      </c>
      <c r="G36" s="3">
        <v>0.18194469072951133</v>
      </c>
      <c r="H36" s="4" t="s">
        <v>23</v>
      </c>
      <c r="I36" s="4">
        <v>14438</v>
      </c>
      <c r="J36" s="4">
        <v>3121.1999999999989</v>
      </c>
      <c r="K36" s="3">
        <f t="shared" si="0"/>
        <v>0.78403134822113207</v>
      </c>
      <c r="L36" s="3">
        <f t="shared" si="2"/>
        <v>0.1927410397710283</v>
      </c>
      <c r="M36" s="4">
        <f t="shared" si="3"/>
        <v>4.6257849545046792</v>
      </c>
      <c r="N36" s="4">
        <v>0</v>
      </c>
      <c r="O36" s="28">
        <v>0.75</v>
      </c>
      <c r="P36" s="29">
        <f>VLOOKUP(A36,'Plant Wise'!A35:S369, 4, 0)</f>
        <v>134700</v>
      </c>
      <c r="Q36" s="29">
        <v>0</v>
      </c>
      <c r="R36" s="29" t="s">
        <v>19</v>
      </c>
    </row>
    <row r="37" spans="1:18" ht="14.5" hidden="1" x14ac:dyDescent="0.35">
      <c r="A37" s="2">
        <v>44869</v>
      </c>
      <c r="B37" s="3">
        <v>1</v>
      </c>
      <c r="C37" s="3">
        <v>1</v>
      </c>
      <c r="D37" s="4">
        <v>143663.52780002216</v>
      </c>
      <c r="E37" s="4">
        <v>5.9</v>
      </c>
      <c r="F37" s="3">
        <f t="shared" si="1"/>
        <v>0.74011399618784268</v>
      </c>
      <c r="G37" s="3">
        <v>0.18194469072951133</v>
      </c>
      <c r="H37" s="4" t="s">
        <v>24</v>
      </c>
      <c r="I37" s="4">
        <v>14155</v>
      </c>
      <c r="J37" s="4">
        <v>3168.599999999999</v>
      </c>
      <c r="K37" s="3">
        <f t="shared" si="0"/>
        <v>0.75716484957800978</v>
      </c>
      <c r="L37" s="3">
        <f t="shared" si="2"/>
        <v>0.18613635885459409</v>
      </c>
      <c r="M37" s="4">
        <f t="shared" si="3"/>
        <v>4.467272612510258</v>
      </c>
      <c r="N37" s="4">
        <v>0</v>
      </c>
      <c r="O37" s="28">
        <v>0.75</v>
      </c>
      <c r="P37" s="29">
        <f>VLOOKUP(A37,'Plant Wise'!A36:S370, 4, 0)</f>
        <v>134700</v>
      </c>
      <c r="Q37" s="29">
        <v>0</v>
      </c>
      <c r="R37" s="29" t="s">
        <v>19</v>
      </c>
    </row>
    <row r="38" spans="1:18" ht="14.5" hidden="1" x14ac:dyDescent="0.35">
      <c r="A38" s="2">
        <v>44869</v>
      </c>
      <c r="B38" s="3">
        <v>1</v>
      </c>
      <c r="C38" s="3">
        <v>1</v>
      </c>
      <c r="D38" s="4">
        <v>143663.52780002216</v>
      </c>
      <c r="E38" s="4">
        <v>5.9</v>
      </c>
      <c r="F38" s="3">
        <f t="shared" si="1"/>
        <v>0.74011399618784268</v>
      </c>
      <c r="G38" s="3">
        <v>0.18194469072951133</v>
      </c>
      <c r="H38" s="4" t="s">
        <v>25</v>
      </c>
      <c r="I38" s="4">
        <v>15318</v>
      </c>
      <c r="J38" s="4">
        <v>3397.6199999999994</v>
      </c>
      <c r="K38" s="3">
        <f t="shared" si="0"/>
        <v>0.76414407333388623</v>
      </c>
      <c r="L38" s="3">
        <f t="shared" si="2"/>
        <v>0.18785208469458034</v>
      </c>
      <c r="M38" s="4">
        <f t="shared" si="3"/>
        <v>4.5084500326699288</v>
      </c>
      <c r="N38" s="4">
        <v>0</v>
      </c>
      <c r="O38" s="28">
        <v>0.75</v>
      </c>
      <c r="P38" s="29">
        <f>VLOOKUP(A38,'Plant Wise'!A37:S371, 4, 0)</f>
        <v>134700</v>
      </c>
      <c r="Q38" s="29">
        <v>0</v>
      </c>
      <c r="R38" s="29" t="s">
        <v>19</v>
      </c>
    </row>
    <row r="39" spans="1:18" ht="14.5" hidden="1" x14ac:dyDescent="0.35">
      <c r="A39" s="2">
        <v>44869</v>
      </c>
      <c r="B39" s="3">
        <v>1</v>
      </c>
      <c r="C39" s="3">
        <v>1</v>
      </c>
      <c r="D39" s="4">
        <v>143663.52780002216</v>
      </c>
      <c r="E39" s="4">
        <v>5.9</v>
      </c>
      <c r="F39" s="3">
        <f t="shared" si="1"/>
        <v>0.74011399618784268</v>
      </c>
      <c r="G39" s="3">
        <v>0.18194469072951133</v>
      </c>
      <c r="H39" s="4" t="s">
        <v>26</v>
      </c>
      <c r="I39" s="4">
        <v>13788</v>
      </c>
      <c r="J39" s="4">
        <v>3432.8999999999996</v>
      </c>
      <c r="K39" s="3">
        <f t="shared" si="0"/>
        <v>0.68075072170537243</v>
      </c>
      <c r="L39" s="3">
        <f t="shared" si="2"/>
        <v>0.16735121908590406</v>
      </c>
      <c r="M39" s="4">
        <f t="shared" si="3"/>
        <v>4.0164292580616978</v>
      </c>
      <c r="N39" s="4">
        <v>0</v>
      </c>
      <c r="O39" s="28">
        <v>0.75</v>
      </c>
      <c r="P39" s="29">
        <f>VLOOKUP(A39,'Plant Wise'!A38:S372, 4, 0)</f>
        <v>134700</v>
      </c>
      <c r="Q39" s="29">
        <v>0</v>
      </c>
      <c r="R39" s="29" t="s">
        <v>19</v>
      </c>
    </row>
    <row r="40" spans="1:18" ht="14.5" hidden="1" x14ac:dyDescent="0.35">
      <c r="A40" s="2">
        <v>44869</v>
      </c>
      <c r="B40" s="3">
        <v>1</v>
      </c>
      <c r="C40" s="3">
        <v>1</v>
      </c>
      <c r="D40" s="4">
        <v>143663.52780002216</v>
      </c>
      <c r="E40" s="4">
        <v>5.9</v>
      </c>
      <c r="F40" s="3">
        <f t="shared" si="1"/>
        <v>0.74011399618784268</v>
      </c>
      <c r="G40" s="3">
        <v>0.18194469072951133</v>
      </c>
      <c r="H40" s="4" t="s">
        <v>27</v>
      </c>
      <c r="I40" s="4">
        <v>15069</v>
      </c>
      <c r="J40" s="4">
        <v>3421.4400000000005</v>
      </c>
      <c r="K40" s="3">
        <f t="shared" si="0"/>
        <v>0.74648913808518313</v>
      </c>
      <c r="L40" s="3">
        <f t="shared" si="2"/>
        <v>0.18351191311260753</v>
      </c>
      <c r="M40" s="4">
        <f t="shared" si="3"/>
        <v>4.404285914702581</v>
      </c>
      <c r="N40" s="4">
        <v>0</v>
      </c>
      <c r="O40" s="28">
        <v>0.75</v>
      </c>
      <c r="P40" s="29">
        <f>VLOOKUP(A40,'Plant Wise'!A39:S373, 4, 0)</f>
        <v>134700</v>
      </c>
      <c r="Q40" s="29">
        <v>0</v>
      </c>
      <c r="R40" s="29" t="s">
        <v>19</v>
      </c>
    </row>
    <row r="41" spans="1:18" ht="14.5" hidden="1" x14ac:dyDescent="0.35">
      <c r="A41" s="2">
        <v>44869</v>
      </c>
      <c r="B41" s="3">
        <v>1</v>
      </c>
      <c r="C41" s="3">
        <v>1</v>
      </c>
      <c r="D41" s="4">
        <v>143663.52780002216</v>
      </c>
      <c r="E41" s="4">
        <v>5.9</v>
      </c>
      <c r="F41" s="3">
        <f t="shared" si="1"/>
        <v>0.74011399618784268</v>
      </c>
      <c r="G41" s="3">
        <v>0.18194469072951133</v>
      </c>
      <c r="H41" s="4" t="s">
        <v>28</v>
      </c>
      <c r="I41" s="4">
        <v>14996</v>
      </c>
      <c r="J41" s="4">
        <v>3266.44</v>
      </c>
      <c r="K41" s="3">
        <f t="shared" si="0"/>
        <v>0.77812386428473723</v>
      </c>
      <c r="L41" s="3">
        <f t="shared" si="2"/>
        <v>0.19128878330333127</v>
      </c>
      <c r="M41" s="4">
        <f t="shared" si="3"/>
        <v>4.59093079927995</v>
      </c>
      <c r="N41" s="4">
        <v>0</v>
      </c>
      <c r="O41" s="28">
        <v>0.75</v>
      </c>
      <c r="P41" s="29">
        <f>VLOOKUP(A41,'Plant Wise'!A40:S374, 4, 0)</f>
        <v>134700</v>
      </c>
      <c r="Q41" s="29">
        <v>0</v>
      </c>
      <c r="R41" s="29" t="s">
        <v>19</v>
      </c>
    </row>
    <row r="42" spans="1:18" ht="14.5" x14ac:dyDescent="0.35">
      <c r="A42" s="2">
        <v>44870</v>
      </c>
      <c r="B42" s="3">
        <v>1</v>
      </c>
      <c r="C42" s="3">
        <v>1</v>
      </c>
      <c r="D42" s="4">
        <v>141106.01219999354</v>
      </c>
      <c r="E42" s="4">
        <v>5.8</v>
      </c>
      <c r="F42" s="3">
        <f t="shared" si="1"/>
        <v>0.73947181741952384</v>
      </c>
      <c r="G42" s="3">
        <v>0.17870568920971827</v>
      </c>
      <c r="H42" s="4" t="s">
        <v>18</v>
      </c>
      <c r="I42" s="4">
        <v>14430</v>
      </c>
      <c r="J42" s="4">
        <v>3321.7200000000007</v>
      </c>
      <c r="K42" s="76">
        <f t="shared" si="0"/>
        <v>0.74898878727970997</v>
      </c>
      <c r="L42" s="3">
        <f t="shared" si="2"/>
        <v>0.18100562359259659</v>
      </c>
      <c r="M42" s="4">
        <f t="shared" si="3"/>
        <v>4.3441349662223177</v>
      </c>
      <c r="N42" s="4">
        <f>D42-P42</f>
        <v>6406.0121999935363</v>
      </c>
      <c r="O42" s="28">
        <v>0.75</v>
      </c>
      <c r="P42" s="29">
        <f>VLOOKUP(A42,'Plant Wise'!A41:S375, 4, 0)</f>
        <v>134700</v>
      </c>
      <c r="Q42" s="29">
        <v>0</v>
      </c>
      <c r="R42" s="29" t="s">
        <v>19</v>
      </c>
    </row>
    <row r="43" spans="1:18" ht="14.5" hidden="1" x14ac:dyDescent="0.35">
      <c r="A43" s="2">
        <v>44870</v>
      </c>
      <c r="B43" s="3">
        <v>1</v>
      </c>
      <c r="C43" s="3">
        <v>1</v>
      </c>
      <c r="D43" s="4">
        <v>141106.01219999354</v>
      </c>
      <c r="E43" s="4">
        <v>5.8</v>
      </c>
      <c r="F43" s="3">
        <f t="shared" si="1"/>
        <v>0.73947181741952384</v>
      </c>
      <c r="G43" s="3">
        <v>0.17870568920971827</v>
      </c>
      <c r="H43" s="4" t="s">
        <v>20</v>
      </c>
      <c r="I43" s="4">
        <v>14873</v>
      </c>
      <c r="J43" s="4">
        <v>3282.6599999999989</v>
      </c>
      <c r="K43" s="3">
        <f t="shared" si="0"/>
        <v>0.78116842585817214</v>
      </c>
      <c r="L43" s="3">
        <f t="shared" si="2"/>
        <v>0.18878236958239158</v>
      </c>
      <c r="M43" s="4">
        <f t="shared" si="3"/>
        <v>4.530776869977398</v>
      </c>
      <c r="N43" s="4">
        <v>0</v>
      </c>
      <c r="O43" s="28">
        <v>0.75</v>
      </c>
      <c r="P43" s="29">
        <f>VLOOKUP(A43,'Plant Wise'!A42:S376, 4, 0)</f>
        <v>134700</v>
      </c>
      <c r="Q43" s="29">
        <v>0</v>
      </c>
      <c r="R43" s="29" t="s">
        <v>19</v>
      </c>
    </row>
    <row r="44" spans="1:18" ht="14.5" hidden="1" x14ac:dyDescent="0.35">
      <c r="A44" s="2">
        <v>44870</v>
      </c>
      <c r="B44" s="3">
        <v>1</v>
      </c>
      <c r="C44" s="3">
        <v>1</v>
      </c>
      <c r="D44" s="4">
        <v>141106.01219999354</v>
      </c>
      <c r="E44" s="4">
        <v>5.8</v>
      </c>
      <c r="F44" s="3">
        <f t="shared" si="1"/>
        <v>0.73947181741952384</v>
      </c>
      <c r="G44" s="3">
        <v>0.17870568920971827</v>
      </c>
      <c r="H44" s="4" t="s">
        <v>21</v>
      </c>
      <c r="I44" s="4">
        <v>13713</v>
      </c>
      <c r="J44" s="4">
        <v>3219.8399999999992</v>
      </c>
      <c r="K44" s="3">
        <f t="shared" si="0"/>
        <v>0.73429435774062901</v>
      </c>
      <c r="L44" s="3">
        <f t="shared" si="2"/>
        <v>0.17745446978731869</v>
      </c>
      <c r="M44" s="4">
        <f t="shared" si="3"/>
        <v>4.2589072748956482</v>
      </c>
      <c r="N44" s="4">
        <v>0</v>
      </c>
      <c r="O44" s="28">
        <v>0.75</v>
      </c>
      <c r="P44" s="29">
        <f>VLOOKUP(A44,'Plant Wise'!A43:S377, 4, 0)</f>
        <v>134700</v>
      </c>
      <c r="Q44" s="29">
        <v>0</v>
      </c>
      <c r="R44" s="29" t="s">
        <v>19</v>
      </c>
    </row>
    <row r="45" spans="1:18" ht="14.5" hidden="1" x14ac:dyDescent="0.35">
      <c r="A45" s="2">
        <v>44870</v>
      </c>
      <c r="B45" s="3">
        <v>1</v>
      </c>
      <c r="C45" s="3">
        <v>1</v>
      </c>
      <c r="D45" s="4">
        <v>141106.01219999354</v>
      </c>
      <c r="E45" s="4">
        <v>5.8</v>
      </c>
      <c r="F45" s="3">
        <f t="shared" si="1"/>
        <v>0.73947181741952384</v>
      </c>
      <c r="G45" s="3">
        <v>0.17870568920971827</v>
      </c>
      <c r="H45" s="4" t="s">
        <v>22</v>
      </c>
      <c r="I45" s="4">
        <v>13780</v>
      </c>
      <c r="J45" s="4">
        <v>3212.2800000000011</v>
      </c>
      <c r="K45" s="3">
        <f t="shared" si="0"/>
        <v>0.73961861013532959</v>
      </c>
      <c r="L45" s="3">
        <f t="shared" si="2"/>
        <v>0.17874116411603796</v>
      </c>
      <c r="M45" s="4">
        <f t="shared" si="3"/>
        <v>4.2897879387849116</v>
      </c>
      <c r="N45" s="4">
        <v>0</v>
      </c>
      <c r="O45" s="28">
        <v>0.75</v>
      </c>
      <c r="P45" s="29">
        <f>VLOOKUP(A45,'Plant Wise'!A44:S378, 4, 0)</f>
        <v>134700</v>
      </c>
      <c r="Q45" s="29">
        <v>0</v>
      </c>
      <c r="R45" s="29" t="s">
        <v>19</v>
      </c>
    </row>
    <row r="46" spans="1:18" ht="14.5" hidden="1" x14ac:dyDescent="0.35">
      <c r="A46" s="2">
        <v>44870</v>
      </c>
      <c r="B46" s="3">
        <v>1</v>
      </c>
      <c r="C46" s="3">
        <v>1</v>
      </c>
      <c r="D46" s="4">
        <v>141106.01219999354</v>
      </c>
      <c r="E46" s="4">
        <v>5.8</v>
      </c>
      <c r="F46" s="3">
        <f t="shared" si="1"/>
        <v>0.73947181741952384</v>
      </c>
      <c r="G46" s="3">
        <v>0.17870568920971827</v>
      </c>
      <c r="H46" s="4" t="s">
        <v>23</v>
      </c>
      <c r="I46" s="4">
        <v>14042</v>
      </c>
      <c r="J46" s="4">
        <v>3121.1999999999989</v>
      </c>
      <c r="K46" s="3">
        <f t="shared" si="0"/>
        <v>0.77567425437608017</v>
      </c>
      <c r="L46" s="3">
        <f t="shared" si="2"/>
        <v>0.18745461147421938</v>
      </c>
      <c r="M46" s="4">
        <f t="shared" si="3"/>
        <v>4.4989106753812651</v>
      </c>
      <c r="N46" s="4">
        <v>0</v>
      </c>
      <c r="O46" s="28">
        <v>0.75</v>
      </c>
      <c r="P46" s="29">
        <f>VLOOKUP(A46,'Plant Wise'!A45:S379, 4, 0)</f>
        <v>134700</v>
      </c>
      <c r="Q46" s="29">
        <v>0</v>
      </c>
      <c r="R46" s="29" t="s">
        <v>19</v>
      </c>
    </row>
    <row r="47" spans="1:18" ht="14.5" hidden="1" x14ac:dyDescent="0.35">
      <c r="A47" s="2">
        <v>44870</v>
      </c>
      <c r="B47" s="3">
        <v>1</v>
      </c>
      <c r="C47" s="3">
        <v>1</v>
      </c>
      <c r="D47" s="4">
        <v>141106.01219999354</v>
      </c>
      <c r="E47" s="4">
        <v>5.8</v>
      </c>
      <c r="F47" s="3">
        <f t="shared" si="1"/>
        <v>0.73947181741952384</v>
      </c>
      <c r="G47" s="3">
        <v>0.17870568920971827</v>
      </c>
      <c r="H47" s="4" t="s">
        <v>24</v>
      </c>
      <c r="I47" s="4">
        <v>13774</v>
      </c>
      <c r="J47" s="4">
        <v>3168.599999999999</v>
      </c>
      <c r="K47" s="3">
        <f t="shared" si="0"/>
        <v>0.74948797140910717</v>
      </c>
      <c r="L47" s="3">
        <f t="shared" si="2"/>
        <v>0.18112625975720092</v>
      </c>
      <c r="M47" s="4">
        <f t="shared" si="3"/>
        <v>4.3470302341728217</v>
      </c>
      <c r="N47" s="4">
        <v>0</v>
      </c>
      <c r="O47" s="28">
        <v>0.75</v>
      </c>
      <c r="P47" s="29">
        <f>VLOOKUP(A47,'Plant Wise'!A46:S380, 4, 0)</f>
        <v>134700</v>
      </c>
      <c r="Q47" s="29">
        <v>0</v>
      </c>
      <c r="R47" s="29" t="s">
        <v>19</v>
      </c>
    </row>
    <row r="48" spans="1:18" ht="14.5" hidden="1" x14ac:dyDescent="0.35">
      <c r="A48" s="2">
        <v>44870</v>
      </c>
      <c r="B48" s="3">
        <v>1</v>
      </c>
      <c r="C48" s="3">
        <v>1</v>
      </c>
      <c r="D48" s="4">
        <v>141106.01219999354</v>
      </c>
      <c r="E48" s="4">
        <v>5.8</v>
      </c>
      <c r="F48" s="3">
        <f t="shared" si="1"/>
        <v>0.73947181741952384</v>
      </c>
      <c r="G48" s="3">
        <v>0.17870568920971827</v>
      </c>
      <c r="H48" s="4" t="s">
        <v>25</v>
      </c>
      <c r="I48" s="4">
        <v>14883</v>
      </c>
      <c r="J48" s="4">
        <v>3397.6199999999994</v>
      </c>
      <c r="K48" s="3">
        <f t="shared" si="0"/>
        <v>0.75524469562771035</v>
      </c>
      <c r="L48" s="3">
        <f t="shared" si="2"/>
        <v>0.18251746811002997</v>
      </c>
      <c r="M48" s="4">
        <f t="shared" si="3"/>
        <v>4.38041923464072</v>
      </c>
      <c r="N48" s="4">
        <v>0</v>
      </c>
      <c r="O48" s="28">
        <v>0.75</v>
      </c>
      <c r="P48" s="29">
        <f>VLOOKUP(A48,'Plant Wise'!A47:S381, 4, 0)</f>
        <v>134700</v>
      </c>
      <c r="Q48" s="29">
        <v>0</v>
      </c>
      <c r="R48" s="29" t="s">
        <v>19</v>
      </c>
    </row>
    <row r="49" spans="1:18" ht="14.5" hidden="1" x14ac:dyDescent="0.35">
      <c r="A49" s="2">
        <v>44870</v>
      </c>
      <c r="B49" s="3">
        <v>1</v>
      </c>
      <c r="C49" s="3">
        <v>1</v>
      </c>
      <c r="D49" s="4">
        <v>141106.01219999354</v>
      </c>
      <c r="E49" s="4">
        <v>5.8</v>
      </c>
      <c r="F49" s="3">
        <f t="shared" si="1"/>
        <v>0.73947181741952384</v>
      </c>
      <c r="G49" s="3">
        <v>0.17870568920971827</v>
      </c>
      <c r="H49" s="4" t="s">
        <v>26</v>
      </c>
      <c r="I49" s="4">
        <v>14128</v>
      </c>
      <c r="J49" s="4">
        <v>3432.8999999999996</v>
      </c>
      <c r="K49" s="3">
        <f t="shared" si="0"/>
        <v>0.70956394563358027</v>
      </c>
      <c r="L49" s="3">
        <f t="shared" si="2"/>
        <v>0.17147795352811521</v>
      </c>
      <c r="M49" s="4">
        <f t="shared" si="3"/>
        <v>4.1154708846747656</v>
      </c>
      <c r="N49" s="4">
        <v>0</v>
      </c>
      <c r="O49" s="28">
        <v>0.75</v>
      </c>
      <c r="P49" s="29">
        <f>VLOOKUP(A49,'Plant Wise'!A48:S382, 4, 0)</f>
        <v>134700</v>
      </c>
      <c r="Q49" s="29">
        <v>0</v>
      </c>
      <c r="R49" s="29" t="s">
        <v>19</v>
      </c>
    </row>
    <row r="50" spans="1:18" ht="14.5" hidden="1" x14ac:dyDescent="0.35">
      <c r="A50" s="2">
        <v>44870</v>
      </c>
      <c r="B50" s="3">
        <v>1</v>
      </c>
      <c r="C50" s="3">
        <v>1</v>
      </c>
      <c r="D50" s="4">
        <v>141106.01219999354</v>
      </c>
      <c r="E50" s="4">
        <v>5.8</v>
      </c>
      <c r="F50" s="3">
        <f t="shared" si="1"/>
        <v>0.73947181741952384</v>
      </c>
      <c r="G50" s="3">
        <v>0.17870568920971827</v>
      </c>
      <c r="H50" s="4" t="s">
        <v>27</v>
      </c>
      <c r="I50" s="4">
        <v>14642</v>
      </c>
      <c r="J50" s="4">
        <v>3421.4400000000005</v>
      </c>
      <c r="K50" s="3">
        <f t="shared" si="0"/>
        <v>0.73784218300501814</v>
      </c>
      <c r="L50" s="3">
        <f t="shared" si="2"/>
        <v>0.1783118608928794</v>
      </c>
      <c r="M50" s="4">
        <f t="shared" si="3"/>
        <v>4.2794846614291053</v>
      </c>
      <c r="N50" s="4">
        <v>0</v>
      </c>
      <c r="O50" s="28">
        <v>0.75</v>
      </c>
      <c r="P50" s="29">
        <f>VLOOKUP(A50,'Plant Wise'!A49:S383, 4, 0)</f>
        <v>134700</v>
      </c>
      <c r="Q50" s="29">
        <v>0</v>
      </c>
      <c r="R50" s="29" t="s">
        <v>19</v>
      </c>
    </row>
    <row r="51" spans="1:18" ht="14.5" hidden="1" x14ac:dyDescent="0.35">
      <c r="A51" s="2">
        <v>44870</v>
      </c>
      <c r="B51" s="3">
        <v>1</v>
      </c>
      <c r="C51" s="3">
        <v>1</v>
      </c>
      <c r="D51" s="4">
        <v>141106.01219999354</v>
      </c>
      <c r="E51" s="4">
        <v>5.8</v>
      </c>
      <c r="F51" s="3">
        <f t="shared" si="1"/>
        <v>0.73947181741952384</v>
      </c>
      <c r="G51" s="3">
        <v>0.17870568920971827</v>
      </c>
      <c r="H51" s="4" t="s">
        <v>28</v>
      </c>
      <c r="I51" s="4">
        <v>14584</v>
      </c>
      <c r="J51" s="4">
        <v>3266.44</v>
      </c>
      <c r="K51" s="3">
        <f t="shared" si="0"/>
        <v>0.7697930341964615</v>
      </c>
      <c r="L51" s="3">
        <f t="shared" si="2"/>
        <v>0.18603331659747821</v>
      </c>
      <c r="M51" s="4">
        <f t="shared" si="3"/>
        <v>4.4647995983394768</v>
      </c>
      <c r="N51" s="4">
        <v>0</v>
      </c>
      <c r="O51" s="28">
        <v>0.75</v>
      </c>
      <c r="P51" s="29">
        <f>VLOOKUP(A51,'Plant Wise'!A50:S384, 4, 0)</f>
        <v>134700</v>
      </c>
      <c r="Q51" s="29">
        <v>0</v>
      </c>
      <c r="R51" s="29" t="s">
        <v>19</v>
      </c>
    </row>
    <row r="52" spans="1:18" ht="14.5" x14ac:dyDescent="0.35">
      <c r="A52" s="2">
        <v>44871</v>
      </c>
      <c r="B52" s="3">
        <v>1</v>
      </c>
      <c r="C52" s="3">
        <v>1</v>
      </c>
      <c r="D52" s="4">
        <v>131094.95219999645</v>
      </c>
      <c r="E52" s="4">
        <v>5.5</v>
      </c>
      <c r="F52" s="3">
        <f t="shared" si="1"/>
        <v>0.72448163691625567</v>
      </c>
      <c r="G52" s="3">
        <v>0.16602704179330857</v>
      </c>
      <c r="H52" s="4" t="s">
        <v>18</v>
      </c>
      <c r="I52" s="4">
        <v>13408</v>
      </c>
      <c r="J52" s="4">
        <v>3321.7200000000007</v>
      </c>
      <c r="K52" s="76">
        <f t="shared" si="0"/>
        <v>0.73390237040394168</v>
      </c>
      <c r="L52" s="3">
        <f t="shared" si="2"/>
        <v>0.16818595988423665</v>
      </c>
      <c r="M52" s="4">
        <f t="shared" si="3"/>
        <v>4.0364630372216794</v>
      </c>
      <c r="N52" s="4">
        <f>D52-P52</f>
        <v>-3605.0478000035509</v>
      </c>
      <c r="O52" s="28">
        <v>0.75</v>
      </c>
      <c r="P52" s="29">
        <f>VLOOKUP(A52,'Plant Wise'!A51:S385, 4, 0)</f>
        <v>134700</v>
      </c>
      <c r="Q52" s="29">
        <v>0</v>
      </c>
      <c r="R52" s="29" t="s">
        <v>19</v>
      </c>
    </row>
    <row r="53" spans="1:18" ht="14.5" hidden="1" x14ac:dyDescent="0.35">
      <c r="A53" s="2">
        <v>44871</v>
      </c>
      <c r="B53" s="3">
        <v>1</v>
      </c>
      <c r="C53" s="3">
        <v>1</v>
      </c>
      <c r="D53" s="4">
        <v>131094.95219999645</v>
      </c>
      <c r="E53" s="4">
        <v>5.5</v>
      </c>
      <c r="F53" s="3">
        <f t="shared" si="1"/>
        <v>0.72448163691625567</v>
      </c>
      <c r="G53" s="3">
        <v>0.16602704179330857</v>
      </c>
      <c r="H53" s="4" t="s">
        <v>20</v>
      </c>
      <c r="I53" s="4">
        <v>14851</v>
      </c>
      <c r="J53" s="4">
        <v>3282.6599999999989</v>
      </c>
      <c r="K53" s="3">
        <f t="shared" si="0"/>
        <v>0.82255908872128669</v>
      </c>
      <c r="L53" s="3">
        <f t="shared" si="2"/>
        <v>0.18850312449862822</v>
      </c>
      <c r="M53" s="4">
        <f t="shared" si="3"/>
        <v>4.5240749879670767</v>
      </c>
      <c r="N53" s="4">
        <v>0</v>
      </c>
      <c r="O53" s="28">
        <v>0.75</v>
      </c>
      <c r="P53" s="29">
        <f>VLOOKUP(A53,'Plant Wise'!A52:S386, 4, 0)</f>
        <v>134700</v>
      </c>
      <c r="Q53" s="29">
        <v>0</v>
      </c>
      <c r="R53" s="29" t="s">
        <v>19</v>
      </c>
    </row>
    <row r="54" spans="1:18" ht="14.5" hidden="1" x14ac:dyDescent="0.35">
      <c r="A54" s="2">
        <v>44871</v>
      </c>
      <c r="B54" s="3">
        <v>1</v>
      </c>
      <c r="C54" s="3">
        <v>1</v>
      </c>
      <c r="D54" s="4">
        <v>131094.95219999645</v>
      </c>
      <c r="E54" s="4">
        <v>5.5</v>
      </c>
      <c r="F54" s="3">
        <f t="shared" si="1"/>
        <v>0.72448163691625567</v>
      </c>
      <c r="G54" s="3">
        <v>0.16602704179330857</v>
      </c>
      <c r="H54" s="4" t="s">
        <v>21</v>
      </c>
      <c r="I54" s="4">
        <v>12692</v>
      </c>
      <c r="J54" s="4">
        <v>3219.8399999999992</v>
      </c>
      <c r="K54" s="3">
        <f t="shared" si="0"/>
        <v>0.71669286785565867</v>
      </c>
      <c r="L54" s="3">
        <f t="shared" si="2"/>
        <v>0.16424211555025514</v>
      </c>
      <c r="M54" s="4">
        <f t="shared" si="3"/>
        <v>3.9418107732061229</v>
      </c>
      <c r="N54" s="4">
        <v>0</v>
      </c>
      <c r="O54" s="28">
        <v>0.75</v>
      </c>
      <c r="P54" s="29">
        <f>VLOOKUP(A54,'Plant Wise'!A53:S387, 4, 0)</f>
        <v>134700</v>
      </c>
      <c r="Q54" s="29">
        <v>0</v>
      </c>
      <c r="R54" s="29" t="s">
        <v>19</v>
      </c>
    </row>
    <row r="55" spans="1:18" ht="14.5" hidden="1" x14ac:dyDescent="0.35">
      <c r="A55" s="2">
        <v>44871</v>
      </c>
      <c r="B55" s="3">
        <v>1</v>
      </c>
      <c r="C55" s="3">
        <v>1</v>
      </c>
      <c r="D55" s="4">
        <v>131094.95219999645</v>
      </c>
      <c r="E55" s="4">
        <v>5.5</v>
      </c>
      <c r="F55" s="3">
        <f t="shared" si="1"/>
        <v>0.72448163691625567</v>
      </c>
      <c r="G55" s="3">
        <v>0.16602704179330857</v>
      </c>
      <c r="H55" s="4" t="s">
        <v>22</v>
      </c>
      <c r="I55" s="4">
        <v>12771</v>
      </c>
      <c r="J55" s="4">
        <v>3212.2800000000011</v>
      </c>
      <c r="K55" s="3">
        <f t="shared" si="0"/>
        <v>0.72285105906085367</v>
      </c>
      <c r="L55" s="3">
        <f t="shared" si="2"/>
        <v>0.16565336770144565</v>
      </c>
      <c r="M55" s="4">
        <f t="shared" si="3"/>
        <v>3.9756808248346953</v>
      </c>
      <c r="N55" s="4">
        <v>0</v>
      </c>
      <c r="O55" s="28">
        <v>0.75</v>
      </c>
      <c r="P55" s="29">
        <f>VLOOKUP(A55,'Plant Wise'!A54:S388, 4, 0)</f>
        <v>134700</v>
      </c>
      <c r="Q55" s="29">
        <v>0</v>
      </c>
      <c r="R55" s="29" t="s">
        <v>19</v>
      </c>
    </row>
    <row r="56" spans="1:18" ht="14.5" hidden="1" x14ac:dyDescent="0.35">
      <c r="A56" s="2">
        <v>44871</v>
      </c>
      <c r="B56" s="3">
        <v>1</v>
      </c>
      <c r="C56" s="3">
        <v>1</v>
      </c>
      <c r="D56" s="4">
        <v>131094.95219999645</v>
      </c>
      <c r="E56" s="4">
        <v>5.5</v>
      </c>
      <c r="F56" s="3">
        <f t="shared" si="1"/>
        <v>0.72448163691625567</v>
      </c>
      <c r="G56" s="3">
        <v>0.16602704179330857</v>
      </c>
      <c r="H56" s="4" t="s">
        <v>23</v>
      </c>
      <c r="I56" s="4">
        <v>12925</v>
      </c>
      <c r="J56" s="4">
        <v>3121.1999999999989</v>
      </c>
      <c r="K56" s="3">
        <f t="shared" si="0"/>
        <v>0.7529155453030888</v>
      </c>
      <c r="L56" s="3">
        <f t="shared" si="2"/>
        <v>0.17254314579862451</v>
      </c>
      <c r="M56" s="4">
        <f t="shared" si="3"/>
        <v>4.1410354991669882</v>
      </c>
      <c r="N56" s="4">
        <v>0</v>
      </c>
      <c r="O56" s="28">
        <v>0.75</v>
      </c>
      <c r="P56" s="29">
        <f>VLOOKUP(A56,'Plant Wise'!A55:S389, 4, 0)</f>
        <v>134700</v>
      </c>
      <c r="Q56" s="29">
        <v>0</v>
      </c>
      <c r="R56" s="29" t="s">
        <v>19</v>
      </c>
    </row>
    <row r="57" spans="1:18" ht="14.5" hidden="1" x14ac:dyDescent="0.35">
      <c r="A57" s="2">
        <v>44871</v>
      </c>
      <c r="B57" s="3">
        <v>1</v>
      </c>
      <c r="C57" s="3">
        <v>1</v>
      </c>
      <c r="D57" s="4">
        <v>131094.95219999645</v>
      </c>
      <c r="E57" s="4">
        <v>5.5</v>
      </c>
      <c r="F57" s="3">
        <f t="shared" si="1"/>
        <v>0.72448163691625567</v>
      </c>
      <c r="G57" s="3">
        <v>0.16602704179330857</v>
      </c>
      <c r="H57" s="4" t="s">
        <v>24</v>
      </c>
      <c r="I57" s="4">
        <v>12724</v>
      </c>
      <c r="J57" s="4">
        <v>3168.599999999999</v>
      </c>
      <c r="K57" s="3">
        <f t="shared" si="0"/>
        <v>0.73011883653807563</v>
      </c>
      <c r="L57" s="3">
        <f t="shared" si="2"/>
        <v>0.16731890003997563</v>
      </c>
      <c r="M57" s="4">
        <f t="shared" si="3"/>
        <v>4.0156536009594159</v>
      </c>
      <c r="N57" s="4">
        <v>0</v>
      </c>
      <c r="O57" s="28">
        <v>0.75</v>
      </c>
      <c r="P57" s="29">
        <f>VLOOKUP(A57,'Plant Wise'!A56:S390, 4, 0)</f>
        <v>134700</v>
      </c>
      <c r="Q57" s="29">
        <v>0</v>
      </c>
      <c r="R57" s="29" t="s">
        <v>19</v>
      </c>
    </row>
    <row r="58" spans="1:18" ht="14.5" hidden="1" x14ac:dyDescent="0.35">
      <c r="A58" s="2">
        <v>44871</v>
      </c>
      <c r="B58" s="3">
        <v>1</v>
      </c>
      <c r="C58" s="3">
        <v>1</v>
      </c>
      <c r="D58" s="4">
        <v>131094.95219999645</v>
      </c>
      <c r="E58" s="4">
        <v>5.5</v>
      </c>
      <c r="F58" s="3">
        <f t="shared" si="1"/>
        <v>0.72448163691625567</v>
      </c>
      <c r="G58" s="3">
        <v>0.16602704179330857</v>
      </c>
      <c r="H58" s="4" t="s">
        <v>25</v>
      </c>
      <c r="I58" s="4">
        <v>13748</v>
      </c>
      <c r="J58" s="4">
        <v>3397.6199999999994</v>
      </c>
      <c r="K58" s="3">
        <f t="shared" si="0"/>
        <v>0.73570215728550103</v>
      </c>
      <c r="L58" s="3">
        <f t="shared" si="2"/>
        <v>0.16859841104459397</v>
      </c>
      <c r="M58" s="4">
        <f t="shared" si="3"/>
        <v>4.0463618650702555</v>
      </c>
      <c r="N58" s="4">
        <v>0</v>
      </c>
      <c r="O58" s="28">
        <v>0.75</v>
      </c>
      <c r="P58" s="29">
        <f>VLOOKUP(A58,'Plant Wise'!A57:S391, 4, 0)</f>
        <v>134700</v>
      </c>
      <c r="Q58" s="29">
        <v>0</v>
      </c>
      <c r="R58" s="29" t="s">
        <v>19</v>
      </c>
    </row>
    <row r="59" spans="1:18" ht="14.5" hidden="1" x14ac:dyDescent="0.35">
      <c r="A59" s="2">
        <v>44871</v>
      </c>
      <c r="B59" s="3">
        <v>1</v>
      </c>
      <c r="C59" s="3">
        <v>1</v>
      </c>
      <c r="D59" s="4">
        <v>131094.95219999645</v>
      </c>
      <c r="E59" s="4">
        <v>5.5</v>
      </c>
      <c r="F59" s="3">
        <f t="shared" si="1"/>
        <v>0.72448163691625567</v>
      </c>
      <c r="G59" s="3">
        <v>0.16602704179330857</v>
      </c>
      <c r="H59" s="4" t="s">
        <v>26</v>
      </c>
      <c r="I59" s="4">
        <v>13663</v>
      </c>
      <c r="J59" s="4">
        <v>3432.8999999999996</v>
      </c>
      <c r="K59" s="3">
        <f t="shared" si="0"/>
        <v>0.72363943551569188</v>
      </c>
      <c r="L59" s="3">
        <f t="shared" si="2"/>
        <v>0.16583403730567939</v>
      </c>
      <c r="M59" s="4">
        <f t="shared" si="3"/>
        <v>3.9800168953363051</v>
      </c>
      <c r="N59" s="4">
        <v>0</v>
      </c>
      <c r="O59" s="28">
        <v>0.75</v>
      </c>
      <c r="P59" s="29">
        <f>VLOOKUP(A59,'Plant Wise'!A58:S392, 4, 0)</f>
        <v>134700</v>
      </c>
      <c r="Q59" s="29">
        <v>0</v>
      </c>
      <c r="R59" s="29" t="s">
        <v>19</v>
      </c>
    </row>
    <row r="60" spans="1:18" ht="14.5" hidden="1" x14ac:dyDescent="0.35">
      <c r="A60" s="2">
        <v>44871</v>
      </c>
      <c r="B60" s="3">
        <v>1</v>
      </c>
      <c r="C60" s="3">
        <v>1</v>
      </c>
      <c r="D60" s="4">
        <v>131094.95219999645</v>
      </c>
      <c r="E60" s="4">
        <v>5.5</v>
      </c>
      <c r="F60" s="3">
        <f t="shared" si="1"/>
        <v>0.72448163691625567</v>
      </c>
      <c r="G60" s="3">
        <v>0.16602704179330857</v>
      </c>
      <c r="H60" s="4" t="s">
        <v>27</v>
      </c>
      <c r="I60" s="4">
        <v>13492</v>
      </c>
      <c r="J60" s="4">
        <v>3421.4400000000005</v>
      </c>
      <c r="K60" s="3">
        <f t="shared" si="0"/>
        <v>0.71697615889535071</v>
      </c>
      <c r="L60" s="3">
        <f t="shared" si="2"/>
        <v>0.16430703641351788</v>
      </c>
      <c r="M60" s="4">
        <f t="shared" si="3"/>
        <v>3.9433688739244288</v>
      </c>
      <c r="N60" s="4">
        <v>0</v>
      </c>
      <c r="O60" s="28">
        <v>0.75</v>
      </c>
      <c r="P60" s="29">
        <f>VLOOKUP(A60,'Plant Wise'!A59:S393, 4, 0)</f>
        <v>134700</v>
      </c>
      <c r="Q60" s="29">
        <v>0</v>
      </c>
      <c r="R60" s="29" t="s">
        <v>19</v>
      </c>
    </row>
    <row r="61" spans="1:18" ht="14.5" hidden="1" x14ac:dyDescent="0.35">
      <c r="A61" s="2">
        <v>44871</v>
      </c>
      <c r="B61" s="3">
        <v>1</v>
      </c>
      <c r="C61" s="3">
        <v>1</v>
      </c>
      <c r="D61" s="4">
        <v>131094.95219999645</v>
      </c>
      <c r="E61" s="4">
        <v>5.5</v>
      </c>
      <c r="F61" s="3">
        <f t="shared" si="1"/>
        <v>0.72448163691625567</v>
      </c>
      <c r="G61" s="3">
        <v>0.16602704179330857</v>
      </c>
      <c r="H61" s="4" t="s">
        <v>28</v>
      </c>
      <c r="I61" s="4">
        <v>13438</v>
      </c>
      <c r="J61" s="4">
        <v>3266.44</v>
      </c>
      <c r="K61" s="3">
        <f t="shared" si="0"/>
        <v>0.74799253232042451</v>
      </c>
      <c r="L61" s="3">
        <f t="shared" si="2"/>
        <v>0.17141495532343062</v>
      </c>
      <c r="M61" s="4">
        <f t="shared" si="3"/>
        <v>4.1139589277623347</v>
      </c>
      <c r="N61" s="4">
        <v>0</v>
      </c>
      <c r="O61" s="28">
        <v>0.75</v>
      </c>
      <c r="P61" s="29">
        <f>VLOOKUP(A61,'Plant Wise'!A60:S394, 4, 0)</f>
        <v>134700</v>
      </c>
      <c r="Q61" s="29">
        <v>0</v>
      </c>
      <c r="R61" s="29" t="s">
        <v>19</v>
      </c>
    </row>
    <row r="62" spans="1:18" ht="14.5" x14ac:dyDescent="0.35">
      <c r="A62" s="2">
        <v>44872</v>
      </c>
      <c r="B62" s="3">
        <v>1</v>
      </c>
      <c r="C62" s="3">
        <v>1</v>
      </c>
      <c r="D62" s="4">
        <v>115197.74100000632</v>
      </c>
      <c r="E62" s="4">
        <v>4.8</v>
      </c>
      <c r="F62" s="3">
        <f t="shared" si="1"/>
        <v>0.72946897796356591</v>
      </c>
      <c r="G62" s="3">
        <v>0.14589379559271318</v>
      </c>
      <c r="H62" s="4" t="s">
        <v>18</v>
      </c>
      <c r="I62" s="4">
        <v>12042</v>
      </c>
      <c r="J62" s="4">
        <v>3321.7200000000007</v>
      </c>
      <c r="K62" s="76">
        <f t="shared" si="0"/>
        <v>0.7552563129944726</v>
      </c>
      <c r="L62" s="3">
        <f t="shared" si="2"/>
        <v>0.15105126259889454</v>
      </c>
      <c r="M62" s="4">
        <f t="shared" si="3"/>
        <v>3.6252303023734682</v>
      </c>
      <c r="N62" s="4">
        <f>D62-P62</f>
        <v>-19502.258999993675</v>
      </c>
      <c r="O62" s="28">
        <v>0.75</v>
      </c>
      <c r="P62" s="29">
        <f>VLOOKUP(A62,'Plant Wise'!A61:S395, 4, 0)</f>
        <v>134700</v>
      </c>
      <c r="Q62" s="29">
        <v>0</v>
      </c>
      <c r="R62" s="29" t="s">
        <v>19</v>
      </c>
    </row>
    <row r="63" spans="1:18" ht="14.5" hidden="1" x14ac:dyDescent="0.35">
      <c r="A63" s="2">
        <v>44872</v>
      </c>
      <c r="B63" s="3">
        <v>1</v>
      </c>
      <c r="C63" s="3">
        <v>1</v>
      </c>
      <c r="D63" s="4">
        <v>115197.74100000632</v>
      </c>
      <c r="E63" s="4">
        <v>4.8</v>
      </c>
      <c r="F63" s="3">
        <f t="shared" si="1"/>
        <v>0.72946897796356591</v>
      </c>
      <c r="G63" s="3">
        <v>0.14589379559271318</v>
      </c>
      <c r="H63" s="4" t="s">
        <v>20</v>
      </c>
      <c r="I63" s="4">
        <v>12455</v>
      </c>
      <c r="J63" s="4">
        <v>3282.6599999999989</v>
      </c>
      <c r="K63" s="3">
        <f t="shared" si="0"/>
        <v>0.79045398142563272</v>
      </c>
      <c r="L63" s="3">
        <f t="shared" si="2"/>
        <v>0.15809079628512657</v>
      </c>
      <c r="M63" s="4">
        <f t="shared" si="3"/>
        <v>3.7941791108430372</v>
      </c>
      <c r="N63" s="4">
        <v>0</v>
      </c>
      <c r="O63" s="28">
        <v>0.75</v>
      </c>
      <c r="P63" s="29">
        <f>VLOOKUP(A63,'Plant Wise'!A62:S396, 4, 0)</f>
        <v>134700</v>
      </c>
      <c r="Q63" s="29">
        <v>0</v>
      </c>
      <c r="R63" s="29" t="s">
        <v>19</v>
      </c>
    </row>
    <row r="64" spans="1:18" ht="14.5" hidden="1" x14ac:dyDescent="0.35">
      <c r="A64" s="2">
        <v>44872</v>
      </c>
      <c r="B64" s="3">
        <v>1</v>
      </c>
      <c r="C64" s="3">
        <v>1</v>
      </c>
      <c r="D64" s="4">
        <v>115197.74100000632</v>
      </c>
      <c r="E64" s="4">
        <v>4.8</v>
      </c>
      <c r="F64" s="3">
        <f t="shared" si="1"/>
        <v>0.72946897796356591</v>
      </c>
      <c r="G64" s="3">
        <v>0.14589379559271318</v>
      </c>
      <c r="H64" s="4" t="s">
        <v>21</v>
      </c>
      <c r="I64" s="4">
        <v>11385</v>
      </c>
      <c r="J64" s="4">
        <v>3219.8399999999992</v>
      </c>
      <c r="K64" s="3">
        <f t="shared" si="0"/>
        <v>0.73664374627310691</v>
      </c>
      <c r="L64" s="3">
        <f t="shared" si="2"/>
        <v>0.14732874925462139</v>
      </c>
      <c r="M64" s="4">
        <f t="shared" si="3"/>
        <v>3.5358899821109131</v>
      </c>
      <c r="N64" s="4">
        <v>0</v>
      </c>
      <c r="O64" s="28">
        <v>0.75</v>
      </c>
      <c r="P64" s="29">
        <f>VLOOKUP(A64,'Plant Wise'!A63:S397, 4, 0)</f>
        <v>134700</v>
      </c>
      <c r="Q64" s="29">
        <v>0</v>
      </c>
      <c r="R64" s="29" t="s">
        <v>19</v>
      </c>
    </row>
    <row r="65" spans="1:18" ht="14.5" hidden="1" x14ac:dyDescent="0.35">
      <c r="A65" s="2">
        <v>44872</v>
      </c>
      <c r="B65" s="3">
        <v>1</v>
      </c>
      <c r="C65" s="3">
        <v>1</v>
      </c>
      <c r="D65" s="4">
        <v>115197.74100000632</v>
      </c>
      <c r="E65" s="4">
        <v>4.8</v>
      </c>
      <c r="F65" s="3">
        <f t="shared" si="1"/>
        <v>0.72946897796356591</v>
      </c>
      <c r="G65" s="3">
        <v>0.14589379559271318</v>
      </c>
      <c r="H65" s="4" t="s">
        <v>22</v>
      </c>
      <c r="I65" s="4">
        <v>11504</v>
      </c>
      <c r="J65" s="4">
        <v>3212.2800000000011</v>
      </c>
      <c r="K65" s="3">
        <f t="shared" si="0"/>
        <v>0.74609519303008009</v>
      </c>
      <c r="L65" s="3">
        <f t="shared" si="2"/>
        <v>0.14921903860601601</v>
      </c>
      <c r="M65" s="4">
        <f t="shared" si="3"/>
        <v>3.5812569265443845</v>
      </c>
      <c r="N65" s="4">
        <v>0</v>
      </c>
      <c r="O65" s="28">
        <v>0.75</v>
      </c>
      <c r="P65" s="29">
        <f>VLOOKUP(A65,'Plant Wise'!A64:S398, 4, 0)</f>
        <v>134700</v>
      </c>
      <c r="Q65" s="29">
        <v>0</v>
      </c>
      <c r="R65" s="29" t="s">
        <v>19</v>
      </c>
    </row>
    <row r="66" spans="1:18" ht="14.5" hidden="1" x14ac:dyDescent="0.35">
      <c r="A66" s="2">
        <v>44872</v>
      </c>
      <c r="B66" s="3">
        <v>1</v>
      </c>
      <c r="C66" s="3">
        <v>1</v>
      </c>
      <c r="D66" s="4">
        <v>115197.74100000632</v>
      </c>
      <c r="E66" s="4">
        <v>4.8</v>
      </c>
      <c r="F66" s="3">
        <f t="shared" si="1"/>
        <v>0.72946897796356591</v>
      </c>
      <c r="G66" s="3">
        <v>0.14589379559271318</v>
      </c>
      <c r="H66" s="4" t="s">
        <v>23</v>
      </c>
      <c r="I66" s="4">
        <v>11572</v>
      </c>
      <c r="J66" s="4">
        <v>3121.1999999999989</v>
      </c>
      <c r="K66" s="3">
        <f t="shared" ref="K66:K129" si="4">I66/J66/E66</f>
        <v>0.77240591225597022</v>
      </c>
      <c r="L66" s="3">
        <f t="shared" si="2"/>
        <v>0.15448118245119405</v>
      </c>
      <c r="M66" s="4">
        <f t="shared" si="3"/>
        <v>3.707548378828657</v>
      </c>
      <c r="N66" s="4">
        <v>0</v>
      </c>
      <c r="O66" s="28">
        <v>0.75</v>
      </c>
      <c r="P66" s="29">
        <f>VLOOKUP(A66,'Plant Wise'!A65:S399, 4, 0)</f>
        <v>134700</v>
      </c>
      <c r="Q66" s="29">
        <v>0</v>
      </c>
      <c r="R66" s="29" t="s">
        <v>19</v>
      </c>
    </row>
    <row r="67" spans="1:18" ht="14.5" hidden="1" x14ac:dyDescent="0.35">
      <c r="A67" s="2">
        <v>44872</v>
      </c>
      <c r="B67" s="3">
        <v>1</v>
      </c>
      <c r="C67" s="3">
        <v>1</v>
      </c>
      <c r="D67" s="4">
        <v>115197.74100000632</v>
      </c>
      <c r="E67" s="4">
        <v>4.8</v>
      </c>
      <c r="F67" s="3">
        <f t="shared" ref="F67:F130" si="5">D67/E67/32900</f>
        <v>0.72946897796356591</v>
      </c>
      <c r="G67" s="3">
        <v>0.14589379559271318</v>
      </c>
      <c r="H67" s="4" t="s">
        <v>24</v>
      </c>
      <c r="I67" s="4">
        <v>11354</v>
      </c>
      <c r="J67" s="4">
        <v>3168.599999999999</v>
      </c>
      <c r="K67" s="3">
        <f t="shared" si="4"/>
        <v>0.74651791537797996</v>
      </c>
      <c r="L67" s="3">
        <f t="shared" ref="L67:L130" si="6">I67/(J67*24)</f>
        <v>0.14930358307559599</v>
      </c>
      <c r="M67" s="4">
        <f t="shared" ref="M67:M130" si="7">I67/J67</f>
        <v>3.5832859938143038</v>
      </c>
      <c r="N67" s="4">
        <v>0</v>
      </c>
      <c r="O67" s="28">
        <v>0.75</v>
      </c>
      <c r="P67" s="29">
        <f>VLOOKUP(A67,'Plant Wise'!A66:S400, 4, 0)</f>
        <v>134700</v>
      </c>
      <c r="Q67" s="29">
        <v>0</v>
      </c>
      <c r="R67" s="29" t="s">
        <v>19</v>
      </c>
    </row>
    <row r="68" spans="1:18" ht="14.5" hidden="1" x14ac:dyDescent="0.35">
      <c r="A68" s="2">
        <v>44872</v>
      </c>
      <c r="B68" s="3">
        <v>1</v>
      </c>
      <c r="C68" s="3">
        <v>1</v>
      </c>
      <c r="D68" s="4">
        <v>115197.74100000632</v>
      </c>
      <c r="E68" s="4">
        <v>4.8</v>
      </c>
      <c r="F68" s="3">
        <f t="shared" si="5"/>
        <v>0.72946897796356591</v>
      </c>
      <c r="G68" s="3">
        <v>0.14589379559271318</v>
      </c>
      <c r="H68" s="4" t="s">
        <v>25</v>
      </c>
      <c r="I68" s="4">
        <v>12283</v>
      </c>
      <c r="J68" s="4">
        <v>3397.6199999999994</v>
      </c>
      <c r="K68" s="3">
        <f t="shared" si="4"/>
        <v>0.75316201733370236</v>
      </c>
      <c r="L68" s="3">
        <f t="shared" si="6"/>
        <v>0.15063240346674045</v>
      </c>
      <c r="M68" s="4">
        <f t="shared" si="7"/>
        <v>3.6151776832017712</v>
      </c>
      <c r="N68" s="4">
        <v>0</v>
      </c>
      <c r="O68" s="28">
        <v>0.75</v>
      </c>
      <c r="P68" s="29">
        <f>VLOOKUP(A68,'Plant Wise'!A67:S401, 4, 0)</f>
        <v>134700</v>
      </c>
      <c r="Q68" s="29">
        <v>0</v>
      </c>
      <c r="R68" s="29" t="s">
        <v>19</v>
      </c>
    </row>
    <row r="69" spans="1:18" ht="14.5" hidden="1" x14ac:dyDescent="0.35">
      <c r="A69" s="2">
        <v>44872</v>
      </c>
      <c r="B69" s="3">
        <v>1</v>
      </c>
      <c r="C69" s="3">
        <v>1</v>
      </c>
      <c r="D69" s="4">
        <v>115197.74100000632</v>
      </c>
      <c r="E69" s="4">
        <v>4.8</v>
      </c>
      <c r="F69" s="3">
        <f t="shared" si="5"/>
        <v>0.72946897796356591</v>
      </c>
      <c r="G69" s="3">
        <v>0.14589379559271318</v>
      </c>
      <c r="H69" s="4" t="s">
        <v>26</v>
      </c>
      <c r="I69" s="4">
        <v>9773</v>
      </c>
      <c r="J69" s="4">
        <v>3432.8999999999996</v>
      </c>
      <c r="K69" s="3">
        <f t="shared" si="4"/>
        <v>0.59309670152543537</v>
      </c>
      <c r="L69" s="3">
        <f t="shared" si="6"/>
        <v>0.11861934030508706</v>
      </c>
      <c r="M69" s="4">
        <f t="shared" si="7"/>
        <v>2.8468641673220896</v>
      </c>
      <c r="N69" s="4">
        <v>0</v>
      </c>
      <c r="O69" s="28">
        <v>0.75</v>
      </c>
      <c r="P69" s="29">
        <f>VLOOKUP(A69,'Plant Wise'!A68:S402, 4, 0)</f>
        <v>134700</v>
      </c>
      <c r="Q69" s="29">
        <v>0</v>
      </c>
      <c r="R69" s="29" t="s">
        <v>19</v>
      </c>
    </row>
    <row r="70" spans="1:18" ht="14.5" hidden="1" x14ac:dyDescent="0.35">
      <c r="A70" s="2">
        <v>44872</v>
      </c>
      <c r="B70" s="3">
        <v>1</v>
      </c>
      <c r="C70" s="3">
        <v>1</v>
      </c>
      <c r="D70" s="4">
        <v>115197.74100000632</v>
      </c>
      <c r="E70" s="4">
        <v>4.8</v>
      </c>
      <c r="F70" s="3">
        <f t="shared" si="5"/>
        <v>0.72946897796356591</v>
      </c>
      <c r="G70" s="3">
        <v>0.14589379559271318</v>
      </c>
      <c r="H70" s="4" t="s">
        <v>27</v>
      </c>
      <c r="I70" s="4">
        <v>11949</v>
      </c>
      <c r="J70" s="4">
        <v>3421.4400000000005</v>
      </c>
      <c r="K70" s="3">
        <f t="shared" si="4"/>
        <v>0.72758107697343799</v>
      </c>
      <c r="L70" s="3">
        <f t="shared" si="6"/>
        <v>0.14551621539468759</v>
      </c>
      <c r="M70" s="4">
        <f t="shared" si="7"/>
        <v>3.4923891694725024</v>
      </c>
      <c r="N70" s="4">
        <v>0</v>
      </c>
      <c r="O70" s="28">
        <v>0.75</v>
      </c>
      <c r="P70" s="29">
        <f>VLOOKUP(A70,'Plant Wise'!A69:S403, 4, 0)</f>
        <v>134700</v>
      </c>
      <c r="Q70" s="29">
        <v>0</v>
      </c>
      <c r="R70" s="29" t="s">
        <v>19</v>
      </c>
    </row>
    <row r="71" spans="1:18" ht="14.5" hidden="1" x14ac:dyDescent="0.35">
      <c r="A71" s="2">
        <v>44872</v>
      </c>
      <c r="B71" s="3">
        <v>1</v>
      </c>
      <c r="C71" s="3">
        <v>1</v>
      </c>
      <c r="D71" s="4">
        <v>115197.74100000632</v>
      </c>
      <c r="E71" s="4">
        <v>4.8</v>
      </c>
      <c r="F71" s="3">
        <f t="shared" si="5"/>
        <v>0.72946897796356591</v>
      </c>
      <c r="G71" s="3">
        <v>0.14589379559271318</v>
      </c>
      <c r="H71" s="4" t="s">
        <v>28</v>
      </c>
      <c r="I71" s="4">
        <v>12008</v>
      </c>
      <c r="J71" s="4">
        <v>3266.44</v>
      </c>
      <c r="K71" s="3">
        <f t="shared" si="4"/>
        <v>0.76586946849373216</v>
      </c>
      <c r="L71" s="3">
        <f t="shared" si="6"/>
        <v>0.15317389369874645</v>
      </c>
      <c r="M71" s="4">
        <f t="shared" si="7"/>
        <v>3.6761734487699145</v>
      </c>
      <c r="N71" s="4">
        <v>0</v>
      </c>
      <c r="O71" s="28">
        <v>0.75</v>
      </c>
      <c r="P71" s="29">
        <f>VLOOKUP(A71,'Plant Wise'!A70:S404, 4, 0)</f>
        <v>134700</v>
      </c>
      <c r="Q71" s="29">
        <v>0</v>
      </c>
      <c r="R71" s="29" t="s">
        <v>19</v>
      </c>
    </row>
    <row r="72" spans="1:18" ht="14.5" x14ac:dyDescent="0.35">
      <c r="A72" s="2">
        <v>44873</v>
      </c>
      <c r="B72" s="3">
        <v>1</v>
      </c>
      <c r="C72" s="3">
        <v>1</v>
      </c>
      <c r="D72" s="4">
        <v>119869.601399987</v>
      </c>
      <c r="E72" s="4">
        <v>5</v>
      </c>
      <c r="F72" s="3">
        <f t="shared" si="5"/>
        <v>0.72869058601815806</v>
      </c>
      <c r="G72" s="3">
        <v>0.15181053875378295</v>
      </c>
      <c r="H72" s="4" t="s">
        <v>18</v>
      </c>
      <c r="I72" s="4">
        <v>12568</v>
      </c>
      <c r="J72" s="4">
        <v>3321.7200000000007</v>
      </c>
      <c r="K72" s="76">
        <f t="shared" si="4"/>
        <v>0.7567163999373816</v>
      </c>
      <c r="L72" s="3">
        <f t="shared" si="6"/>
        <v>0.15764924998695451</v>
      </c>
      <c r="M72" s="4">
        <f t="shared" si="7"/>
        <v>3.7835819996869082</v>
      </c>
      <c r="N72" s="4">
        <f>D72-P72</f>
        <v>-14830.398600012995</v>
      </c>
      <c r="O72" s="28">
        <v>0.75</v>
      </c>
      <c r="P72" s="29">
        <f>VLOOKUP(A72,'Plant Wise'!A71:S405, 4, 0)</f>
        <v>134700</v>
      </c>
      <c r="Q72" s="29">
        <v>0</v>
      </c>
      <c r="R72" s="29" t="s">
        <v>19</v>
      </c>
    </row>
    <row r="73" spans="1:18" ht="14.5" hidden="1" x14ac:dyDescent="0.35">
      <c r="A73" s="2">
        <v>44873</v>
      </c>
      <c r="B73" s="3">
        <v>1</v>
      </c>
      <c r="C73" s="3">
        <v>1</v>
      </c>
      <c r="D73" s="4">
        <v>119869.601399987</v>
      </c>
      <c r="E73" s="4">
        <v>5</v>
      </c>
      <c r="F73" s="3">
        <f t="shared" si="5"/>
        <v>0.72869058601815806</v>
      </c>
      <c r="G73" s="3">
        <v>0.15181053875378295</v>
      </c>
      <c r="H73" s="4" t="s">
        <v>20</v>
      </c>
      <c r="I73" s="4">
        <v>12991</v>
      </c>
      <c r="J73" s="4">
        <v>3282.6599999999989</v>
      </c>
      <c r="K73" s="3">
        <f t="shared" si="4"/>
        <v>0.79149226541889839</v>
      </c>
      <c r="L73" s="3">
        <f t="shared" si="6"/>
        <v>0.16489422196227049</v>
      </c>
      <c r="M73" s="4">
        <f t="shared" si="7"/>
        <v>3.9574613270944918</v>
      </c>
      <c r="N73" s="4">
        <v>0</v>
      </c>
      <c r="O73" s="28">
        <v>0.75</v>
      </c>
      <c r="P73" s="29">
        <f>VLOOKUP(A73,'Plant Wise'!A72:S406, 4, 0)</f>
        <v>134700</v>
      </c>
      <c r="Q73" s="29">
        <v>0</v>
      </c>
      <c r="R73" s="29" t="s">
        <v>19</v>
      </c>
    </row>
    <row r="74" spans="1:18" ht="14.5" hidden="1" x14ac:dyDescent="0.35">
      <c r="A74" s="2">
        <v>44873</v>
      </c>
      <c r="B74" s="3">
        <v>1</v>
      </c>
      <c r="C74" s="3">
        <v>1</v>
      </c>
      <c r="D74" s="4">
        <v>119869.601399987</v>
      </c>
      <c r="E74" s="4">
        <v>5</v>
      </c>
      <c r="F74" s="3">
        <f t="shared" si="5"/>
        <v>0.72869058601815806</v>
      </c>
      <c r="G74" s="3">
        <v>0.15181053875378295</v>
      </c>
      <c r="H74" s="4" t="s">
        <v>21</v>
      </c>
      <c r="I74" s="4">
        <v>11855</v>
      </c>
      <c r="J74" s="4">
        <v>3219.8399999999992</v>
      </c>
      <c r="K74" s="3">
        <f t="shared" si="4"/>
        <v>0.73637199363943562</v>
      </c>
      <c r="L74" s="3">
        <f t="shared" si="6"/>
        <v>0.15341083200821579</v>
      </c>
      <c r="M74" s="4">
        <f t="shared" si="7"/>
        <v>3.6818599681971782</v>
      </c>
      <c r="N74" s="4">
        <v>0</v>
      </c>
      <c r="O74" s="28">
        <v>0.75</v>
      </c>
      <c r="P74" s="29">
        <f>VLOOKUP(A74,'Plant Wise'!A73:S407, 4, 0)</f>
        <v>134700</v>
      </c>
      <c r="Q74" s="29">
        <v>0</v>
      </c>
      <c r="R74" s="29" t="s">
        <v>19</v>
      </c>
    </row>
    <row r="75" spans="1:18" ht="14.5" hidden="1" x14ac:dyDescent="0.35">
      <c r="A75" s="2">
        <v>44873</v>
      </c>
      <c r="B75" s="3">
        <v>1</v>
      </c>
      <c r="C75" s="3">
        <v>1</v>
      </c>
      <c r="D75" s="4">
        <v>119869.601399987</v>
      </c>
      <c r="E75" s="4">
        <v>5</v>
      </c>
      <c r="F75" s="3">
        <f t="shared" si="5"/>
        <v>0.72869058601815806</v>
      </c>
      <c r="G75" s="3">
        <v>0.15181053875378295</v>
      </c>
      <c r="H75" s="4" t="s">
        <v>22</v>
      </c>
      <c r="I75" s="4">
        <v>11943</v>
      </c>
      <c r="J75" s="4">
        <v>3212.2800000000011</v>
      </c>
      <c r="K75" s="3">
        <f t="shared" si="4"/>
        <v>0.74358399641376194</v>
      </c>
      <c r="L75" s="3">
        <f t="shared" si="6"/>
        <v>0.15491333258620041</v>
      </c>
      <c r="M75" s="4">
        <f t="shared" si="7"/>
        <v>3.7179199820688096</v>
      </c>
      <c r="N75" s="4">
        <v>0</v>
      </c>
      <c r="O75" s="28">
        <v>0.75</v>
      </c>
      <c r="P75" s="29">
        <f>VLOOKUP(A75,'Plant Wise'!A74:S408, 4, 0)</f>
        <v>134700</v>
      </c>
      <c r="Q75" s="29">
        <v>0</v>
      </c>
      <c r="R75" s="29" t="s">
        <v>19</v>
      </c>
    </row>
    <row r="76" spans="1:18" ht="14.5" hidden="1" x14ac:dyDescent="0.35">
      <c r="A76" s="2">
        <v>44873</v>
      </c>
      <c r="B76" s="3">
        <v>1</v>
      </c>
      <c r="C76" s="3">
        <v>1</v>
      </c>
      <c r="D76" s="4">
        <v>119869.601399987</v>
      </c>
      <c r="E76" s="4">
        <v>5</v>
      </c>
      <c r="F76" s="3">
        <f t="shared" si="5"/>
        <v>0.72869058601815806</v>
      </c>
      <c r="G76" s="3">
        <v>0.15181053875378295</v>
      </c>
      <c r="H76" s="4" t="s">
        <v>23</v>
      </c>
      <c r="I76" s="4">
        <v>12046</v>
      </c>
      <c r="J76" s="4">
        <v>3121.1999999999989</v>
      </c>
      <c r="K76" s="3">
        <f t="shared" si="4"/>
        <v>0.77188260925285168</v>
      </c>
      <c r="L76" s="3">
        <f t="shared" si="6"/>
        <v>0.16080887692767745</v>
      </c>
      <c r="M76" s="4">
        <f t="shared" si="7"/>
        <v>3.8594130462642586</v>
      </c>
      <c r="N76" s="4">
        <v>0</v>
      </c>
      <c r="O76" s="28">
        <v>0.75</v>
      </c>
      <c r="P76" s="29">
        <f>VLOOKUP(A76,'Plant Wise'!A75:S409, 4, 0)</f>
        <v>134700</v>
      </c>
      <c r="Q76" s="29">
        <v>0</v>
      </c>
      <c r="R76" s="29" t="s">
        <v>19</v>
      </c>
    </row>
    <row r="77" spans="1:18" ht="14.5" hidden="1" x14ac:dyDescent="0.35">
      <c r="A77" s="2">
        <v>44873</v>
      </c>
      <c r="B77" s="3">
        <v>1</v>
      </c>
      <c r="C77" s="3">
        <v>1</v>
      </c>
      <c r="D77" s="4">
        <v>119869.601399987</v>
      </c>
      <c r="E77" s="4">
        <v>5</v>
      </c>
      <c r="F77" s="3">
        <f t="shared" si="5"/>
        <v>0.72869058601815806</v>
      </c>
      <c r="G77" s="3">
        <v>0.15181053875378295</v>
      </c>
      <c r="H77" s="4" t="s">
        <v>24</v>
      </c>
      <c r="I77" s="4">
        <v>12039</v>
      </c>
      <c r="J77" s="4">
        <v>3168.599999999999</v>
      </c>
      <c r="K77" s="3">
        <f t="shared" si="4"/>
        <v>0.75989395947737193</v>
      </c>
      <c r="L77" s="3">
        <f t="shared" si="6"/>
        <v>0.15831124155778581</v>
      </c>
      <c r="M77" s="4">
        <f t="shared" si="7"/>
        <v>3.7994697973868599</v>
      </c>
      <c r="N77" s="4">
        <v>0</v>
      </c>
      <c r="O77" s="28">
        <v>0.75</v>
      </c>
      <c r="P77" s="29">
        <f>VLOOKUP(A77,'Plant Wise'!A76:S410, 4, 0)</f>
        <v>134700</v>
      </c>
      <c r="Q77" s="29">
        <v>0</v>
      </c>
      <c r="R77" s="29" t="s">
        <v>19</v>
      </c>
    </row>
    <row r="78" spans="1:18" ht="14.5" hidden="1" x14ac:dyDescent="0.35">
      <c r="A78" s="2">
        <v>44873</v>
      </c>
      <c r="B78" s="3">
        <v>1</v>
      </c>
      <c r="C78" s="3">
        <v>1</v>
      </c>
      <c r="D78" s="4">
        <v>119869.601399987</v>
      </c>
      <c r="E78" s="4">
        <v>5</v>
      </c>
      <c r="F78" s="3">
        <f t="shared" si="5"/>
        <v>0.72869058601815806</v>
      </c>
      <c r="G78" s="3">
        <v>0.15181053875378295</v>
      </c>
      <c r="H78" s="4" t="s">
        <v>25</v>
      </c>
      <c r="I78" s="4">
        <v>12721</v>
      </c>
      <c r="J78" s="4">
        <v>3397.6199999999994</v>
      </c>
      <c r="K78" s="3">
        <f t="shared" si="4"/>
        <v>0.74881829045037418</v>
      </c>
      <c r="L78" s="3">
        <f t="shared" si="6"/>
        <v>0.15600381051049461</v>
      </c>
      <c r="M78" s="4">
        <f t="shared" si="7"/>
        <v>3.7440914522518711</v>
      </c>
      <c r="N78" s="4">
        <v>0</v>
      </c>
      <c r="O78" s="28">
        <v>0.75</v>
      </c>
      <c r="P78" s="29">
        <f>VLOOKUP(A78,'Plant Wise'!A77:S411, 4, 0)</f>
        <v>134700</v>
      </c>
      <c r="Q78" s="29">
        <v>0</v>
      </c>
      <c r="R78" s="29" t="s">
        <v>19</v>
      </c>
    </row>
    <row r="79" spans="1:18" ht="14.5" hidden="1" x14ac:dyDescent="0.35">
      <c r="A79" s="2">
        <v>44873</v>
      </c>
      <c r="B79" s="3">
        <v>1</v>
      </c>
      <c r="C79" s="3">
        <v>1</v>
      </c>
      <c r="D79" s="4">
        <v>119869.601399987</v>
      </c>
      <c r="E79" s="4">
        <v>5</v>
      </c>
      <c r="F79" s="3">
        <f t="shared" si="5"/>
        <v>0.72869058601815806</v>
      </c>
      <c r="G79" s="3">
        <v>0.15181053875378295</v>
      </c>
      <c r="H79" s="4" t="s">
        <v>26</v>
      </c>
      <c r="I79" s="4">
        <v>9934</v>
      </c>
      <c r="J79" s="4">
        <v>3432.8999999999996</v>
      </c>
      <c r="K79" s="3">
        <f t="shared" si="4"/>
        <v>0.578752658102479</v>
      </c>
      <c r="L79" s="3">
        <f t="shared" si="6"/>
        <v>0.12057347043801646</v>
      </c>
      <c r="M79" s="4">
        <f t="shared" si="7"/>
        <v>2.8937632905123949</v>
      </c>
      <c r="N79" s="4">
        <v>0</v>
      </c>
      <c r="O79" s="28">
        <v>0.75</v>
      </c>
      <c r="P79" s="29">
        <f>VLOOKUP(A79,'Plant Wise'!A78:S412, 4, 0)</f>
        <v>134700</v>
      </c>
      <c r="Q79" s="29">
        <v>0</v>
      </c>
      <c r="R79" s="29" t="s">
        <v>19</v>
      </c>
    </row>
    <row r="80" spans="1:18" ht="14.5" hidden="1" x14ac:dyDescent="0.35">
      <c r="A80" s="2">
        <v>44873</v>
      </c>
      <c r="B80" s="3">
        <v>1</v>
      </c>
      <c r="C80" s="3">
        <v>1</v>
      </c>
      <c r="D80" s="4">
        <v>119869.601399987</v>
      </c>
      <c r="E80" s="4">
        <v>5</v>
      </c>
      <c r="F80" s="3">
        <f t="shared" si="5"/>
        <v>0.72869058601815806</v>
      </c>
      <c r="G80" s="3">
        <v>0.15181053875378295</v>
      </c>
      <c r="H80" s="4" t="s">
        <v>27</v>
      </c>
      <c r="I80" s="4">
        <v>12521</v>
      </c>
      <c r="J80" s="4">
        <v>3421.4400000000005</v>
      </c>
      <c r="K80" s="3">
        <f t="shared" si="4"/>
        <v>0.73191404788627001</v>
      </c>
      <c r="L80" s="3">
        <f t="shared" si="6"/>
        <v>0.15248209330963958</v>
      </c>
      <c r="M80" s="4">
        <f t="shared" si="7"/>
        <v>3.6595702394313498</v>
      </c>
      <c r="N80" s="4">
        <v>0</v>
      </c>
      <c r="O80" s="28">
        <v>0.75</v>
      </c>
      <c r="P80" s="29">
        <f>VLOOKUP(A80,'Plant Wise'!A79:S413, 4, 0)</f>
        <v>134700</v>
      </c>
      <c r="Q80" s="29">
        <v>0</v>
      </c>
      <c r="R80" s="29" t="s">
        <v>19</v>
      </c>
    </row>
    <row r="81" spans="1:18" ht="14.5" hidden="1" x14ac:dyDescent="0.35">
      <c r="A81" s="2">
        <v>44873</v>
      </c>
      <c r="B81" s="3">
        <v>1</v>
      </c>
      <c r="C81" s="3">
        <v>1</v>
      </c>
      <c r="D81" s="4">
        <v>119869.601399987</v>
      </c>
      <c r="E81" s="4">
        <v>5</v>
      </c>
      <c r="F81" s="3">
        <f t="shared" si="5"/>
        <v>0.72869058601815806</v>
      </c>
      <c r="G81" s="3">
        <v>0.15181053875378295</v>
      </c>
      <c r="H81" s="4" t="s">
        <v>28</v>
      </c>
      <c r="I81" s="4">
        <v>12531</v>
      </c>
      <c r="J81" s="4">
        <v>3266.44</v>
      </c>
      <c r="K81" s="3">
        <f t="shared" si="4"/>
        <v>0.76725731989566626</v>
      </c>
      <c r="L81" s="3">
        <f t="shared" si="6"/>
        <v>0.15984527497826381</v>
      </c>
      <c r="M81" s="4">
        <f t="shared" si="7"/>
        <v>3.8362865994783313</v>
      </c>
      <c r="N81" s="4">
        <v>0</v>
      </c>
      <c r="O81" s="28">
        <v>0.75</v>
      </c>
      <c r="P81" s="29">
        <f>VLOOKUP(A81,'Plant Wise'!A80:S414, 4, 0)</f>
        <v>134700</v>
      </c>
      <c r="Q81" s="29">
        <v>0</v>
      </c>
      <c r="R81" s="29" t="s">
        <v>19</v>
      </c>
    </row>
    <row r="82" spans="1:18" ht="14.5" x14ac:dyDescent="0.35">
      <c r="A82" s="2">
        <v>44874</v>
      </c>
      <c r="B82" s="3">
        <v>1</v>
      </c>
      <c r="C82" s="3">
        <v>1</v>
      </c>
      <c r="D82" s="4">
        <v>123452.23499999975</v>
      </c>
      <c r="E82" s="4">
        <v>5.0999999999999996</v>
      </c>
      <c r="F82" s="3">
        <f t="shared" si="5"/>
        <v>0.73575442517432366</v>
      </c>
      <c r="G82" s="3">
        <v>0.15634781534954376</v>
      </c>
      <c r="H82" s="4" t="s">
        <v>18</v>
      </c>
      <c r="I82" s="4">
        <v>12889</v>
      </c>
      <c r="J82" s="4">
        <v>3321.7200000000007</v>
      </c>
      <c r="K82" s="76">
        <f t="shared" si="4"/>
        <v>0.76082719252699926</v>
      </c>
      <c r="L82" s="3">
        <f t="shared" si="6"/>
        <v>0.16167577841198733</v>
      </c>
      <c r="M82" s="4">
        <f t="shared" si="7"/>
        <v>3.8802186818876958</v>
      </c>
      <c r="N82" s="4">
        <f>D82-P82</f>
        <v>-11247.765000000247</v>
      </c>
      <c r="O82" s="28">
        <v>0.75</v>
      </c>
      <c r="P82" s="29">
        <f>VLOOKUP(A82,'Plant Wise'!A81:S415, 4, 0)</f>
        <v>134700</v>
      </c>
      <c r="Q82" s="29">
        <v>0</v>
      </c>
      <c r="R82" s="29" t="s">
        <v>19</v>
      </c>
    </row>
    <row r="83" spans="1:18" ht="14.5" hidden="1" x14ac:dyDescent="0.35">
      <c r="A83" s="2">
        <v>44874</v>
      </c>
      <c r="B83" s="3">
        <v>1</v>
      </c>
      <c r="C83" s="3">
        <v>1</v>
      </c>
      <c r="D83" s="4">
        <v>123452.23499999975</v>
      </c>
      <c r="E83" s="4">
        <v>5.0999999999999996</v>
      </c>
      <c r="F83" s="3">
        <f t="shared" si="5"/>
        <v>0.73575442517432366</v>
      </c>
      <c r="G83" s="3">
        <v>0.15634781534954376</v>
      </c>
      <c r="H83" s="4" t="s">
        <v>20</v>
      </c>
      <c r="I83" s="4">
        <v>13292</v>
      </c>
      <c r="J83" s="4">
        <v>3282.6599999999989</v>
      </c>
      <c r="K83" s="3">
        <f t="shared" si="4"/>
        <v>0.79395201141876481</v>
      </c>
      <c r="L83" s="3">
        <f t="shared" si="6"/>
        <v>0.16871480242648754</v>
      </c>
      <c r="M83" s="4">
        <f t="shared" si="7"/>
        <v>4.0491552582357002</v>
      </c>
      <c r="N83" s="4">
        <v>0</v>
      </c>
      <c r="O83" s="28">
        <v>0.75</v>
      </c>
      <c r="P83" s="29">
        <f>VLOOKUP(A83,'Plant Wise'!A82:S416, 4, 0)</f>
        <v>134700</v>
      </c>
      <c r="Q83" s="29">
        <v>0</v>
      </c>
      <c r="R83" s="29" t="s">
        <v>19</v>
      </c>
    </row>
    <row r="84" spans="1:18" ht="14.5" hidden="1" x14ac:dyDescent="0.35">
      <c r="A84" s="2">
        <v>44874</v>
      </c>
      <c r="B84" s="3">
        <v>1</v>
      </c>
      <c r="C84" s="3">
        <v>1</v>
      </c>
      <c r="D84" s="4">
        <v>123452.23499999975</v>
      </c>
      <c r="E84" s="4">
        <v>5.0999999999999996</v>
      </c>
      <c r="F84" s="3">
        <f t="shared" si="5"/>
        <v>0.73575442517432366</v>
      </c>
      <c r="G84" s="3">
        <v>0.15634781534954376</v>
      </c>
      <c r="H84" s="4" t="s">
        <v>21</v>
      </c>
      <c r="I84" s="4">
        <v>12182</v>
      </c>
      <c r="J84" s="4">
        <v>3219.8399999999992</v>
      </c>
      <c r="K84" s="3">
        <f t="shared" si="4"/>
        <v>0.74184662932952972</v>
      </c>
      <c r="L84" s="3">
        <f t="shared" si="6"/>
        <v>0.15764240873252505</v>
      </c>
      <c r="M84" s="4">
        <f t="shared" si="7"/>
        <v>3.7834178095806013</v>
      </c>
      <c r="N84" s="4">
        <v>0</v>
      </c>
      <c r="O84" s="28">
        <v>0.75</v>
      </c>
      <c r="P84" s="29">
        <f>VLOOKUP(A84,'Plant Wise'!A83:S417, 4, 0)</f>
        <v>134700</v>
      </c>
      <c r="Q84" s="29">
        <v>0</v>
      </c>
      <c r="R84" s="29" t="s">
        <v>19</v>
      </c>
    </row>
    <row r="85" spans="1:18" ht="14.5" hidden="1" x14ac:dyDescent="0.35">
      <c r="A85" s="2">
        <v>44874</v>
      </c>
      <c r="B85" s="3">
        <v>1</v>
      </c>
      <c r="C85" s="3">
        <v>1</v>
      </c>
      <c r="D85" s="4">
        <v>123452.23499999975</v>
      </c>
      <c r="E85" s="4">
        <v>5.0999999999999996</v>
      </c>
      <c r="F85" s="3">
        <f t="shared" si="5"/>
        <v>0.73575442517432366</v>
      </c>
      <c r="G85" s="3">
        <v>0.15634781534954376</v>
      </c>
      <c r="H85" s="4" t="s">
        <v>22</v>
      </c>
      <c r="I85" s="4">
        <v>12257</v>
      </c>
      <c r="J85" s="4">
        <v>3212.2800000000011</v>
      </c>
      <c r="K85" s="3">
        <f t="shared" si="4"/>
        <v>0.74817056213447541</v>
      </c>
      <c r="L85" s="3">
        <f t="shared" si="6"/>
        <v>0.15898624445357601</v>
      </c>
      <c r="M85" s="4">
        <f t="shared" si="7"/>
        <v>3.8156698668858242</v>
      </c>
      <c r="N85" s="4">
        <v>0</v>
      </c>
      <c r="O85" s="28">
        <v>0.75</v>
      </c>
      <c r="P85" s="29">
        <f>VLOOKUP(A85,'Plant Wise'!A84:S418, 4, 0)</f>
        <v>134700</v>
      </c>
      <c r="Q85" s="29">
        <v>0</v>
      </c>
      <c r="R85" s="29" t="s">
        <v>19</v>
      </c>
    </row>
    <row r="86" spans="1:18" ht="14.5" hidden="1" x14ac:dyDescent="0.35">
      <c r="A86" s="2">
        <v>44874</v>
      </c>
      <c r="B86" s="3">
        <v>1</v>
      </c>
      <c r="C86" s="3">
        <v>1</v>
      </c>
      <c r="D86" s="4">
        <v>123452.23499999975</v>
      </c>
      <c r="E86" s="4">
        <v>5.0999999999999996</v>
      </c>
      <c r="F86" s="3">
        <f t="shared" si="5"/>
        <v>0.73575442517432366</v>
      </c>
      <c r="G86" s="3">
        <v>0.15634781534954376</v>
      </c>
      <c r="H86" s="4" t="s">
        <v>23</v>
      </c>
      <c r="I86" s="4">
        <v>12644</v>
      </c>
      <c r="J86" s="4">
        <v>3121.1999999999989</v>
      </c>
      <c r="K86" s="3">
        <f t="shared" si="4"/>
        <v>0.79431490653418901</v>
      </c>
      <c r="L86" s="3">
        <f t="shared" si="6"/>
        <v>0.16879191763851517</v>
      </c>
      <c r="M86" s="4">
        <f t="shared" si="7"/>
        <v>4.0510060233243639</v>
      </c>
      <c r="N86" s="4">
        <v>0</v>
      </c>
      <c r="O86" s="28">
        <v>0.75</v>
      </c>
      <c r="P86" s="29">
        <f>VLOOKUP(A86,'Plant Wise'!A85:S419, 4, 0)</f>
        <v>134700</v>
      </c>
      <c r="Q86" s="29">
        <v>0</v>
      </c>
      <c r="R86" s="29" t="s">
        <v>19</v>
      </c>
    </row>
    <row r="87" spans="1:18" ht="14.5" hidden="1" x14ac:dyDescent="0.35">
      <c r="A87" s="2">
        <v>44874</v>
      </c>
      <c r="B87" s="3">
        <v>1</v>
      </c>
      <c r="C87" s="3">
        <v>1</v>
      </c>
      <c r="D87" s="4">
        <v>123452.23499999975</v>
      </c>
      <c r="E87" s="4">
        <v>5.0999999999999996</v>
      </c>
      <c r="F87" s="3">
        <f t="shared" si="5"/>
        <v>0.73575442517432366</v>
      </c>
      <c r="G87" s="3">
        <v>0.15634781534954376</v>
      </c>
      <c r="H87" s="4" t="s">
        <v>24</v>
      </c>
      <c r="I87" s="4">
        <v>12714</v>
      </c>
      <c r="J87" s="4">
        <v>3168.599999999999</v>
      </c>
      <c r="K87" s="3">
        <f t="shared" si="4"/>
        <v>0.78676424176942161</v>
      </c>
      <c r="L87" s="3">
        <f t="shared" si="6"/>
        <v>0.16718740137600208</v>
      </c>
      <c r="M87" s="4">
        <f t="shared" si="7"/>
        <v>4.0124976330240498</v>
      </c>
      <c r="N87" s="4">
        <v>0</v>
      </c>
      <c r="O87" s="28">
        <v>0.75</v>
      </c>
      <c r="P87" s="29">
        <f>VLOOKUP(A87,'Plant Wise'!A86:S420, 4, 0)</f>
        <v>134700</v>
      </c>
      <c r="Q87" s="29">
        <v>0</v>
      </c>
      <c r="R87" s="29" t="s">
        <v>19</v>
      </c>
    </row>
    <row r="88" spans="1:18" ht="14.5" hidden="1" x14ac:dyDescent="0.35">
      <c r="A88" s="2">
        <v>44874</v>
      </c>
      <c r="B88" s="3">
        <v>1</v>
      </c>
      <c r="C88" s="3">
        <v>1</v>
      </c>
      <c r="D88" s="4">
        <v>123452.23499999975</v>
      </c>
      <c r="E88" s="4">
        <v>5.0999999999999996</v>
      </c>
      <c r="F88" s="3">
        <f t="shared" si="5"/>
        <v>0.73575442517432366</v>
      </c>
      <c r="G88" s="3">
        <v>0.15634781534954376</v>
      </c>
      <c r="H88" s="4" t="s">
        <v>25</v>
      </c>
      <c r="I88" s="4">
        <v>13089</v>
      </c>
      <c r="J88" s="4">
        <v>3397.6199999999994</v>
      </c>
      <c r="K88" s="3">
        <f t="shared" si="4"/>
        <v>0.75537305179369518</v>
      </c>
      <c r="L88" s="3">
        <f t="shared" si="6"/>
        <v>0.16051677350616023</v>
      </c>
      <c r="M88" s="4">
        <f t="shared" si="7"/>
        <v>3.8524025641478454</v>
      </c>
      <c r="N88" s="4">
        <v>0</v>
      </c>
      <c r="O88" s="28">
        <v>0.75</v>
      </c>
      <c r="P88" s="29">
        <f>VLOOKUP(A88,'Plant Wise'!A87:S421, 4, 0)</f>
        <v>134700</v>
      </c>
      <c r="Q88" s="29">
        <v>0</v>
      </c>
      <c r="R88" s="29" t="s">
        <v>19</v>
      </c>
    </row>
    <row r="89" spans="1:18" ht="14.5" hidden="1" x14ac:dyDescent="0.35">
      <c r="A89" s="2">
        <v>44874</v>
      </c>
      <c r="B89" s="3">
        <v>1</v>
      </c>
      <c r="C89" s="3">
        <v>1</v>
      </c>
      <c r="D89" s="4">
        <v>123452.23499999975</v>
      </c>
      <c r="E89" s="4">
        <v>5.0999999999999996</v>
      </c>
      <c r="F89" s="3">
        <f t="shared" si="5"/>
        <v>0.73575442517432366</v>
      </c>
      <c r="G89" s="3">
        <v>0.15634781534954376</v>
      </c>
      <c r="H89" s="4" t="s">
        <v>26</v>
      </c>
      <c r="I89" s="4">
        <v>9929</v>
      </c>
      <c r="J89" s="4">
        <v>3432.8999999999996</v>
      </c>
      <c r="K89" s="3">
        <f t="shared" si="4"/>
        <v>0.56711897960850577</v>
      </c>
      <c r="L89" s="3">
        <f t="shared" si="6"/>
        <v>0.12051278316680747</v>
      </c>
      <c r="M89" s="4">
        <f t="shared" si="7"/>
        <v>2.8923067960033793</v>
      </c>
      <c r="N89" s="4">
        <v>0</v>
      </c>
      <c r="O89" s="28">
        <v>0.75</v>
      </c>
      <c r="P89" s="29">
        <f>VLOOKUP(A89,'Plant Wise'!A88:S422, 4, 0)</f>
        <v>134700</v>
      </c>
      <c r="Q89" s="29">
        <v>0</v>
      </c>
      <c r="R89" s="29" t="s">
        <v>19</v>
      </c>
    </row>
    <row r="90" spans="1:18" ht="14.5" hidden="1" x14ac:dyDescent="0.35">
      <c r="A90" s="2">
        <v>44874</v>
      </c>
      <c r="B90" s="3">
        <v>1</v>
      </c>
      <c r="C90" s="3">
        <v>1</v>
      </c>
      <c r="D90" s="4">
        <v>123452.23499999975</v>
      </c>
      <c r="E90" s="4">
        <v>5.0999999999999996</v>
      </c>
      <c r="F90" s="3">
        <f t="shared" si="5"/>
        <v>0.73575442517432366</v>
      </c>
      <c r="G90" s="3">
        <v>0.15634781534954376</v>
      </c>
      <c r="H90" s="4" t="s">
        <v>27</v>
      </c>
      <c r="I90" s="4">
        <v>12900</v>
      </c>
      <c r="J90" s="4">
        <v>3421.4400000000005</v>
      </c>
      <c r="K90" s="3">
        <f t="shared" si="4"/>
        <v>0.7392828062762703</v>
      </c>
      <c r="L90" s="3">
        <f t="shared" si="6"/>
        <v>0.15709759633370743</v>
      </c>
      <c r="M90" s="4">
        <f t="shared" si="7"/>
        <v>3.7703423120089781</v>
      </c>
      <c r="N90" s="4">
        <v>0</v>
      </c>
      <c r="O90" s="28">
        <v>0.75</v>
      </c>
      <c r="P90" s="29">
        <f>VLOOKUP(A90,'Plant Wise'!A89:S423, 4, 0)</f>
        <v>134700</v>
      </c>
      <c r="Q90" s="29">
        <v>0</v>
      </c>
      <c r="R90" s="29" t="s">
        <v>19</v>
      </c>
    </row>
    <row r="91" spans="1:18" ht="14.5" hidden="1" x14ac:dyDescent="0.35">
      <c r="A91" s="2">
        <v>44874</v>
      </c>
      <c r="B91" s="3">
        <v>1</v>
      </c>
      <c r="C91" s="3">
        <v>1</v>
      </c>
      <c r="D91" s="4">
        <v>123452.23499999975</v>
      </c>
      <c r="E91" s="4">
        <v>5.0999999999999996</v>
      </c>
      <c r="F91" s="3">
        <f t="shared" si="5"/>
        <v>0.73575442517432366</v>
      </c>
      <c r="G91" s="3">
        <v>0.15634781534954376</v>
      </c>
      <c r="H91" s="4" t="s">
        <v>28</v>
      </c>
      <c r="I91" s="4">
        <v>12908</v>
      </c>
      <c r="J91" s="4">
        <v>3266.44</v>
      </c>
      <c r="K91" s="3">
        <f t="shared" si="4"/>
        <v>0.77484368062994058</v>
      </c>
      <c r="L91" s="3">
        <f t="shared" si="6"/>
        <v>0.16465428213386235</v>
      </c>
      <c r="M91" s="4">
        <f t="shared" si="7"/>
        <v>3.9517027712126964</v>
      </c>
      <c r="N91" s="4">
        <v>0</v>
      </c>
      <c r="O91" s="28">
        <v>0.75</v>
      </c>
      <c r="P91" s="29">
        <f>VLOOKUP(A91,'Plant Wise'!A90:S424, 4, 0)</f>
        <v>134700</v>
      </c>
      <c r="Q91" s="29">
        <v>0</v>
      </c>
      <c r="R91" s="29" t="s">
        <v>19</v>
      </c>
    </row>
    <row r="92" spans="1:18" ht="14.5" x14ac:dyDescent="0.35">
      <c r="A92" s="2">
        <v>44875</v>
      </c>
      <c r="B92" s="3">
        <v>1</v>
      </c>
      <c r="C92" s="3">
        <v>1</v>
      </c>
      <c r="D92" s="4">
        <v>128510.95320001605</v>
      </c>
      <c r="E92" s="4">
        <v>5.4</v>
      </c>
      <c r="F92" s="3">
        <f t="shared" si="5"/>
        <v>0.72335333333342366</v>
      </c>
      <c r="G92" s="3">
        <v>0.16275450000002034</v>
      </c>
      <c r="H92" s="4" t="s">
        <v>18</v>
      </c>
      <c r="I92" s="4">
        <v>13031</v>
      </c>
      <c r="J92" s="4">
        <v>3321.7200000000007</v>
      </c>
      <c r="K92" s="76">
        <f t="shared" si="4"/>
        <v>0.72647548503430381</v>
      </c>
      <c r="L92" s="3">
        <f t="shared" si="6"/>
        <v>0.16345698413271836</v>
      </c>
      <c r="M92" s="4">
        <f t="shared" si="7"/>
        <v>3.9229676191852407</v>
      </c>
      <c r="N92" s="4">
        <f>D92-P92</f>
        <v>-6189.0467999839457</v>
      </c>
      <c r="O92" s="28">
        <v>0.75</v>
      </c>
      <c r="P92" s="29">
        <f>VLOOKUP(A92,'Plant Wise'!A91:S425, 4, 0)</f>
        <v>134700</v>
      </c>
      <c r="Q92" s="29">
        <v>0</v>
      </c>
      <c r="R92" s="29" t="s">
        <v>19</v>
      </c>
    </row>
    <row r="93" spans="1:18" ht="14.5" hidden="1" x14ac:dyDescent="0.35">
      <c r="A93" s="2">
        <v>44875</v>
      </c>
      <c r="B93" s="3">
        <v>1</v>
      </c>
      <c r="C93" s="3">
        <v>1</v>
      </c>
      <c r="D93" s="4">
        <v>128510.95320001605</v>
      </c>
      <c r="E93" s="4">
        <v>5.4</v>
      </c>
      <c r="F93" s="3">
        <f t="shared" si="5"/>
        <v>0.72335333333342366</v>
      </c>
      <c r="G93" s="3">
        <v>0.16275450000002034</v>
      </c>
      <c r="H93" s="4" t="s">
        <v>20</v>
      </c>
      <c r="I93" s="4">
        <v>13446</v>
      </c>
      <c r="J93" s="4">
        <v>3282.6599999999989</v>
      </c>
      <c r="K93" s="3">
        <f t="shared" si="4"/>
        <v>0.75853119116813816</v>
      </c>
      <c r="L93" s="3">
        <f t="shared" si="6"/>
        <v>0.17066951801283112</v>
      </c>
      <c r="M93" s="4">
        <f t="shared" si="7"/>
        <v>4.0960684323079466</v>
      </c>
      <c r="N93" s="4">
        <v>0</v>
      </c>
      <c r="O93" s="28">
        <v>0.75</v>
      </c>
      <c r="P93" s="29">
        <f>VLOOKUP(A93,'Plant Wise'!A92:S426, 4, 0)</f>
        <v>134700</v>
      </c>
      <c r="Q93" s="29">
        <v>0</v>
      </c>
      <c r="R93" s="29" t="s">
        <v>19</v>
      </c>
    </row>
    <row r="94" spans="1:18" ht="14.5" hidden="1" x14ac:dyDescent="0.35">
      <c r="A94" s="2">
        <v>44875</v>
      </c>
      <c r="B94" s="3">
        <v>1</v>
      </c>
      <c r="C94" s="3">
        <v>1</v>
      </c>
      <c r="D94" s="4">
        <v>128510.95320001605</v>
      </c>
      <c r="E94" s="4">
        <v>5.4</v>
      </c>
      <c r="F94" s="3">
        <f t="shared" si="5"/>
        <v>0.72335333333342366</v>
      </c>
      <c r="G94" s="3">
        <v>0.16275450000002034</v>
      </c>
      <c r="H94" s="4" t="s">
        <v>21</v>
      </c>
      <c r="I94" s="4">
        <v>12321</v>
      </c>
      <c r="J94" s="4">
        <v>3219.8399999999992</v>
      </c>
      <c r="K94" s="3">
        <f t="shared" si="4"/>
        <v>0.70862734380176251</v>
      </c>
      <c r="L94" s="3">
        <f t="shared" si="6"/>
        <v>0.1594411523553966</v>
      </c>
      <c r="M94" s="4">
        <f t="shared" si="7"/>
        <v>3.8265876565295178</v>
      </c>
      <c r="N94" s="4">
        <v>0</v>
      </c>
      <c r="O94" s="28">
        <v>0.75</v>
      </c>
      <c r="P94" s="29">
        <f>VLOOKUP(A94,'Plant Wise'!A93:S427, 4, 0)</f>
        <v>134700</v>
      </c>
      <c r="Q94" s="29">
        <v>0</v>
      </c>
      <c r="R94" s="29" t="s">
        <v>19</v>
      </c>
    </row>
    <row r="95" spans="1:18" ht="14.5" hidden="1" x14ac:dyDescent="0.35">
      <c r="A95" s="2">
        <v>44875</v>
      </c>
      <c r="B95" s="3">
        <v>1</v>
      </c>
      <c r="C95" s="3">
        <v>1</v>
      </c>
      <c r="D95" s="4">
        <v>128510.95320001605</v>
      </c>
      <c r="E95" s="4">
        <v>5.4</v>
      </c>
      <c r="F95" s="3">
        <f t="shared" si="5"/>
        <v>0.72335333333342366</v>
      </c>
      <c r="G95" s="3">
        <v>0.16275450000002034</v>
      </c>
      <c r="H95" s="4" t="s">
        <v>22</v>
      </c>
      <c r="I95" s="4">
        <v>12852</v>
      </c>
      <c r="J95" s="4">
        <v>3212.2800000000011</v>
      </c>
      <c r="K95" s="3">
        <f t="shared" si="4"/>
        <v>0.74090677026909202</v>
      </c>
      <c r="L95" s="3">
        <f t="shared" si="6"/>
        <v>0.16670402331054571</v>
      </c>
      <c r="M95" s="4">
        <f t="shared" si="7"/>
        <v>4.0008965594530972</v>
      </c>
      <c r="N95" s="4">
        <v>0</v>
      </c>
      <c r="O95" s="28">
        <v>0.75</v>
      </c>
      <c r="P95" s="29">
        <f>VLOOKUP(A95,'Plant Wise'!A94:S428, 4, 0)</f>
        <v>134700</v>
      </c>
      <c r="Q95" s="29">
        <v>0</v>
      </c>
      <c r="R95" s="29" t="s">
        <v>19</v>
      </c>
    </row>
    <row r="96" spans="1:18" ht="14.5" hidden="1" x14ac:dyDescent="0.35">
      <c r="A96" s="2">
        <v>44875</v>
      </c>
      <c r="B96" s="3">
        <v>1</v>
      </c>
      <c r="C96" s="3">
        <v>1</v>
      </c>
      <c r="D96" s="4">
        <v>128510.95320001605</v>
      </c>
      <c r="E96" s="4">
        <v>5.4</v>
      </c>
      <c r="F96" s="3">
        <f t="shared" si="5"/>
        <v>0.72335333333342366</v>
      </c>
      <c r="G96" s="3">
        <v>0.16275450000002034</v>
      </c>
      <c r="H96" s="4" t="s">
        <v>23</v>
      </c>
      <c r="I96" s="4">
        <v>12839</v>
      </c>
      <c r="J96" s="4">
        <v>3121.1999999999989</v>
      </c>
      <c r="K96" s="3">
        <f t="shared" si="4"/>
        <v>0.76175592483422838</v>
      </c>
      <c r="L96" s="3">
        <f t="shared" si="6"/>
        <v>0.17139508308770138</v>
      </c>
      <c r="M96" s="4">
        <f t="shared" si="7"/>
        <v>4.1134819941048333</v>
      </c>
      <c r="N96" s="4">
        <v>0</v>
      </c>
      <c r="O96" s="28">
        <v>0.75</v>
      </c>
      <c r="P96" s="29">
        <f>VLOOKUP(A96,'Plant Wise'!A95:S429, 4, 0)</f>
        <v>134700</v>
      </c>
      <c r="Q96" s="29">
        <v>0</v>
      </c>
      <c r="R96" s="29" t="s">
        <v>19</v>
      </c>
    </row>
    <row r="97" spans="1:18" ht="14.5" hidden="1" x14ac:dyDescent="0.35">
      <c r="A97" s="2">
        <v>44875</v>
      </c>
      <c r="B97" s="3">
        <v>1</v>
      </c>
      <c r="C97" s="3">
        <v>1</v>
      </c>
      <c r="D97" s="4">
        <v>128510.95320001605</v>
      </c>
      <c r="E97" s="4">
        <v>5.4</v>
      </c>
      <c r="F97" s="3">
        <f t="shared" si="5"/>
        <v>0.72335333333342366</v>
      </c>
      <c r="G97" s="3">
        <v>0.16275450000002034</v>
      </c>
      <c r="H97" s="4" t="s">
        <v>24</v>
      </c>
      <c r="I97" s="4">
        <v>13114</v>
      </c>
      <c r="J97" s="4">
        <v>3168.599999999999</v>
      </c>
      <c r="K97" s="3">
        <f t="shared" si="4"/>
        <v>0.76643265748864453</v>
      </c>
      <c r="L97" s="3">
        <f t="shared" si="6"/>
        <v>0.17244734793494504</v>
      </c>
      <c r="M97" s="4">
        <f t="shared" si="7"/>
        <v>4.1387363504386805</v>
      </c>
      <c r="N97" s="4">
        <v>0</v>
      </c>
      <c r="O97" s="28">
        <v>0.75</v>
      </c>
      <c r="P97" s="29">
        <f>VLOOKUP(A97,'Plant Wise'!A96:S430, 4, 0)</f>
        <v>134700</v>
      </c>
      <c r="Q97" s="29">
        <v>0</v>
      </c>
      <c r="R97" s="29" t="s">
        <v>19</v>
      </c>
    </row>
    <row r="98" spans="1:18" ht="14.5" hidden="1" x14ac:dyDescent="0.35">
      <c r="A98" s="2">
        <v>44875</v>
      </c>
      <c r="B98" s="3">
        <v>1</v>
      </c>
      <c r="C98" s="3">
        <v>1</v>
      </c>
      <c r="D98" s="4">
        <v>128510.95320001605</v>
      </c>
      <c r="E98" s="4">
        <v>5.4</v>
      </c>
      <c r="F98" s="3">
        <f t="shared" si="5"/>
        <v>0.72335333333342366</v>
      </c>
      <c r="G98" s="3">
        <v>0.16275450000002034</v>
      </c>
      <c r="H98" s="4" t="s">
        <v>25</v>
      </c>
      <c r="I98" s="4">
        <v>12850</v>
      </c>
      <c r="J98" s="4">
        <v>3397.6199999999994</v>
      </c>
      <c r="K98" s="3">
        <f t="shared" si="4"/>
        <v>0.70038133447225703</v>
      </c>
      <c r="L98" s="3">
        <f t="shared" si="6"/>
        <v>0.15758580025625782</v>
      </c>
      <c r="M98" s="4">
        <f t="shared" si="7"/>
        <v>3.7820592061501883</v>
      </c>
      <c r="N98" s="4">
        <v>0</v>
      </c>
      <c r="O98" s="28">
        <v>0.75</v>
      </c>
      <c r="P98" s="29">
        <f>VLOOKUP(A98,'Plant Wise'!A97:S431, 4, 0)</f>
        <v>134700</v>
      </c>
      <c r="Q98" s="29">
        <v>0</v>
      </c>
      <c r="R98" s="29" t="s">
        <v>19</v>
      </c>
    </row>
    <row r="99" spans="1:18" ht="14.5" hidden="1" x14ac:dyDescent="0.35">
      <c r="A99" s="2">
        <v>44875</v>
      </c>
      <c r="B99" s="3">
        <v>1</v>
      </c>
      <c r="C99" s="3">
        <v>1</v>
      </c>
      <c r="D99" s="4">
        <v>128510.95320001605</v>
      </c>
      <c r="E99" s="4">
        <v>5.4</v>
      </c>
      <c r="F99" s="3">
        <f t="shared" si="5"/>
        <v>0.72335333333342366</v>
      </c>
      <c r="G99" s="3">
        <v>0.16275450000002034</v>
      </c>
      <c r="H99" s="4" t="s">
        <v>26</v>
      </c>
      <c r="I99" s="4">
        <v>13481</v>
      </c>
      <c r="J99" s="4">
        <v>3432.8999999999996</v>
      </c>
      <c r="K99" s="3">
        <f t="shared" si="4"/>
        <v>0.72722231392743208</v>
      </c>
      <c r="L99" s="3">
        <f t="shared" si="6"/>
        <v>0.16362502063367224</v>
      </c>
      <c r="M99" s="4">
        <f t="shared" si="7"/>
        <v>3.9270004952081337</v>
      </c>
      <c r="N99" s="4">
        <v>0</v>
      </c>
      <c r="O99" s="28">
        <v>0.75</v>
      </c>
      <c r="P99" s="29">
        <f>VLOOKUP(A99,'Plant Wise'!A98:S432, 4, 0)</f>
        <v>134700</v>
      </c>
      <c r="Q99" s="29">
        <v>0</v>
      </c>
      <c r="R99" s="29" t="s">
        <v>19</v>
      </c>
    </row>
    <row r="100" spans="1:18" ht="14.5" hidden="1" x14ac:dyDescent="0.35">
      <c r="A100" s="2">
        <v>44875</v>
      </c>
      <c r="B100" s="3">
        <v>1</v>
      </c>
      <c r="C100" s="3">
        <v>1</v>
      </c>
      <c r="D100" s="4">
        <v>128510.95320001605</v>
      </c>
      <c r="E100" s="4">
        <v>5.4</v>
      </c>
      <c r="F100" s="3">
        <f t="shared" si="5"/>
        <v>0.72335333333342366</v>
      </c>
      <c r="G100" s="3">
        <v>0.16275450000002034</v>
      </c>
      <c r="H100" s="4" t="s">
        <v>27</v>
      </c>
      <c r="I100" s="4">
        <v>13059</v>
      </c>
      <c r="J100" s="4">
        <v>3421.4400000000005</v>
      </c>
      <c r="K100" s="3">
        <f t="shared" si="4"/>
        <v>0.70681740241925406</v>
      </c>
      <c r="L100" s="3">
        <f t="shared" si="6"/>
        <v>0.15903391554433219</v>
      </c>
      <c r="M100" s="4">
        <f t="shared" si="7"/>
        <v>3.8168139730639723</v>
      </c>
      <c r="N100" s="4">
        <v>0</v>
      </c>
      <c r="O100" s="28">
        <v>0.75</v>
      </c>
      <c r="P100" s="29">
        <f>VLOOKUP(A100,'Plant Wise'!A99:S433, 4, 0)</f>
        <v>134700</v>
      </c>
      <c r="Q100" s="29">
        <v>0</v>
      </c>
      <c r="R100" s="29" t="s">
        <v>19</v>
      </c>
    </row>
    <row r="101" spans="1:18" ht="14.5" hidden="1" x14ac:dyDescent="0.35">
      <c r="A101" s="2">
        <v>44875</v>
      </c>
      <c r="B101" s="3">
        <v>1</v>
      </c>
      <c r="C101" s="3">
        <v>1</v>
      </c>
      <c r="D101" s="4">
        <v>128510.95320001605</v>
      </c>
      <c r="E101" s="4">
        <v>5.4</v>
      </c>
      <c r="F101" s="3">
        <f t="shared" si="5"/>
        <v>0.72335333333342366</v>
      </c>
      <c r="G101" s="3">
        <v>0.16275450000002034</v>
      </c>
      <c r="H101" s="4" t="s">
        <v>28</v>
      </c>
      <c r="I101" s="4">
        <v>13043</v>
      </c>
      <c r="J101" s="4">
        <v>3266.44</v>
      </c>
      <c r="K101" s="3">
        <f t="shared" si="4"/>
        <v>0.73945040177390986</v>
      </c>
      <c r="L101" s="3">
        <f t="shared" si="6"/>
        <v>0.16637634039912974</v>
      </c>
      <c r="M101" s="4">
        <f t="shared" si="7"/>
        <v>3.9930321695791138</v>
      </c>
      <c r="N101" s="4">
        <v>0</v>
      </c>
      <c r="O101" s="28">
        <v>0.75</v>
      </c>
      <c r="P101" s="29">
        <f>VLOOKUP(A101,'Plant Wise'!A100:S434, 4, 0)</f>
        <v>134700</v>
      </c>
      <c r="Q101" s="29">
        <v>0</v>
      </c>
      <c r="R101" s="29" t="s">
        <v>19</v>
      </c>
    </row>
    <row r="102" spans="1:18" ht="14.5" x14ac:dyDescent="0.35">
      <c r="A102" s="2">
        <v>44876</v>
      </c>
      <c r="B102" s="3">
        <v>1</v>
      </c>
      <c r="C102" s="3">
        <v>1</v>
      </c>
      <c r="D102" s="4">
        <v>132975.80099999777</v>
      </c>
      <c r="E102" s="4">
        <v>5.6</v>
      </c>
      <c r="F102" s="3">
        <f t="shared" si="5"/>
        <v>0.72175315349542868</v>
      </c>
      <c r="G102" s="3">
        <v>0.16840906914893333</v>
      </c>
      <c r="H102" s="4" t="s">
        <v>18</v>
      </c>
      <c r="I102" s="4">
        <v>13480</v>
      </c>
      <c r="J102" s="4">
        <v>3321.7200000000007</v>
      </c>
      <c r="K102" s="76">
        <f t="shared" si="4"/>
        <v>0.72466759905797495</v>
      </c>
      <c r="L102" s="3">
        <f t="shared" si="6"/>
        <v>0.16908910644686084</v>
      </c>
      <c r="M102" s="4">
        <f t="shared" si="7"/>
        <v>4.0581385547246596</v>
      </c>
      <c r="N102" s="4">
        <f>D102-P102</f>
        <v>-1724.1990000022342</v>
      </c>
      <c r="O102" s="28">
        <v>0.75</v>
      </c>
      <c r="P102" s="29">
        <f>VLOOKUP(A102,'Plant Wise'!A101:S435, 4, 0)</f>
        <v>134700</v>
      </c>
      <c r="Q102" s="29">
        <v>0</v>
      </c>
      <c r="R102" s="29" t="s">
        <v>19</v>
      </c>
    </row>
    <row r="103" spans="1:18" ht="14.5" hidden="1" x14ac:dyDescent="0.35">
      <c r="A103" s="2">
        <v>44876</v>
      </c>
      <c r="B103" s="3">
        <v>1</v>
      </c>
      <c r="C103" s="3">
        <v>1</v>
      </c>
      <c r="D103" s="4">
        <v>132975.80099999777</v>
      </c>
      <c r="E103" s="4">
        <v>5.6</v>
      </c>
      <c r="F103" s="3">
        <f t="shared" si="5"/>
        <v>0.72175315349542868</v>
      </c>
      <c r="G103" s="3">
        <v>0.16840906914893333</v>
      </c>
      <c r="H103" s="4" t="s">
        <v>20</v>
      </c>
      <c r="I103" s="4">
        <v>13856</v>
      </c>
      <c r="J103" s="4">
        <v>3282.6599999999989</v>
      </c>
      <c r="K103" s="3">
        <f t="shared" si="4"/>
        <v>0.7537441325893377</v>
      </c>
      <c r="L103" s="3">
        <f t="shared" si="6"/>
        <v>0.17587363093751213</v>
      </c>
      <c r="M103" s="4">
        <f t="shared" si="7"/>
        <v>4.2209671425002906</v>
      </c>
      <c r="N103" s="4">
        <v>0</v>
      </c>
      <c r="O103" s="28">
        <v>0.75</v>
      </c>
      <c r="P103" s="29">
        <f>VLOOKUP(A103,'Plant Wise'!A102:S436, 4, 0)</f>
        <v>134700</v>
      </c>
      <c r="Q103" s="29">
        <v>0</v>
      </c>
      <c r="R103" s="29" t="s">
        <v>19</v>
      </c>
    </row>
    <row r="104" spans="1:18" ht="14.5" hidden="1" x14ac:dyDescent="0.35">
      <c r="A104" s="2">
        <v>44876</v>
      </c>
      <c r="B104" s="3">
        <v>1</v>
      </c>
      <c r="C104" s="3">
        <v>1</v>
      </c>
      <c r="D104" s="4">
        <v>132975.80099999777</v>
      </c>
      <c r="E104" s="4">
        <v>5.6</v>
      </c>
      <c r="F104" s="3">
        <f t="shared" si="5"/>
        <v>0.72175315349542868</v>
      </c>
      <c r="G104" s="3">
        <v>0.16840906914893333</v>
      </c>
      <c r="H104" s="4" t="s">
        <v>21</v>
      </c>
      <c r="I104" s="4">
        <v>12850</v>
      </c>
      <c r="J104" s="4">
        <v>3219.8399999999992</v>
      </c>
      <c r="K104" s="3">
        <f t="shared" si="4"/>
        <v>0.71265741687253337</v>
      </c>
      <c r="L104" s="3">
        <f t="shared" si="6"/>
        <v>0.16628673060359112</v>
      </c>
      <c r="M104" s="4">
        <f t="shared" si="7"/>
        <v>3.9908815344861868</v>
      </c>
      <c r="N104" s="4">
        <v>0</v>
      </c>
      <c r="O104" s="28">
        <v>0.75</v>
      </c>
      <c r="P104" s="29">
        <f>VLOOKUP(A104,'Plant Wise'!A103:S437, 4, 0)</f>
        <v>134700</v>
      </c>
      <c r="Q104" s="29">
        <v>0</v>
      </c>
      <c r="R104" s="29" t="s">
        <v>19</v>
      </c>
    </row>
    <row r="105" spans="1:18" ht="14.5" hidden="1" x14ac:dyDescent="0.35">
      <c r="A105" s="2">
        <v>44876</v>
      </c>
      <c r="B105" s="3">
        <v>1</v>
      </c>
      <c r="C105" s="3">
        <v>1</v>
      </c>
      <c r="D105" s="4">
        <v>132975.80099999777</v>
      </c>
      <c r="E105" s="4">
        <v>5.6</v>
      </c>
      <c r="F105" s="3">
        <f t="shared" si="5"/>
        <v>0.72175315349542868</v>
      </c>
      <c r="G105" s="3">
        <v>0.16840906914893333</v>
      </c>
      <c r="H105" s="4" t="s">
        <v>22</v>
      </c>
      <c r="I105" s="4">
        <v>13381</v>
      </c>
      <c r="J105" s="4">
        <v>3212.2800000000011</v>
      </c>
      <c r="K105" s="3">
        <f t="shared" si="4"/>
        <v>0.74385305319408179</v>
      </c>
      <c r="L105" s="3">
        <f t="shared" si="6"/>
        <v>0.1735657124119524</v>
      </c>
      <c r="M105" s="4">
        <f t="shared" si="7"/>
        <v>4.1655770978868576</v>
      </c>
      <c r="N105" s="4">
        <v>0</v>
      </c>
      <c r="O105" s="28">
        <v>0.75</v>
      </c>
      <c r="P105" s="29">
        <f>VLOOKUP(A105,'Plant Wise'!A104:S438, 4, 0)</f>
        <v>134700</v>
      </c>
      <c r="Q105" s="29">
        <v>0</v>
      </c>
      <c r="R105" s="29" t="s">
        <v>19</v>
      </c>
    </row>
    <row r="106" spans="1:18" ht="14.5" hidden="1" x14ac:dyDescent="0.35">
      <c r="A106" s="2">
        <v>44876</v>
      </c>
      <c r="B106" s="3">
        <v>1</v>
      </c>
      <c r="C106" s="3">
        <v>1</v>
      </c>
      <c r="D106" s="4">
        <v>132975.80099999777</v>
      </c>
      <c r="E106" s="4">
        <v>5.6</v>
      </c>
      <c r="F106" s="3">
        <f t="shared" si="5"/>
        <v>0.72175315349542868</v>
      </c>
      <c r="G106" s="3">
        <v>0.16840906914893333</v>
      </c>
      <c r="H106" s="4" t="s">
        <v>23</v>
      </c>
      <c r="I106" s="4">
        <v>13263</v>
      </c>
      <c r="J106" s="4">
        <v>3121.1999999999989</v>
      </c>
      <c r="K106" s="3">
        <f t="shared" si="4"/>
        <v>0.75880842533091708</v>
      </c>
      <c r="L106" s="3">
        <f t="shared" si="6"/>
        <v>0.17705529924388061</v>
      </c>
      <c r="M106" s="4">
        <f t="shared" si="7"/>
        <v>4.2493271818531353</v>
      </c>
      <c r="N106" s="4">
        <v>0</v>
      </c>
      <c r="O106" s="28">
        <v>0.75</v>
      </c>
      <c r="P106" s="29">
        <f>VLOOKUP(A106,'Plant Wise'!A105:S439, 4, 0)</f>
        <v>134700</v>
      </c>
      <c r="Q106" s="29">
        <v>0</v>
      </c>
      <c r="R106" s="29" t="s">
        <v>19</v>
      </c>
    </row>
    <row r="107" spans="1:18" ht="14.5" hidden="1" x14ac:dyDescent="0.35">
      <c r="A107" s="2">
        <v>44876</v>
      </c>
      <c r="B107" s="3">
        <v>1</v>
      </c>
      <c r="C107" s="3">
        <v>1</v>
      </c>
      <c r="D107" s="4">
        <v>132975.80099999777</v>
      </c>
      <c r="E107" s="4">
        <v>5.6</v>
      </c>
      <c r="F107" s="3">
        <f t="shared" si="5"/>
        <v>0.72175315349542868</v>
      </c>
      <c r="G107" s="3">
        <v>0.16840906914893333</v>
      </c>
      <c r="H107" s="4" t="s">
        <v>24</v>
      </c>
      <c r="I107" s="4">
        <v>13640</v>
      </c>
      <c r="J107" s="4">
        <v>3168.599999999999</v>
      </c>
      <c r="K107" s="3">
        <f t="shared" si="4"/>
        <v>0.76870361854266456</v>
      </c>
      <c r="L107" s="3">
        <f t="shared" si="6"/>
        <v>0.17936417765995502</v>
      </c>
      <c r="M107" s="4">
        <f t="shared" si="7"/>
        <v>4.3047402638389212</v>
      </c>
      <c r="N107" s="4">
        <v>0</v>
      </c>
      <c r="O107" s="28">
        <v>0.75</v>
      </c>
      <c r="P107" s="29">
        <f>VLOOKUP(A107,'Plant Wise'!A106:S440, 4, 0)</f>
        <v>134700</v>
      </c>
      <c r="Q107" s="29">
        <v>0</v>
      </c>
      <c r="R107" s="29" t="s">
        <v>19</v>
      </c>
    </row>
    <row r="108" spans="1:18" ht="14.5" hidden="1" x14ac:dyDescent="0.35">
      <c r="A108" s="2">
        <v>44876</v>
      </c>
      <c r="B108" s="3">
        <v>1</v>
      </c>
      <c r="C108" s="3">
        <v>1</v>
      </c>
      <c r="D108" s="4">
        <v>132975.80099999777</v>
      </c>
      <c r="E108" s="4">
        <v>5.6</v>
      </c>
      <c r="F108" s="3">
        <f t="shared" si="5"/>
        <v>0.72175315349542868</v>
      </c>
      <c r="G108" s="3">
        <v>0.16840906914893333</v>
      </c>
      <c r="H108" s="4" t="s">
        <v>25</v>
      </c>
      <c r="I108" s="4">
        <v>13402</v>
      </c>
      <c r="J108" s="4">
        <v>3397.6199999999994</v>
      </c>
      <c r="K108" s="3">
        <f t="shared" si="4"/>
        <v>0.70437962035609814</v>
      </c>
      <c r="L108" s="3">
        <f t="shared" si="6"/>
        <v>0.16435524474975621</v>
      </c>
      <c r="M108" s="4">
        <f t="shared" si="7"/>
        <v>3.9445258739941496</v>
      </c>
      <c r="N108" s="4">
        <v>0</v>
      </c>
      <c r="O108" s="28">
        <v>0.75</v>
      </c>
      <c r="P108" s="29">
        <f>VLOOKUP(A108,'Plant Wise'!A107:S441, 4, 0)</f>
        <v>134700</v>
      </c>
      <c r="Q108" s="29">
        <v>0</v>
      </c>
      <c r="R108" s="29" t="s">
        <v>19</v>
      </c>
    </row>
    <row r="109" spans="1:18" ht="14.5" hidden="1" x14ac:dyDescent="0.35">
      <c r="A109" s="2">
        <v>44876</v>
      </c>
      <c r="B109" s="3">
        <v>1</v>
      </c>
      <c r="C109" s="3">
        <v>1</v>
      </c>
      <c r="D109" s="4">
        <v>132975.80099999777</v>
      </c>
      <c r="E109" s="4">
        <v>5.6</v>
      </c>
      <c r="F109" s="3">
        <f t="shared" si="5"/>
        <v>0.72175315349542868</v>
      </c>
      <c r="G109" s="3">
        <v>0.16840906914893333</v>
      </c>
      <c r="H109" s="4" t="s">
        <v>26</v>
      </c>
      <c r="I109" s="4">
        <v>13675</v>
      </c>
      <c r="J109" s="4">
        <v>3432.8999999999996</v>
      </c>
      <c r="K109" s="3">
        <f t="shared" si="4"/>
        <v>0.71134151467106121</v>
      </c>
      <c r="L109" s="3">
        <f t="shared" si="6"/>
        <v>0.16597968675658095</v>
      </c>
      <c r="M109" s="4">
        <f t="shared" si="7"/>
        <v>3.9835124821579426</v>
      </c>
      <c r="N109" s="4">
        <v>0</v>
      </c>
      <c r="O109" s="28">
        <v>0.75</v>
      </c>
      <c r="P109" s="29">
        <f>VLOOKUP(A109,'Plant Wise'!A108:S442, 4, 0)</f>
        <v>134700</v>
      </c>
      <c r="Q109" s="29">
        <v>0</v>
      </c>
      <c r="R109" s="29" t="s">
        <v>19</v>
      </c>
    </row>
    <row r="110" spans="1:18" ht="14.5" hidden="1" x14ac:dyDescent="0.35">
      <c r="A110" s="2">
        <v>44876</v>
      </c>
      <c r="B110" s="3">
        <v>1</v>
      </c>
      <c r="C110" s="3">
        <v>1</v>
      </c>
      <c r="D110" s="4">
        <v>132975.80099999777</v>
      </c>
      <c r="E110" s="4">
        <v>5.6</v>
      </c>
      <c r="F110" s="3">
        <f t="shared" si="5"/>
        <v>0.72175315349542868</v>
      </c>
      <c r="G110" s="3">
        <v>0.16840906914893333</v>
      </c>
      <c r="H110" s="4" t="s">
        <v>27</v>
      </c>
      <c r="I110" s="4">
        <v>13495</v>
      </c>
      <c r="J110" s="4">
        <v>3421.4400000000005</v>
      </c>
      <c r="K110" s="3">
        <f t="shared" si="4"/>
        <v>0.70432958887819996</v>
      </c>
      <c r="L110" s="3">
        <f t="shared" si="6"/>
        <v>0.16434357073824665</v>
      </c>
      <c r="M110" s="4">
        <f t="shared" si="7"/>
        <v>3.9442456977179194</v>
      </c>
      <c r="N110" s="4">
        <v>0</v>
      </c>
      <c r="O110" s="28">
        <v>0.75</v>
      </c>
      <c r="P110" s="29">
        <f>VLOOKUP(A110,'Plant Wise'!A109:S443, 4, 0)</f>
        <v>134700</v>
      </c>
      <c r="Q110" s="29">
        <v>0</v>
      </c>
      <c r="R110" s="29" t="s">
        <v>19</v>
      </c>
    </row>
    <row r="111" spans="1:18" ht="14.5" hidden="1" x14ac:dyDescent="0.35">
      <c r="A111" s="2">
        <v>44876</v>
      </c>
      <c r="B111" s="3">
        <v>1</v>
      </c>
      <c r="C111" s="3">
        <v>1</v>
      </c>
      <c r="D111" s="4">
        <v>132975.80099999777</v>
      </c>
      <c r="E111" s="4">
        <v>5.6</v>
      </c>
      <c r="F111" s="3">
        <f t="shared" si="5"/>
        <v>0.72175315349542868</v>
      </c>
      <c r="G111" s="3">
        <v>0.16840906914893333</v>
      </c>
      <c r="H111" s="4" t="s">
        <v>28</v>
      </c>
      <c r="I111" s="4">
        <v>13524</v>
      </c>
      <c r="J111" s="4">
        <v>3266.44</v>
      </c>
      <c r="K111" s="3">
        <f t="shared" si="4"/>
        <v>0.73933701522146433</v>
      </c>
      <c r="L111" s="3">
        <f t="shared" si="6"/>
        <v>0.17251197021834169</v>
      </c>
      <c r="M111" s="4">
        <f t="shared" si="7"/>
        <v>4.1402872852402002</v>
      </c>
      <c r="N111" s="4">
        <v>0</v>
      </c>
      <c r="O111" s="28">
        <v>0.75</v>
      </c>
      <c r="P111" s="29">
        <f>VLOOKUP(A111,'Plant Wise'!A110:S444, 4, 0)</f>
        <v>134700</v>
      </c>
      <c r="Q111" s="29">
        <v>0</v>
      </c>
      <c r="R111" s="29" t="s">
        <v>19</v>
      </c>
    </row>
    <row r="112" spans="1:18" ht="14.5" x14ac:dyDescent="0.35">
      <c r="A112" s="2">
        <v>44877</v>
      </c>
      <c r="B112" s="3">
        <v>1</v>
      </c>
      <c r="C112" s="3">
        <v>1</v>
      </c>
      <c r="D112" s="4">
        <v>126368.16120000731</v>
      </c>
      <c r="E112" s="4">
        <v>5.3</v>
      </c>
      <c r="F112" s="3">
        <f t="shared" si="5"/>
        <v>0.72471274416474918</v>
      </c>
      <c r="G112" s="3">
        <v>0.16004073100304878</v>
      </c>
      <c r="H112" s="4" t="s">
        <v>18</v>
      </c>
      <c r="I112" s="4">
        <v>12750</v>
      </c>
      <c r="J112" s="4">
        <v>3321.7200000000007</v>
      </c>
      <c r="K112" s="76">
        <f t="shared" si="4"/>
        <v>0.72422130021750475</v>
      </c>
      <c r="L112" s="3">
        <f t="shared" si="6"/>
        <v>0.15993220379803233</v>
      </c>
      <c r="M112" s="4">
        <f t="shared" si="7"/>
        <v>3.8383728911527752</v>
      </c>
      <c r="N112" s="4">
        <f>D112-P112</f>
        <v>-8331.8387999926927</v>
      </c>
      <c r="O112" s="28">
        <v>0.75</v>
      </c>
      <c r="P112" s="29">
        <f>VLOOKUP(A112,'Plant Wise'!A111:S445, 4, 0)</f>
        <v>134700</v>
      </c>
      <c r="Q112" s="29">
        <v>0</v>
      </c>
      <c r="R112" s="29" t="s">
        <v>19</v>
      </c>
    </row>
    <row r="113" spans="1:18" ht="14.5" hidden="1" x14ac:dyDescent="0.35">
      <c r="A113" s="2">
        <v>44877</v>
      </c>
      <c r="B113" s="3">
        <v>1</v>
      </c>
      <c r="C113" s="3">
        <v>1</v>
      </c>
      <c r="D113" s="4">
        <v>126368.16120000731</v>
      </c>
      <c r="E113" s="4">
        <v>5.3</v>
      </c>
      <c r="F113" s="3">
        <f t="shared" si="5"/>
        <v>0.72471274416474918</v>
      </c>
      <c r="G113" s="3">
        <v>0.16004073100304878</v>
      </c>
      <c r="H113" s="4" t="s">
        <v>20</v>
      </c>
      <c r="I113" s="4">
        <v>13139</v>
      </c>
      <c r="J113" s="4">
        <v>3282.6599999999989</v>
      </c>
      <c r="K113" s="3">
        <f t="shared" si="4"/>
        <v>0.75519749342715536</v>
      </c>
      <c r="L113" s="3">
        <f t="shared" si="6"/>
        <v>0.16677277979849681</v>
      </c>
      <c r="M113" s="4">
        <f t="shared" si="7"/>
        <v>4.0025467151639234</v>
      </c>
      <c r="N113" s="4">
        <v>0</v>
      </c>
      <c r="O113" s="28">
        <v>0.75</v>
      </c>
      <c r="P113" s="29">
        <f>VLOOKUP(A113,'Plant Wise'!A112:S446, 4, 0)</f>
        <v>134700</v>
      </c>
      <c r="Q113" s="29">
        <v>0</v>
      </c>
      <c r="R113" s="29" t="s">
        <v>19</v>
      </c>
    </row>
    <row r="114" spans="1:18" ht="14.5" hidden="1" x14ac:dyDescent="0.35">
      <c r="A114" s="2">
        <v>44877</v>
      </c>
      <c r="B114" s="3">
        <v>1</v>
      </c>
      <c r="C114" s="3">
        <v>1</v>
      </c>
      <c r="D114" s="4">
        <v>126368.16120000731</v>
      </c>
      <c r="E114" s="4">
        <v>5.3</v>
      </c>
      <c r="F114" s="3">
        <f t="shared" si="5"/>
        <v>0.72471274416474918</v>
      </c>
      <c r="G114" s="3">
        <v>0.16004073100304878</v>
      </c>
      <c r="H114" s="4" t="s">
        <v>21</v>
      </c>
      <c r="I114" s="4">
        <v>12110</v>
      </c>
      <c r="J114" s="4">
        <v>3219.8399999999992</v>
      </c>
      <c r="K114" s="3">
        <f t="shared" si="4"/>
        <v>0.70963329245470563</v>
      </c>
      <c r="L114" s="3">
        <f t="shared" si="6"/>
        <v>0.15671068541708083</v>
      </c>
      <c r="M114" s="4">
        <f t="shared" si="7"/>
        <v>3.7610564500099395</v>
      </c>
      <c r="N114" s="4">
        <v>0</v>
      </c>
      <c r="O114" s="28">
        <v>0.75</v>
      </c>
      <c r="P114" s="29">
        <f>VLOOKUP(A114,'Plant Wise'!A113:S447, 4, 0)</f>
        <v>134700</v>
      </c>
      <c r="Q114" s="29">
        <v>0</v>
      </c>
      <c r="R114" s="29" t="s">
        <v>19</v>
      </c>
    </row>
    <row r="115" spans="1:18" ht="14.5" hidden="1" x14ac:dyDescent="0.35">
      <c r="A115" s="2">
        <v>44877</v>
      </c>
      <c r="B115" s="3">
        <v>1</v>
      </c>
      <c r="C115" s="3">
        <v>1</v>
      </c>
      <c r="D115" s="4">
        <v>126368.16120000731</v>
      </c>
      <c r="E115" s="4">
        <v>5.3</v>
      </c>
      <c r="F115" s="3">
        <f t="shared" si="5"/>
        <v>0.72471274416474918</v>
      </c>
      <c r="G115" s="3">
        <v>0.16004073100304878</v>
      </c>
      <c r="H115" s="4" t="s">
        <v>22</v>
      </c>
      <c r="I115" s="4">
        <v>12638</v>
      </c>
      <c r="J115" s="4">
        <v>3212.2800000000011</v>
      </c>
      <c r="K115" s="3">
        <f t="shared" si="4"/>
        <v>0.74231645494377563</v>
      </c>
      <c r="L115" s="3">
        <f t="shared" si="6"/>
        <v>0.16392821713341713</v>
      </c>
      <c r="M115" s="4">
        <f t="shared" si="7"/>
        <v>3.9342772112020108</v>
      </c>
      <c r="N115" s="4">
        <v>0</v>
      </c>
      <c r="O115" s="28">
        <v>0.75</v>
      </c>
      <c r="P115" s="29">
        <f>VLOOKUP(A115,'Plant Wise'!A114:S448, 4, 0)</f>
        <v>134700</v>
      </c>
      <c r="Q115" s="29">
        <v>0</v>
      </c>
      <c r="R115" s="29" t="s">
        <v>19</v>
      </c>
    </row>
    <row r="116" spans="1:18" ht="14.5" hidden="1" x14ac:dyDescent="0.35">
      <c r="A116" s="2">
        <v>44877</v>
      </c>
      <c r="B116" s="3">
        <v>1</v>
      </c>
      <c r="C116" s="3">
        <v>1</v>
      </c>
      <c r="D116" s="4">
        <v>126368.16120000731</v>
      </c>
      <c r="E116" s="4">
        <v>5.3</v>
      </c>
      <c r="F116" s="3">
        <f t="shared" si="5"/>
        <v>0.72471274416474918</v>
      </c>
      <c r="G116" s="3">
        <v>0.16004073100304878</v>
      </c>
      <c r="H116" s="4" t="s">
        <v>23</v>
      </c>
      <c r="I116" s="4">
        <v>12657</v>
      </c>
      <c r="J116" s="4">
        <v>3121.1999999999989</v>
      </c>
      <c r="K116" s="3">
        <f t="shared" si="4"/>
        <v>0.76512662038548329</v>
      </c>
      <c r="L116" s="3">
        <f t="shared" si="6"/>
        <v>0.16896546200179424</v>
      </c>
      <c r="M116" s="4">
        <f t="shared" si="7"/>
        <v>4.0551710880430614</v>
      </c>
      <c r="N116" s="4">
        <v>0</v>
      </c>
      <c r="O116" s="28">
        <v>0.75</v>
      </c>
      <c r="P116" s="29">
        <f>VLOOKUP(A116,'Plant Wise'!A115:S449, 4, 0)</f>
        <v>134700</v>
      </c>
      <c r="Q116" s="29">
        <v>0</v>
      </c>
      <c r="R116" s="29" t="s">
        <v>19</v>
      </c>
    </row>
    <row r="117" spans="1:18" ht="14.5" hidden="1" x14ac:dyDescent="0.35">
      <c r="A117" s="2">
        <v>44877</v>
      </c>
      <c r="B117" s="3">
        <v>1</v>
      </c>
      <c r="C117" s="3">
        <v>1</v>
      </c>
      <c r="D117" s="4">
        <v>126368.16120000731</v>
      </c>
      <c r="E117" s="4">
        <v>5.3</v>
      </c>
      <c r="F117" s="3">
        <f t="shared" si="5"/>
        <v>0.72471274416474918</v>
      </c>
      <c r="G117" s="3">
        <v>0.16004073100304878</v>
      </c>
      <c r="H117" s="4" t="s">
        <v>24</v>
      </c>
      <c r="I117" s="4">
        <v>12891</v>
      </c>
      <c r="J117" s="4">
        <v>3168.599999999999</v>
      </c>
      <c r="K117" s="3">
        <f t="shared" si="4"/>
        <v>0.76761476707170262</v>
      </c>
      <c r="L117" s="3">
        <f t="shared" si="6"/>
        <v>0.16951492772833432</v>
      </c>
      <c r="M117" s="4">
        <f t="shared" si="7"/>
        <v>4.0683582654800237</v>
      </c>
      <c r="N117" s="4">
        <v>0</v>
      </c>
      <c r="O117" s="28">
        <v>0.75</v>
      </c>
      <c r="P117" s="29">
        <f>VLOOKUP(A117,'Plant Wise'!A116:S450, 4, 0)</f>
        <v>134700</v>
      </c>
      <c r="Q117" s="29">
        <v>0</v>
      </c>
      <c r="R117" s="29" t="s">
        <v>19</v>
      </c>
    </row>
    <row r="118" spans="1:18" ht="14.5" hidden="1" x14ac:dyDescent="0.35">
      <c r="A118" s="2">
        <v>44877</v>
      </c>
      <c r="B118" s="3">
        <v>1</v>
      </c>
      <c r="C118" s="3">
        <v>1</v>
      </c>
      <c r="D118" s="4">
        <v>126368.16120000731</v>
      </c>
      <c r="E118" s="4">
        <v>5.3</v>
      </c>
      <c r="F118" s="3">
        <f t="shared" si="5"/>
        <v>0.72471274416474918</v>
      </c>
      <c r="G118" s="3">
        <v>0.16004073100304878</v>
      </c>
      <c r="H118" s="4" t="s">
        <v>25</v>
      </c>
      <c r="I118" s="4">
        <v>12857</v>
      </c>
      <c r="J118" s="4">
        <v>3397.6199999999994</v>
      </c>
      <c r="K118" s="3">
        <f t="shared" si="4"/>
        <v>0.71398480601237757</v>
      </c>
      <c r="L118" s="3">
        <f t="shared" si="6"/>
        <v>0.1576716446610667</v>
      </c>
      <c r="M118" s="4">
        <f t="shared" si="7"/>
        <v>3.7841194718656008</v>
      </c>
      <c r="N118" s="4">
        <v>0</v>
      </c>
      <c r="O118" s="28">
        <v>0.75</v>
      </c>
      <c r="P118" s="29">
        <f>VLOOKUP(A118,'Plant Wise'!A117:S451, 4, 0)</f>
        <v>134700</v>
      </c>
      <c r="Q118" s="29">
        <v>0</v>
      </c>
      <c r="R118" s="29" t="s">
        <v>19</v>
      </c>
    </row>
    <row r="119" spans="1:18" ht="14.5" hidden="1" x14ac:dyDescent="0.35">
      <c r="A119" s="2">
        <v>44877</v>
      </c>
      <c r="B119" s="3">
        <v>1</v>
      </c>
      <c r="C119" s="3">
        <v>1</v>
      </c>
      <c r="D119" s="4">
        <v>126368.16120000731</v>
      </c>
      <c r="E119" s="4">
        <v>5.3</v>
      </c>
      <c r="F119" s="3">
        <f t="shared" si="5"/>
        <v>0.72471274416474918</v>
      </c>
      <c r="G119" s="3">
        <v>0.16004073100304878</v>
      </c>
      <c r="H119" s="4" t="s">
        <v>26</v>
      </c>
      <c r="I119" s="4">
        <v>12891</v>
      </c>
      <c r="J119" s="4">
        <v>3432.8999999999996</v>
      </c>
      <c r="K119" s="3">
        <f t="shared" si="4"/>
        <v>0.70851587606495869</v>
      </c>
      <c r="L119" s="3">
        <f t="shared" si="6"/>
        <v>0.15646392263101169</v>
      </c>
      <c r="M119" s="4">
        <f t="shared" si="7"/>
        <v>3.7551341431442808</v>
      </c>
      <c r="N119" s="4">
        <v>0</v>
      </c>
      <c r="O119" s="28">
        <v>0.75</v>
      </c>
      <c r="P119" s="29">
        <f>VLOOKUP(A119,'Plant Wise'!A118:S452, 4, 0)</f>
        <v>134700</v>
      </c>
      <c r="Q119" s="29">
        <v>0</v>
      </c>
      <c r="R119" s="29" t="s">
        <v>19</v>
      </c>
    </row>
    <row r="120" spans="1:18" ht="14.5" hidden="1" x14ac:dyDescent="0.35">
      <c r="A120" s="2">
        <v>44877</v>
      </c>
      <c r="B120" s="3">
        <v>1</v>
      </c>
      <c r="C120" s="3">
        <v>1</v>
      </c>
      <c r="D120" s="4">
        <v>126368.16120000731</v>
      </c>
      <c r="E120" s="4">
        <v>5.3</v>
      </c>
      <c r="F120" s="3">
        <f t="shared" si="5"/>
        <v>0.72471274416474918</v>
      </c>
      <c r="G120" s="3">
        <v>0.16004073100304878</v>
      </c>
      <c r="H120" s="4" t="s">
        <v>27</v>
      </c>
      <c r="I120" s="4">
        <v>12696</v>
      </c>
      <c r="J120" s="4">
        <v>3421.4400000000005</v>
      </c>
      <c r="K120" s="3">
        <f t="shared" si="4"/>
        <v>0.7001355271795523</v>
      </c>
      <c r="L120" s="3">
        <f t="shared" si="6"/>
        <v>0.15461326225215111</v>
      </c>
      <c r="M120" s="4">
        <f t="shared" si="7"/>
        <v>3.710718294051627</v>
      </c>
      <c r="N120" s="4">
        <v>0</v>
      </c>
      <c r="O120" s="28">
        <v>0.75</v>
      </c>
      <c r="P120" s="29">
        <f>VLOOKUP(A120,'Plant Wise'!A119:S453, 4, 0)</f>
        <v>134700</v>
      </c>
      <c r="Q120" s="29">
        <v>0</v>
      </c>
      <c r="R120" s="29" t="s">
        <v>19</v>
      </c>
    </row>
    <row r="121" spans="1:18" ht="14.5" hidden="1" x14ac:dyDescent="0.35">
      <c r="A121" s="2">
        <v>44877</v>
      </c>
      <c r="B121" s="3">
        <v>1</v>
      </c>
      <c r="C121" s="3">
        <v>1</v>
      </c>
      <c r="D121" s="4">
        <v>126368.16120000731</v>
      </c>
      <c r="E121" s="4">
        <v>5.3</v>
      </c>
      <c r="F121" s="3">
        <f t="shared" si="5"/>
        <v>0.72471274416474918</v>
      </c>
      <c r="G121" s="3">
        <v>0.16004073100304878</v>
      </c>
      <c r="H121" s="4" t="s">
        <v>28</v>
      </c>
      <c r="I121" s="4">
        <v>12873</v>
      </c>
      <c r="J121" s="4">
        <v>3266.44</v>
      </c>
      <c r="K121" s="3">
        <f t="shared" si="4"/>
        <v>0.74358259283143169</v>
      </c>
      <c r="L121" s="3">
        <f t="shared" si="6"/>
        <v>0.16420782258360786</v>
      </c>
      <c r="M121" s="4">
        <f t="shared" si="7"/>
        <v>3.940987742006588</v>
      </c>
      <c r="N121" s="4">
        <v>0</v>
      </c>
      <c r="O121" s="28">
        <v>0.75</v>
      </c>
      <c r="P121" s="29">
        <f>VLOOKUP(A121,'Plant Wise'!A120:S454, 4, 0)</f>
        <v>134700</v>
      </c>
      <c r="Q121" s="29">
        <v>0</v>
      </c>
      <c r="R121" s="29" t="s">
        <v>19</v>
      </c>
    </row>
    <row r="122" spans="1:18" ht="14.5" x14ac:dyDescent="0.35">
      <c r="A122" s="2">
        <v>44878</v>
      </c>
      <c r="B122" s="3">
        <v>1</v>
      </c>
      <c r="C122" s="3">
        <v>1</v>
      </c>
      <c r="D122" s="4">
        <v>127201.18499999898</v>
      </c>
      <c r="E122" s="4">
        <v>5.0999999999999996</v>
      </c>
      <c r="F122" s="3">
        <f t="shared" si="5"/>
        <v>0.75809753263006729</v>
      </c>
      <c r="G122" s="3">
        <v>0.16109572568388927</v>
      </c>
      <c r="H122" s="4" t="s">
        <v>18</v>
      </c>
      <c r="I122" s="4">
        <v>12792</v>
      </c>
      <c r="J122" s="4">
        <v>3321.7200000000007</v>
      </c>
      <c r="K122" s="76">
        <f t="shared" si="4"/>
        <v>0.75510136137833617</v>
      </c>
      <c r="L122" s="3">
        <f t="shared" si="6"/>
        <v>0.16045903929289643</v>
      </c>
      <c r="M122" s="4">
        <f t="shared" si="7"/>
        <v>3.851016943029514</v>
      </c>
      <c r="N122" s="4">
        <f>D122-P122</f>
        <v>-7498.815000001021</v>
      </c>
      <c r="O122" s="28">
        <v>0.75</v>
      </c>
      <c r="P122" s="29">
        <f>VLOOKUP(A122,'Plant Wise'!A121:S455, 4, 0)</f>
        <v>134700</v>
      </c>
      <c r="Q122" s="29">
        <v>0</v>
      </c>
      <c r="R122" s="29" t="s">
        <v>19</v>
      </c>
    </row>
    <row r="123" spans="1:18" ht="14.5" hidden="1" x14ac:dyDescent="0.35">
      <c r="A123" s="2">
        <v>44878</v>
      </c>
      <c r="B123" s="3">
        <v>1</v>
      </c>
      <c r="C123" s="3">
        <v>1</v>
      </c>
      <c r="D123" s="4">
        <v>127201.18499999898</v>
      </c>
      <c r="E123" s="4">
        <v>5.0999999999999996</v>
      </c>
      <c r="F123" s="3">
        <f t="shared" si="5"/>
        <v>0.75809753263006729</v>
      </c>
      <c r="G123" s="3">
        <v>0.16109572568388927</v>
      </c>
      <c r="H123" s="4" t="s">
        <v>20</v>
      </c>
      <c r="I123" s="4">
        <v>13112</v>
      </c>
      <c r="J123" s="4">
        <v>3282.6599999999989</v>
      </c>
      <c r="K123" s="3">
        <f t="shared" si="4"/>
        <v>0.78320032904926606</v>
      </c>
      <c r="L123" s="3">
        <f t="shared" si="6"/>
        <v>0.16643006992296905</v>
      </c>
      <c r="M123" s="4">
        <f t="shared" si="7"/>
        <v>3.9943216781512567</v>
      </c>
      <c r="N123" s="4">
        <v>0</v>
      </c>
      <c r="O123" s="28">
        <v>0.75</v>
      </c>
      <c r="P123" s="29">
        <f>VLOOKUP(A123,'Plant Wise'!A122:S456, 4, 0)</f>
        <v>134700</v>
      </c>
      <c r="Q123" s="29">
        <v>0</v>
      </c>
      <c r="R123" s="29" t="s">
        <v>19</v>
      </c>
    </row>
    <row r="124" spans="1:18" ht="14.5" hidden="1" x14ac:dyDescent="0.35">
      <c r="A124" s="2">
        <v>44878</v>
      </c>
      <c r="B124" s="3">
        <v>1</v>
      </c>
      <c r="C124" s="3">
        <v>1</v>
      </c>
      <c r="D124" s="4">
        <v>127201.18499999898</v>
      </c>
      <c r="E124" s="4">
        <v>5.0999999999999996</v>
      </c>
      <c r="F124" s="3">
        <f t="shared" si="5"/>
        <v>0.75809753263006729</v>
      </c>
      <c r="G124" s="3">
        <v>0.16109572568388927</v>
      </c>
      <c r="H124" s="4" t="s">
        <v>21</v>
      </c>
      <c r="I124" s="4">
        <v>12145</v>
      </c>
      <c r="J124" s="4">
        <v>3219.8399999999992</v>
      </c>
      <c r="K124" s="3">
        <f t="shared" si="4"/>
        <v>0.73959344222682133</v>
      </c>
      <c r="L124" s="3">
        <f t="shared" si="6"/>
        <v>0.15716360647319955</v>
      </c>
      <c r="M124" s="4">
        <f t="shared" si="7"/>
        <v>3.7719265553567887</v>
      </c>
      <c r="N124" s="4">
        <v>0</v>
      </c>
      <c r="O124" s="28">
        <v>0.75</v>
      </c>
      <c r="P124" s="29">
        <f>VLOOKUP(A124,'Plant Wise'!A123:S457, 4, 0)</f>
        <v>134700</v>
      </c>
      <c r="Q124" s="29">
        <v>0</v>
      </c>
      <c r="R124" s="29" t="s">
        <v>19</v>
      </c>
    </row>
    <row r="125" spans="1:18" ht="14.5" hidden="1" x14ac:dyDescent="0.35">
      <c r="A125" s="2">
        <v>44878</v>
      </c>
      <c r="B125" s="3">
        <v>1</v>
      </c>
      <c r="C125" s="3">
        <v>1</v>
      </c>
      <c r="D125" s="4">
        <v>127201.18499999898</v>
      </c>
      <c r="E125" s="4">
        <v>5.0999999999999996</v>
      </c>
      <c r="F125" s="3">
        <f t="shared" si="5"/>
        <v>0.75809753263006729</v>
      </c>
      <c r="G125" s="3">
        <v>0.16109572568388927</v>
      </c>
      <c r="H125" s="4" t="s">
        <v>22</v>
      </c>
      <c r="I125" s="4">
        <v>12684</v>
      </c>
      <c r="J125" s="4">
        <v>3212.2800000000011</v>
      </c>
      <c r="K125" s="3">
        <f t="shared" si="4"/>
        <v>0.77423475647496831</v>
      </c>
      <c r="L125" s="3">
        <f t="shared" si="6"/>
        <v>0.16452488575093074</v>
      </c>
      <c r="M125" s="4">
        <f t="shared" si="7"/>
        <v>3.9485972580223381</v>
      </c>
      <c r="N125" s="4">
        <v>0</v>
      </c>
      <c r="O125" s="28">
        <v>0.75</v>
      </c>
      <c r="P125" s="29">
        <f>VLOOKUP(A125,'Plant Wise'!A124:S458, 4, 0)</f>
        <v>134700</v>
      </c>
      <c r="Q125" s="29">
        <v>0</v>
      </c>
      <c r="R125" s="29" t="s">
        <v>19</v>
      </c>
    </row>
    <row r="126" spans="1:18" ht="14.5" hidden="1" x14ac:dyDescent="0.35">
      <c r="A126" s="2">
        <v>44878</v>
      </c>
      <c r="B126" s="3">
        <v>1</v>
      </c>
      <c r="C126" s="3">
        <v>1</v>
      </c>
      <c r="D126" s="4">
        <v>127201.18499999898</v>
      </c>
      <c r="E126" s="4">
        <v>5.0999999999999996</v>
      </c>
      <c r="F126" s="3">
        <f t="shared" si="5"/>
        <v>0.75809753263006729</v>
      </c>
      <c r="G126" s="3">
        <v>0.16109572568388927</v>
      </c>
      <c r="H126" s="4" t="s">
        <v>23</v>
      </c>
      <c r="I126" s="4">
        <v>12710</v>
      </c>
      <c r="J126" s="4">
        <v>3121.1999999999989</v>
      </c>
      <c r="K126" s="3">
        <f t="shared" si="4"/>
        <v>0.79846112480619591</v>
      </c>
      <c r="L126" s="3">
        <f t="shared" si="6"/>
        <v>0.16967298902131664</v>
      </c>
      <c r="M126" s="4">
        <f t="shared" si="7"/>
        <v>4.0721517365115991</v>
      </c>
      <c r="N126" s="4">
        <v>0</v>
      </c>
      <c r="O126" s="28">
        <v>0.75</v>
      </c>
      <c r="P126" s="29">
        <f>VLOOKUP(A126,'Plant Wise'!A125:S459, 4, 0)</f>
        <v>134700</v>
      </c>
      <c r="Q126" s="29">
        <v>0</v>
      </c>
      <c r="R126" s="29" t="s">
        <v>19</v>
      </c>
    </row>
    <row r="127" spans="1:18" ht="14.5" hidden="1" x14ac:dyDescent="0.35">
      <c r="A127" s="2">
        <v>44878</v>
      </c>
      <c r="B127" s="3">
        <v>1</v>
      </c>
      <c r="C127" s="3">
        <v>1</v>
      </c>
      <c r="D127" s="4">
        <v>127201.18499999898</v>
      </c>
      <c r="E127" s="4">
        <v>5.0999999999999996</v>
      </c>
      <c r="F127" s="3">
        <f t="shared" si="5"/>
        <v>0.75809753263006729</v>
      </c>
      <c r="G127" s="3">
        <v>0.16109572568388927</v>
      </c>
      <c r="H127" s="4" t="s">
        <v>24</v>
      </c>
      <c r="I127" s="4">
        <v>12925</v>
      </c>
      <c r="J127" s="4">
        <v>3168.599999999999</v>
      </c>
      <c r="K127" s="3">
        <f t="shared" si="4"/>
        <v>0.79982128558044474</v>
      </c>
      <c r="L127" s="3">
        <f t="shared" si="6"/>
        <v>0.16996202318584447</v>
      </c>
      <c r="M127" s="4">
        <f t="shared" si="7"/>
        <v>4.0790885564602677</v>
      </c>
      <c r="N127" s="4">
        <v>0</v>
      </c>
      <c r="O127" s="28">
        <v>0.75</v>
      </c>
      <c r="P127" s="29">
        <f>VLOOKUP(A127,'Plant Wise'!A126:S460, 4, 0)</f>
        <v>134700</v>
      </c>
      <c r="Q127" s="29">
        <v>0</v>
      </c>
      <c r="R127" s="29" t="s">
        <v>19</v>
      </c>
    </row>
    <row r="128" spans="1:18" ht="14.5" hidden="1" x14ac:dyDescent="0.35">
      <c r="A128" s="2">
        <v>44878</v>
      </c>
      <c r="B128" s="3">
        <v>1</v>
      </c>
      <c r="C128" s="3">
        <v>1</v>
      </c>
      <c r="D128" s="4">
        <v>127201.18499999898</v>
      </c>
      <c r="E128" s="4">
        <v>5.0999999999999996</v>
      </c>
      <c r="F128" s="3">
        <f t="shared" si="5"/>
        <v>0.75809753263006729</v>
      </c>
      <c r="G128" s="3">
        <v>0.16109572568388927</v>
      </c>
      <c r="H128" s="4" t="s">
        <v>25</v>
      </c>
      <c r="I128" s="4">
        <v>12888</v>
      </c>
      <c r="J128" s="4">
        <v>3397.6199999999994</v>
      </c>
      <c r="K128" s="3">
        <f t="shared" si="4"/>
        <v>0.74377323642120441</v>
      </c>
      <c r="L128" s="3">
        <f t="shared" si="6"/>
        <v>0.15805181273950591</v>
      </c>
      <c r="M128" s="4">
        <f t="shared" si="7"/>
        <v>3.793243505748142</v>
      </c>
      <c r="N128" s="4">
        <v>0</v>
      </c>
      <c r="O128" s="28">
        <v>0.75</v>
      </c>
      <c r="P128" s="29">
        <f>VLOOKUP(A128,'Plant Wise'!A127:S461, 4, 0)</f>
        <v>134700</v>
      </c>
      <c r="Q128" s="29">
        <v>0</v>
      </c>
      <c r="R128" s="29" t="s">
        <v>19</v>
      </c>
    </row>
    <row r="129" spans="1:18" ht="14.5" hidden="1" x14ac:dyDescent="0.35">
      <c r="A129" s="2">
        <v>44878</v>
      </c>
      <c r="B129" s="3">
        <v>1</v>
      </c>
      <c r="C129" s="3">
        <v>1</v>
      </c>
      <c r="D129" s="4">
        <v>127201.18499999898</v>
      </c>
      <c r="E129" s="4">
        <v>5.0999999999999996</v>
      </c>
      <c r="F129" s="3">
        <f t="shared" si="5"/>
        <v>0.75809753263006729</v>
      </c>
      <c r="G129" s="3">
        <v>0.16109572568388927</v>
      </c>
      <c r="H129" s="4" t="s">
        <v>26</v>
      </c>
      <c r="I129" s="4">
        <v>13245</v>
      </c>
      <c r="J129" s="4">
        <v>3432.8999999999996</v>
      </c>
      <c r="K129" s="3">
        <f t="shared" si="4"/>
        <v>0.75652038321227311</v>
      </c>
      <c r="L129" s="3">
        <f t="shared" si="6"/>
        <v>0.16076058143260802</v>
      </c>
      <c r="M129" s="4">
        <f t="shared" si="7"/>
        <v>3.8582539543825924</v>
      </c>
      <c r="N129" s="4">
        <v>0</v>
      </c>
      <c r="O129" s="28">
        <v>0.75</v>
      </c>
      <c r="P129" s="29">
        <f>VLOOKUP(A129,'Plant Wise'!A128:S462, 4, 0)</f>
        <v>134700</v>
      </c>
      <c r="Q129" s="29">
        <v>0</v>
      </c>
      <c r="R129" s="29" t="s">
        <v>19</v>
      </c>
    </row>
    <row r="130" spans="1:18" ht="14.5" hidden="1" x14ac:dyDescent="0.35">
      <c r="A130" s="2">
        <v>44878</v>
      </c>
      <c r="B130" s="3">
        <v>1</v>
      </c>
      <c r="C130" s="3">
        <v>1</v>
      </c>
      <c r="D130" s="4">
        <v>127201.18499999898</v>
      </c>
      <c r="E130" s="4">
        <v>5.0999999999999996</v>
      </c>
      <c r="F130" s="3">
        <f t="shared" si="5"/>
        <v>0.75809753263006729</v>
      </c>
      <c r="G130" s="3">
        <v>0.16109572568388927</v>
      </c>
      <c r="H130" s="4" t="s">
        <v>27</v>
      </c>
      <c r="I130" s="4">
        <v>12764</v>
      </c>
      <c r="J130" s="4">
        <v>3421.4400000000005</v>
      </c>
      <c r="K130" s="3">
        <f t="shared" ref="K130:K193" si="8">I130/J130/E130</f>
        <v>0.73148881700079948</v>
      </c>
      <c r="L130" s="3">
        <f t="shared" si="6"/>
        <v>0.15544137361266988</v>
      </c>
      <c r="M130" s="4">
        <f t="shared" si="7"/>
        <v>3.7305929667040774</v>
      </c>
      <c r="N130" s="4">
        <v>0</v>
      </c>
      <c r="O130" s="28">
        <v>0.75</v>
      </c>
      <c r="P130" s="29">
        <f>VLOOKUP(A130,'Plant Wise'!A129:S463, 4, 0)</f>
        <v>134700</v>
      </c>
      <c r="Q130" s="29">
        <v>0</v>
      </c>
      <c r="R130" s="29" t="s">
        <v>19</v>
      </c>
    </row>
    <row r="131" spans="1:18" ht="14.5" hidden="1" x14ac:dyDescent="0.35">
      <c r="A131" s="2">
        <v>44878</v>
      </c>
      <c r="B131" s="3">
        <v>1</v>
      </c>
      <c r="C131" s="3">
        <v>1</v>
      </c>
      <c r="D131" s="4">
        <v>127201.18499999898</v>
      </c>
      <c r="E131" s="4">
        <v>5.0999999999999996</v>
      </c>
      <c r="F131" s="3">
        <f t="shared" ref="F131:F194" si="9">D131/E131/32900</f>
        <v>0.75809753263006729</v>
      </c>
      <c r="G131" s="3">
        <v>0.16109572568388927</v>
      </c>
      <c r="H131" s="4" t="s">
        <v>28</v>
      </c>
      <c r="I131" s="4">
        <v>13380</v>
      </c>
      <c r="J131" s="4">
        <v>3266.44</v>
      </c>
      <c r="K131" s="3">
        <f t="shared" si="8"/>
        <v>0.80317697914693242</v>
      </c>
      <c r="L131" s="3">
        <f t="shared" ref="L131:L194" si="10">I131/(J131*24)</f>
        <v>0.17067510806872313</v>
      </c>
      <c r="M131" s="4">
        <f t="shared" ref="M131:M194" si="11">I131/J131</f>
        <v>4.0962025936493554</v>
      </c>
      <c r="N131" s="4">
        <v>0</v>
      </c>
      <c r="O131" s="28">
        <v>0.75</v>
      </c>
      <c r="P131" s="29">
        <f>VLOOKUP(A131,'Plant Wise'!A130:S464, 4, 0)</f>
        <v>134700</v>
      </c>
      <c r="Q131" s="29">
        <v>0</v>
      </c>
      <c r="R131" s="29" t="s">
        <v>19</v>
      </c>
    </row>
    <row r="132" spans="1:18" ht="14.5" x14ac:dyDescent="0.35">
      <c r="A132" s="2">
        <v>44879</v>
      </c>
      <c r="B132" s="3">
        <v>1</v>
      </c>
      <c r="C132" s="3">
        <v>1</v>
      </c>
      <c r="D132" s="4">
        <v>123894.77579998583</v>
      </c>
      <c r="E132" s="4">
        <v>5</v>
      </c>
      <c r="F132" s="3">
        <f t="shared" si="9"/>
        <v>0.75315973130690483</v>
      </c>
      <c r="G132" s="3">
        <v>0.15690827735560514</v>
      </c>
      <c r="H132" s="4" t="s">
        <v>18</v>
      </c>
      <c r="I132" s="4">
        <v>12399</v>
      </c>
      <c r="J132" s="4">
        <v>3321.7200000000007</v>
      </c>
      <c r="K132" s="76">
        <f t="shared" si="8"/>
        <v>0.74654094866514931</v>
      </c>
      <c r="L132" s="3">
        <f t="shared" si="10"/>
        <v>0.15552936430523942</v>
      </c>
      <c r="M132" s="4">
        <f t="shared" si="11"/>
        <v>3.7327047433257463</v>
      </c>
      <c r="N132" s="4">
        <f>D132-P132</f>
        <v>-10805.22420001417</v>
      </c>
      <c r="O132" s="28">
        <v>0.75</v>
      </c>
      <c r="P132" s="29">
        <f>VLOOKUP(A132,'Plant Wise'!A131:S465, 4, 0)</f>
        <v>134700</v>
      </c>
      <c r="Q132" s="29">
        <v>0</v>
      </c>
      <c r="R132" s="29" t="s">
        <v>19</v>
      </c>
    </row>
    <row r="133" spans="1:18" ht="14.5" hidden="1" x14ac:dyDescent="0.35">
      <c r="A133" s="2">
        <v>44879</v>
      </c>
      <c r="B133" s="3">
        <v>1</v>
      </c>
      <c r="C133" s="3">
        <v>1</v>
      </c>
      <c r="D133" s="4">
        <v>123894.77579998583</v>
      </c>
      <c r="E133" s="4">
        <v>5</v>
      </c>
      <c r="F133" s="3">
        <f t="shared" si="9"/>
        <v>0.75315973130690483</v>
      </c>
      <c r="G133" s="3">
        <v>0.15690827735560514</v>
      </c>
      <c r="H133" s="4" t="s">
        <v>20</v>
      </c>
      <c r="I133" s="4">
        <v>12527</v>
      </c>
      <c r="J133" s="4">
        <v>3282.6599999999989</v>
      </c>
      <c r="K133" s="3">
        <f t="shared" si="8"/>
        <v>0.76322250857536289</v>
      </c>
      <c r="L133" s="3">
        <f t="shared" si="10"/>
        <v>0.15900468928653394</v>
      </c>
      <c r="M133" s="4">
        <f t="shared" si="11"/>
        <v>3.8161125428768146</v>
      </c>
      <c r="N133" s="4">
        <v>0</v>
      </c>
      <c r="O133" s="28">
        <v>0.75</v>
      </c>
      <c r="P133" s="29">
        <f>VLOOKUP(A133,'Plant Wise'!A132:S466, 4, 0)</f>
        <v>134700</v>
      </c>
      <c r="Q133" s="29">
        <v>0</v>
      </c>
      <c r="R133" s="29" t="s">
        <v>19</v>
      </c>
    </row>
    <row r="134" spans="1:18" ht="14.5" hidden="1" x14ac:dyDescent="0.35">
      <c r="A134" s="2">
        <v>44879</v>
      </c>
      <c r="B134" s="3">
        <v>1</v>
      </c>
      <c r="C134" s="3">
        <v>1</v>
      </c>
      <c r="D134" s="4">
        <v>123894.77579998583</v>
      </c>
      <c r="E134" s="4">
        <v>5</v>
      </c>
      <c r="F134" s="3">
        <f t="shared" si="9"/>
        <v>0.75315973130690483</v>
      </c>
      <c r="G134" s="3">
        <v>0.15690827735560514</v>
      </c>
      <c r="H134" s="4" t="s">
        <v>21</v>
      </c>
      <c r="I134" s="4">
        <v>11765</v>
      </c>
      <c r="J134" s="4">
        <v>3219.8399999999992</v>
      </c>
      <c r="K134" s="3">
        <f t="shared" si="8"/>
        <v>0.73078165374677018</v>
      </c>
      <c r="L134" s="3">
        <f t="shared" si="10"/>
        <v>0.15224617786391048</v>
      </c>
      <c r="M134" s="4">
        <f t="shared" si="11"/>
        <v>3.6539082687338511</v>
      </c>
      <c r="N134" s="4">
        <v>0</v>
      </c>
      <c r="O134" s="28">
        <v>0.75</v>
      </c>
      <c r="P134" s="29">
        <f>VLOOKUP(A134,'Plant Wise'!A133:S467, 4, 0)</f>
        <v>134700</v>
      </c>
      <c r="Q134" s="29">
        <v>0</v>
      </c>
      <c r="R134" s="29" t="s">
        <v>19</v>
      </c>
    </row>
    <row r="135" spans="1:18" ht="14.5" hidden="1" x14ac:dyDescent="0.35">
      <c r="A135" s="2">
        <v>44879</v>
      </c>
      <c r="B135" s="3">
        <v>1</v>
      </c>
      <c r="C135" s="3">
        <v>1</v>
      </c>
      <c r="D135" s="4">
        <v>123894.77579998583</v>
      </c>
      <c r="E135" s="4">
        <v>5</v>
      </c>
      <c r="F135" s="3">
        <f t="shared" si="9"/>
        <v>0.75315973130690483</v>
      </c>
      <c r="G135" s="3">
        <v>0.15690827735560514</v>
      </c>
      <c r="H135" s="4" t="s">
        <v>22</v>
      </c>
      <c r="I135" s="4">
        <v>12326</v>
      </c>
      <c r="J135" s="4">
        <v>3212.2800000000011</v>
      </c>
      <c r="K135" s="3">
        <f t="shared" si="8"/>
        <v>0.76742998742326296</v>
      </c>
      <c r="L135" s="3">
        <f t="shared" si="10"/>
        <v>0.15988124737984644</v>
      </c>
      <c r="M135" s="4">
        <f t="shared" si="11"/>
        <v>3.8371499371163149</v>
      </c>
      <c r="N135" s="4">
        <v>0</v>
      </c>
      <c r="O135" s="28">
        <v>0.75</v>
      </c>
      <c r="P135" s="29">
        <f>VLOOKUP(A135,'Plant Wise'!A134:S468, 4, 0)</f>
        <v>134700</v>
      </c>
      <c r="Q135" s="29">
        <v>0</v>
      </c>
      <c r="R135" s="29" t="s">
        <v>19</v>
      </c>
    </row>
    <row r="136" spans="1:18" ht="14.5" hidden="1" x14ac:dyDescent="0.35">
      <c r="A136" s="2">
        <v>44879</v>
      </c>
      <c r="B136" s="3">
        <v>1</v>
      </c>
      <c r="C136" s="3">
        <v>1</v>
      </c>
      <c r="D136" s="4">
        <v>123894.77579998583</v>
      </c>
      <c r="E136" s="4">
        <v>5</v>
      </c>
      <c r="F136" s="3">
        <f t="shared" si="9"/>
        <v>0.75315973130690483</v>
      </c>
      <c r="G136" s="3">
        <v>0.15690827735560514</v>
      </c>
      <c r="H136" s="4" t="s">
        <v>23</v>
      </c>
      <c r="I136" s="4">
        <v>12299</v>
      </c>
      <c r="J136" s="4">
        <v>3121.1999999999989</v>
      </c>
      <c r="K136" s="3">
        <f t="shared" si="8"/>
        <v>0.78809432269639912</v>
      </c>
      <c r="L136" s="3">
        <f t="shared" si="10"/>
        <v>0.16418631722841648</v>
      </c>
      <c r="M136" s="4">
        <f t="shared" si="11"/>
        <v>3.9404716134819955</v>
      </c>
      <c r="N136" s="4">
        <v>0</v>
      </c>
      <c r="O136" s="28">
        <v>0.75</v>
      </c>
      <c r="P136" s="29">
        <f>VLOOKUP(A136,'Plant Wise'!A135:S469, 4, 0)</f>
        <v>134700</v>
      </c>
      <c r="Q136" s="29">
        <v>0</v>
      </c>
      <c r="R136" s="29" t="s">
        <v>19</v>
      </c>
    </row>
    <row r="137" spans="1:18" ht="14.5" hidden="1" x14ac:dyDescent="0.35">
      <c r="A137" s="2">
        <v>44879</v>
      </c>
      <c r="B137" s="3">
        <v>1</v>
      </c>
      <c r="C137" s="3">
        <v>1</v>
      </c>
      <c r="D137" s="4">
        <v>123894.77579998583</v>
      </c>
      <c r="E137" s="4">
        <v>5</v>
      </c>
      <c r="F137" s="3">
        <f t="shared" si="9"/>
        <v>0.75315973130690483</v>
      </c>
      <c r="G137" s="3">
        <v>0.15690827735560514</v>
      </c>
      <c r="H137" s="4" t="s">
        <v>24</v>
      </c>
      <c r="I137" s="4">
        <v>12521</v>
      </c>
      <c r="J137" s="4">
        <v>3168.599999999999</v>
      </c>
      <c r="K137" s="3">
        <f t="shared" si="8"/>
        <v>0.7903174903742981</v>
      </c>
      <c r="L137" s="3">
        <f t="shared" si="10"/>
        <v>0.16464947716131209</v>
      </c>
      <c r="M137" s="4">
        <f t="shared" si="11"/>
        <v>3.9515874518714904</v>
      </c>
      <c r="N137" s="4">
        <v>0</v>
      </c>
      <c r="O137" s="28">
        <v>0.75</v>
      </c>
      <c r="P137" s="29">
        <f>VLOOKUP(A137,'Plant Wise'!A136:S470, 4, 0)</f>
        <v>134700</v>
      </c>
      <c r="Q137" s="29">
        <v>0</v>
      </c>
      <c r="R137" s="29" t="s">
        <v>19</v>
      </c>
    </row>
    <row r="138" spans="1:18" ht="14.5" hidden="1" x14ac:dyDescent="0.35">
      <c r="A138" s="2">
        <v>44879</v>
      </c>
      <c r="B138" s="3">
        <v>1</v>
      </c>
      <c r="C138" s="3">
        <v>1</v>
      </c>
      <c r="D138" s="4">
        <v>123894.77579998583</v>
      </c>
      <c r="E138" s="4">
        <v>5</v>
      </c>
      <c r="F138" s="3">
        <f t="shared" si="9"/>
        <v>0.75315973130690483</v>
      </c>
      <c r="G138" s="3">
        <v>0.15690827735560514</v>
      </c>
      <c r="H138" s="4" t="s">
        <v>25</v>
      </c>
      <c r="I138" s="4">
        <v>12583</v>
      </c>
      <c r="J138" s="4">
        <v>3397.6199999999994</v>
      </c>
      <c r="K138" s="3">
        <f t="shared" si="8"/>
        <v>0.74069495705817612</v>
      </c>
      <c r="L138" s="3">
        <f t="shared" si="10"/>
        <v>0.15431144938712002</v>
      </c>
      <c r="M138" s="4">
        <f t="shared" si="11"/>
        <v>3.7034747852908807</v>
      </c>
      <c r="N138" s="4">
        <v>0</v>
      </c>
      <c r="O138" s="28">
        <v>0.75</v>
      </c>
      <c r="P138" s="29">
        <f>VLOOKUP(A138,'Plant Wise'!A137:S471, 4, 0)</f>
        <v>134700</v>
      </c>
      <c r="Q138" s="29">
        <v>0</v>
      </c>
      <c r="R138" s="29" t="s">
        <v>19</v>
      </c>
    </row>
    <row r="139" spans="1:18" ht="14.5" hidden="1" x14ac:dyDescent="0.35">
      <c r="A139" s="2">
        <v>44879</v>
      </c>
      <c r="B139" s="3">
        <v>1</v>
      </c>
      <c r="C139" s="3">
        <v>1</v>
      </c>
      <c r="D139" s="4">
        <v>123894.77579998583</v>
      </c>
      <c r="E139" s="4">
        <v>5</v>
      </c>
      <c r="F139" s="3">
        <f t="shared" si="9"/>
        <v>0.75315973130690483</v>
      </c>
      <c r="G139" s="3">
        <v>0.15690827735560514</v>
      </c>
      <c r="H139" s="4" t="s">
        <v>26</v>
      </c>
      <c r="I139" s="4">
        <v>13472</v>
      </c>
      <c r="J139" s="4">
        <v>3432.8999999999996</v>
      </c>
      <c r="K139" s="3">
        <f t="shared" si="8"/>
        <v>0.78487576101838097</v>
      </c>
      <c r="L139" s="3">
        <f t="shared" si="10"/>
        <v>0.16351578354549606</v>
      </c>
      <c r="M139" s="4">
        <f t="shared" si="11"/>
        <v>3.9243788050919051</v>
      </c>
      <c r="N139" s="4">
        <v>0</v>
      </c>
      <c r="O139" s="28">
        <v>0.75</v>
      </c>
      <c r="P139" s="29">
        <f>VLOOKUP(A139,'Plant Wise'!A138:S472, 4, 0)</f>
        <v>134700</v>
      </c>
      <c r="Q139" s="29">
        <v>0</v>
      </c>
      <c r="R139" s="29" t="s">
        <v>19</v>
      </c>
    </row>
    <row r="140" spans="1:18" ht="14.5" hidden="1" x14ac:dyDescent="0.35">
      <c r="A140" s="2">
        <v>44879</v>
      </c>
      <c r="B140" s="3">
        <v>1</v>
      </c>
      <c r="C140" s="3">
        <v>1</v>
      </c>
      <c r="D140" s="4">
        <v>123894.77579998583</v>
      </c>
      <c r="E140" s="4">
        <v>5</v>
      </c>
      <c r="F140" s="3">
        <f t="shared" si="9"/>
        <v>0.75315973130690483</v>
      </c>
      <c r="G140" s="3">
        <v>0.15690827735560514</v>
      </c>
      <c r="H140" s="4" t="s">
        <v>27</v>
      </c>
      <c r="I140" s="4">
        <v>12352</v>
      </c>
      <c r="J140" s="4">
        <v>3421.4400000000005</v>
      </c>
      <c r="K140" s="3">
        <f t="shared" si="8"/>
        <v>0.72203516647961075</v>
      </c>
      <c r="L140" s="3">
        <f t="shared" si="10"/>
        <v>0.1504239930165856</v>
      </c>
      <c r="M140" s="4">
        <f t="shared" si="11"/>
        <v>3.610175832398054</v>
      </c>
      <c r="N140" s="4">
        <v>0</v>
      </c>
      <c r="O140" s="28">
        <v>0.75</v>
      </c>
      <c r="P140" s="29">
        <f>VLOOKUP(A140,'Plant Wise'!A139:S473, 4, 0)</f>
        <v>134700</v>
      </c>
      <c r="Q140" s="29">
        <v>0</v>
      </c>
      <c r="R140" s="29" t="s">
        <v>19</v>
      </c>
    </row>
    <row r="141" spans="1:18" ht="14.5" hidden="1" x14ac:dyDescent="0.35">
      <c r="A141" s="2">
        <v>44879</v>
      </c>
      <c r="B141" s="3">
        <v>1</v>
      </c>
      <c r="C141" s="3">
        <v>1</v>
      </c>
      <c r="D141" s="4">
        <v>123894.77579998583</v>
      </c>
      <c r="E141" s="4">
        <v>5</v>
      </c>
      <c r="F141" s="3">
        <f t="shared" si="9"/>
        <v>0.75315973130690483</v>
      </c>
      <c r="G141" s="3">
        <v>0.15690827735560514</v>
      </c>
      <c r="H141" s="4" t="s">
        <v>28</v>
      </c>
      <c r="I141" s="4">
        <v>12964</v>
      </c>
      <c r="J141" s="4">
        <v>3266.44</v>
      </c>
      <c r="K141" s="3">
        <f t="shared" si="8"/>
        <v>0.79376936358849393</v>
      </c>
      <c r="L141" s="3">
        <f t="shared" si="10"/>
        <v>0.16536861741426956</v>
      </c>
      <c r="M141" s="4">
        <f t="shared" si="11"/>
        <v>3.9688468179424694</v>
      </c>
      <c r="N141" s="4">
        <v>0</v>
      </c>
      <c r="O141" s="28">
        <v>0.75</v>
      </c>
      <c r="P141" s="29">
        <f>VLOOKUP(A141,'Plant Wise'!A140:S474, 4, 0)</f>
        <v>134700</v>
      </c>
      <c r="Q141" s="29">
        <v>0</v>
      </c>
      <c r="R141" s="29" t="s">
        <v>19</v>
      </c>
    </row>
    <row r="142" spans="1:18" ht="14.5" x14ac:dyDescent="0.35">
      <c r="A142" s="2">
        <v>44880</v>
      </c>
      <c r="B142" s="3">
        <v>0.85972222222222205</v>
      </c>
      <c r="C142" s="3">
        <v>1</v>
      </c>
      <c r="D142" s="4">
        <v>104214.71699999529</v>
      </c>
      <c r="E142" s="4">
        <v>5.2</v>
      </c>
      <c r="F142" s="3">
        <f t="shared" si="9"/>
        <v>0.60915780336681835</v>
      </c>
      <c r="G142" s="3">
        <v>0.13198419072947731</v>
      </c>
      <c r="H142" s="4" t="s">
        <v>18</v>
      </c>
      <c r="I142" s="4">
        <v>12260</v>
      </c>
      <c r="J142" s="4">
        <v>3321.7200000000007</v>
      </c>
      <c r="K142" s="76">
        <f t="shared" si="8"/>
        <v>0.70978056780592802</v>
      </c>
      <c r="L142" s="3">
        <f t="shared" si="10"/>
        <v>0.1537857896912844</v>
      </c>
      <c r="M142" s="4">
        <f t="shared" si="11"/>
        <v>3.6908589525908257</v>
      </c>
      <c r="N142" s="4">
        <f>D142-P142</f>
        <v>-30485.283000004711</v>
      </c>
      <c r="O142" s="28">
        <v>0.75</v>
      </c>
      <c r="P142" s="29">
        <f>VLOOKUP(A142,'Plant Wise'!A141:S475, 4, 0)</f>
        <v>134700</v>
      </c>
      <c r="Q142" s="6">
        <v>30.085000000000001</v>
      </c>
      <c r="R142" s="6" t="s">
        <v>29</v>
      </c>
    </row>
    <row r="143" spans="1:18" ht="14.5" hidden="1" x14ac:dyDescent="0.35">
      <c r="A143" s="2">
        <v>44880</v>
      </c>
      <c r="B143" s="3">
        <v>0.85972222222222205</v>
      </c>
      <c r="C143" s="3">
        <v>1</v>
      </c>
      <c r="D143" s="4">
        <v>104214.71699999529</v>
      </c>
      <c r="E143" s="4">
        <v>5.2</v>
      </c>
      <c r="F143" s="3">
        <f t="shared" si="9"/>
        <v>0.60915780336681835</v>
      </c>
      <c r="G143" s="3">
        <v>0.13198419072947731</v>
      </c>
      <c r="H143" s="4" t="s">
        <v>20</v>
      </c>
      <c r="I143" s="4">
        <v>12485</v>
      </c>
      <c r="J143" s="4">
        <v>3282.6599999999989</v>
      </c>
      <c r="K143" s="3">
        <f t="shared" si="8"/>
        <v>0.73140731554944438</v>
      </c>
      <c r="L143" s="3">
        <f t="shared" si="10"/>
        <v>0.15847158503571299</v>
      </c>
      <c r="M143" s="4">
        <f t="shared" si="11"/>
        <v>3.803318040857111</v>
      </c>
      <c r="N143" s="4">
        <v>0</v>
      </c>
      <c r="O143" s="28">
        <v>0.75</v>
      </c>
      <c r="P143" s="29">
        <f>VLOOKUP(A143,'Plant Wise'!A142:S476, 4, 0)</f>
        <v>134700</v>
      </c>
      <c r="Q143" s="29">
        <v>0</v>
      </c>
      <c r="R143" s="29" t="s">
        <v>19</v>
      </c>
    </row>
    <row r="144" spans="1:18" ht="14.5" hidden="1" x14ac:dyDescent="0.35">
      <c r="A144" s="2">
        <v>44880</v>
      </c>
      <c r="B144" s="3">
        <v>0.85972222222222205</v>
      </c>
      <c r="C144" s="3">
        <v>1</v>
      </c>
      <c r="D144" s="4">
        <v>104214.71699999529</v>
      </c>
      <c r="E144" s="4">
        <v>5.2</v>
      </c>
      <c r="F144" s="3">
        <f t="shared" si="9"/>
        <v>0.60915780336681835</v>
      </c>
      <c r="G144" s="3">
        <v>0.13198419072947731</v>
      </c>
      <c r="H144" s="4" t="s">
        <v>21</v>
      </c>
      <c r="I144" s="4">
        <v>2393</v>
      </c>
      <c r="J144" s="4">
        <v>3219.8399999999992</v>
      </c>
      <c r="K144" s="3">
        <f t="shared" si="8"/>
        <v>0.14292396755500514</v>
      </c>
      <c r="L144" s="3">
        <f t="shared" si="10"/>
        <v>3.0966859636917785E-2</v>
      </c>
      <c r="M144" s="4">
        <f t="shared" si="11"/>
        <v>0.74320463128602676</v>
      </c>
      <c r="N144" s="4">
        <v>0</v>
      </c>
      <c r="O144" s="28">
        <v>0.75</v>
      </c>
      <c r="P144" s="29">
        <f>VLOOKUP(A144,'Plant Wise'!A143:S477, 4, 0)</f>
        <v>134700</v>
      </c>
      <c r="Q144" s="29">
        <v>0</v>
      </c>
      <c r="R144" s="29" t="s">
        <v>19</v>
      </c>
    </row>
    <row r="145" spans="1:18" ht="14.5" hidden="1" x14ac:dyDescent="0.35">
      <c r="A145" s="2">
        <v>44880</v>
      </c>
      <c r="B145" s="3">
        <v>0.85972222222222205</v>
      </c>
      <c r="C145" s="3">
        <v>1</v>
      </c>
      <c r="D145" s="4">
        <v>104214.71699999529</v>
      </c>
      <c r="E145" s="4">
        <v>5.2</v>
      </c>
      <c r="F145" s="3">
        <f t="shared" si="9"/>
        <v>0.60915780336681835</v>
      </c>
      <c r="G145" s="3">
        <v>0.13198419072947731</v>
      </c>
      <c r="H145" s="4" t="s">
        <v>22</v>
      </c>
      <c r="I145" s="4">
        <v>2541</v>
      </c>
      <c r="J145" s="4">
        <v>3212.2800000000011</v>
      </c>
      <c r="K145" s="3">
        <f t="shared" si="8"/>
        <v>0.15212056425773782</v>
      </c>
      <c r="L145" s="3">
        <f t="shared" si="10"/>
        <v>3.2959455589176519E-2</v>
      </c>
      <c r="M145" s="4">
        <f t="shared" si="11"/>
        <v>0.79102693414023662</v>
      </c>
      <c r="N145" s="4">
        <v>0</v>
      </c>
      <c r="O145" s="28">
        <v>0.75</v>
      </c>
      <c r="P145" s="29">
        <f>VLOOKUP(A145,'Plant Wise'!A144:S478, 4, 0)</f>
        <v>134700</v>
      </c>
      <c r="Q145" s="29">
        <v>0</v>
      </c>
      <c r="R145" s="29" t="s">
        <v>19</v>
      </c>
    </row>
    <row r="146" spans="1:18" ht="14.5" hidden="1" x14ac:dyDescent="0.35">
      <c r="A146" s="2">
        <v>44880</v>
      </c>
      <c r="B146" s="3">
        <v>0.85972222222222205</v>
      </c>
      <c r="C146" s="3">
        <v>1</v>
      </c>
      <c r="D146" s="4">
        <v>104214.71699999529</v>
      </c>
      <c r="E146" s="4">
        <v>5.2</v>
      </c>
      <c r="F146" s="3">
        <f t="shared" si="9"/>
        <v>0.60915780336681835</v>
      </c>
      <c r="G146" s="3">
        <v>0.13198419072947731</v>
      </c>
      <c r="H146" s="4" t="s">
        <v>23</v>
      </c>
      <c r="I146" s="4">
        <v>12185</v>
      </c>
      <c r="J146" s="4">
        <v>3121.1999999999989</v>
      </c>
      <c r="K146" s="3">
        <f t="shared" si="8"/>
        <v>0.75075907688364463</v>
      </c>
      <c r="L146" s="3">
        <f t="shared" si="10"/>
        <v>0.16266446665812301</v>
      </c>
      <c r="M146" s="4">
        <f t="shared" si="11"/>
        <v>3.9039471997949522</v>
      </c>
      <c r="N146" s="4">
        <v>0</v>
      </c>
      <c r="O146" s="28">
        <v>0.75</v>
      </c>
      <c r="P146" s="29">
        <f>VLOOKUP(A146,'Plant Wise'!A145:S479, 4, 0)</f>
        <v>134700</v>
      </c>
      <c r="Q146" s="29">
        <v>0</v>
      </c>
      <c r="R146" s="29" t="s">
        <v>19</v>
      </c>
    </row>
    <row r="147" spans="1:18" ht="14.5" hidden="1" x14ac:dyDescent="0.35">
      <c r="A147" s="2">
        <v>44880</v>
      </c>
      <c r="B147" s="3">
        <v>0.85972222222222205</v>
      </c>
      <c r="C147" s="3">
        <v>1</v>
      </c>
      <c r="D147" s="4">
        <v>104214.71699999529</v>
      </c>
      <c r="E147" s="4">
        <v>5.2</v>
      </c>
      <c r="F147" s="3">
        <f t="shared" si="9"/>
        <v>0.60915780336681835</v>
      </c>
      <c r="G147" s="3">
        <v>0.13198419072947731</v>
      </c>
      <c r="H147" s="4" t="s">
        <v>24</v>
      </c>
      <c r="I147" s="4">
        <v>12506</v>
      </c>
      <c r="J147" s="4">
        <v>3168.599999999999</v>
      </c>
      <c r="K147" s="3">
        <f t="shared" si="8"/>
        <v>0.75901028845546958</v>
      </c>
      <c r="L147" s="3">
        <f t="shared" si="10"/>
        <v>0.16445222916535174</v>
      </c>
      <c r="M147" s="4">
        <f t="shared" si="11"/>
        <v>3.9468534999684417</v>
      </c>
      <c r="N147" s="4">
        <v>0</v>
      </c>
      <c r="O147" s="28">
        <v>0.75</v>
      </c>
      <c r="P147" s="29">
        <f>VLOOKUP(A147,'Plant Wise'!A146:S480, 4, 0)</f>
        <v>134700</v>
      </c>
      <c r="Q147" s="29">
        <v>0</v>
      </c>
      <c r="R147" s="29" t="s">
        <v>19</v>
      </c>
    </row>
    <row r="148" spans="1:18" ht="14.5" hidden="1" x14ac:dyDescent="0.35">
      <c r="A148" s="2">
        <v>44880</v>
      </c>
      <c r="B148" s="3">
        <v>0.85972222222222205</v>
      </c>
      <c r="C148" s="3">
        <v>1</v>
      </c>
      <c r="D148" s="4">
        <v>104214.71699999529</v>
      </c>
      <c r="E148" s="4">
        <v>5.2</v>
      </c>
      <c r="F148" s="3">
        <f t="shared" si="9"/>
        <v>0.60915780336681835</v>
      </c>
      <c r="G148" s="3">
        <v>0.13198419072947731</v>
      </c>
      <c r="H148" s="4" t="s">
        <v>25</v>
      </c>
      <c r="I148" s="4">
        <v>12495</v>
      </c>
      <c r="J148" s="4">
        <v>3397.6199999999994</v>
      </c>
      <c r="K148" s="3">
        <f t="shared" si="8"/>
        <v>0.70722582730988626</v>
      </c>
      <c r="L148" s="3">
        <f t="shared" si="10"/>
        <v>0.15323226258380868</v>
      </c>
      <c r="M148" s="4">
        <f t="shared" si="11"/>
        <v>3.6775743020114087</v>
      </c>
      <c r="N148" s="4">
        <v>0</v>
      </c>
      <c r="O148" s="28">
        <v>0.75</v>
      </c>
      <c r="P148" s="29">
        <f>VLOOKUP(A148,'Plant Wise'!A147:S481, 4, 0)</f>
        <v>134700</v>
      </c>
      <c r="Q148" s="29">
        <v>0</v>
      </c>
      <c r="R148" s="29" t="s">
        <v>19</v>
      </c>
    </row>
    <row r="149" spans="1:18" ht="14.5" hidden="1" x14ac:dyDescent="0.35">
      <c r="A149" s="2">
        <v>44880</v>
      </c>
      <c r="B149" s="3">
        <v>0.85972222222222205</v>
      </c>
      <c r="C149" s="3">
        <v>1</v>
      </c>
      <c r="D149" s="4">
        <v>104214.71699999529</v>
      </c>
      <c r="E149" s="4">
        <v>5.2</v>
      </c>
      <c r="F149" s="3">
        <f t="shared" si="9"/>
        <v>0.60915780336681835</v>
      </c>
      <c r="G149" s="3">
        <v>0.13198419072947731</v>
      </c>
      <c r="H149" s="4" t="s">
        <v>26</v>
      </c>
      <c r="I149" s="4">
        <v>13135</v>
      </c>
      <c r="J149" s="4">
        <v>3432.8999999999996</v>
      </c>
      <c r="K149" s="3">
        <f t="shared" si="8"/>
        <v>0.73580982215081669</v>
      </c>
      <c r="L149" s="3">
        <f t="shared" si="10"/>
        <v>0.15942546146601028</v>
      </c>
      <c r="M149" s="4">
        <f t="shared" si="11"/>
        <v>3.8262110751842471</v>
      </c>
      <c r="N149" s="4">
        <v>0</v>
      </c>
      <c r="O149" s="28">
        <v>0.75</v>
      </c>
      <c r="P149" s="29">
        <f>VLOOKUP(A149,'Plant Wise'!A148:S482, 4, 0)</f>
        <v>134700</v>
      </c>
      <c r="Q149" s="29">
        <v>0</v>
      </c>
      <c r="R149" s="29" t="s">
        <v>19</v>
      </c>
    </row>
    <row r="150" spans="1:18" ht="14.5" hidden="1" x14ac:dyDescent="0.35">
      <c r="A150" s="2">
        <v>44880</v>
      </c>
      <c r="B150" s="3">
        <v>0.85972222222222205</v>
      </c>
      <c r="C150" s="3">
        <v>1</v>
      </c>
      <c r="D150" s="4">
        <v>104214.71699999529</v>
      </c>
      <c r="E150" s="4">
        <v>5.2</v>
      </c>
      <c r="F150" s="3">
        <f t="shared" si="9"/>
        <v>0.60915780336681835</v>
      </c>
      <c r="G150" s="3">
        <v>0.13198419072947731</v>
      </c>
      <c r="H150" s="4" t="s">
        <v>27</v>
      </c>
      <c r="I150" s="4">
        <v>12332</v>
      </c>
      <c r="J150" s="4">
        <v>3421.4400000000005</v>
      </c>
      <c r="K150" s="3">
        <f t="shared" si="8"/>
        <v>0.69314045008489444</v>
      </c>
      <c r="L150" s="3">
        <f t="shared" si="10"/>
        <v>0.15018043085172714</v>
      </c>
      <c r="M150" s="4">
        <f t="shared" si="11"/>
        <v>3.6043303404414511</v>
      </c>
      <c r="N150" s="4">
        <v>0</v>
      </c>
      <c r="O150" s="28">
        <v>0.75</v>
      </c>
      <c r="P150" s="29">
        <f>VLOOKUP(A150,'Plant Wise'!A149:S483, 4, 0)</f>
        <v>134700</v>
      </c>
      <c r="Q150" s="29">
        <v>0</v>
      </c>
      <c r="R150" s="29" t="s">
        <v>19</v>
      </c>
    </row>
    <row r="151" spans="1:18" ht="14.5" hidden="1" x14ac:dyDescent="0.35">
      <c r="A151" s="2">
        <v>44880</v>
      </c>
      <c r="B151" s="3">
        <v>0.85972222222222205</v>
      </c>
      <c r="C151" s="3">
        <v>1</v>
      </c>
      <c r="D151" s="4">
        <v>104214.71699999529</v>
      </c>
      <c r="E151" s="4">
        <v>5.2</v>
      </c>
      <c r="F151" s="3">
        <f t="shared" si="9"/>
        <v>0.60915780336681835</v>
      </c>
      <c r="G151" s="3">
        <v>0.13198419072947731</v>
      </c>
      <c r="H151" s="4" t="s">
        <v>28</v>
      </c>
      <c r="I151" s="4">
        <v>12920</v>
      </c>
      <c r="J151" s="4">
        <v>3266.44</v>
      </c>
      <c r="K151" s="3">
        <f t="shared" si="8"/>
        <v>0.76064932605998714</v>
      </c>
      <c r="L151" s="3">
        <f t="shared" si="10"/>
        <v>0.1648073539796639</v>
      </c>
      <c r="M151" s="4">
        <f t="shared" si="11"/>
        <v>3.9553764955119335</v>
      </c>
      <c r="N151" s="4">
        <v>0</v>
      </c>
      <c r="O151" s="28">
        <v>0.75</v>
      </c>
      <c r="P151" s="29">
        <f>VLOOKUP(A151,'Plant Wise'!A150:S484, 4, 0)</f>
        <v>134700</v>
      </c>
      <c r="Q151" s="29">
        <v>0</v>
      </c>
      <c r="R151" s="29" t="s">
        <v>19</v>
      </c>
    </row>
    <row r="152" spans="1:18" ht="14.5" x14ac:dyDescent="0.35">
      <c r="A152" s="2">
        <v>44881</v>
      </c>
      <c r="B152" s="3">
        <v>0.8</v>
      </c>
      <c r="C152" s="3">
        <v>1</v>
      </c>
      <c r="D152" s="4">
        <v>106038.85139998511</v>
      </c>
      <c r="E152" s="4">
        <v>5.4</v>
      </c>
      <c r="F152" s="3">
        <f t="shared" si="9"/>
        <v>0.59686396149940957</v>
      </c>
      <c r="G152" s="3">
        <v>0.13429439133736717</v>
      </c>
      <c r="H152" s="4" t="s">
        <v>18</v>
      </c>
      <c r="I152" s="4">
        <v>13131</v>
      </c>
      <c r="J152" s="4">
        <v>3321.7200000000007</v>
      </c>
      <c r="K152" s="76">
        <f t="shared" si="8"/>
        <v>0.73205046381593453</v>
      </c>
      <c r="L152" s="3">
        <f t="shared" si="10"/>
        <v>0.16471135435858528</v>
      </c>
      <c r="M152" s="4">
        <f t="shared" si="11"/>
        <v>3.9530725046060464</v>
      </c>
      <c r="N152" s="4">
        <f>D152-P152</f>
        <v>-28661.148600014887</v>
      </c>
      <c r="O152" s="28">
        <v>0.75</v>
      </c>
      <c r="P152" s="29">
        <f>VLOOKUP(A152,'Plant Wise'!A151:S485, 4, 0)</f>
        <v>134700</v>
      </c>
      <c r="Q152" s="6">
        <v>28.661000000000001</v>
      </c>
      <c r="R152" s="6" t="s">
        <v>30</v>
      </c>
    </row>
    <row r="153" spans="1:18" ht="14.5" hidden="1" x14ac:dyDescent="0.35">
      <c r="A153" s="2">
        <v>44881</v>
      </c>
      <c r="B153" s="3">
        <v>0.8</v>
      </c>
      <c r="C153" s="3">
        <v>1</v>
      </c>
      <c r="D153" s="4">
        <v>106038.85139998511</v>
      </c>
      <c r="E153" s="4">
        <v>5.4</v>
      </c>
      <c r="F153" s="3">
        <f t="shared" si="9"/>
        <v>0.59686396149940957</v>
      </c>
      <c r="G153" s="3">
        <v>0.13429439133736717</v>
      </c>
      <c r="H153" s="4" t="s">
        <v>20</v>
      </c>
      <c r="I153" s="4">
        <v>13309</v>
      </c>
      <c r="J153" s="4">
        <v>3282.6599999999989</v>
      </c>
      <c r="K153" s="3">
        <f t="shared" si="8"/>
        <v>0.75080258985993986</v>
      </c>
      <c r="L153" s="3">
        <f t="shared" si="10"/>
        <v>0.16893058271848649</v>
      </c>
      <c r="M153" s="4">
        <f t="shared" si="11"/>
        <v>4.0543339852436757</v>
      </c>
      <c r="N153" s="4">
        <v>0</v>
      </c>
      <c r="O153" s="28">
        <v>0.75</v>
      </c>
      <c r="P153" s="29">
        <f>VLOOKUP(A153,'Plant Wise'!A152:S486, 4, 0)</f>
        <v>134700</v>
      </c>
      <c r="Q153" s="29">
        <v>0</v>
      </c>
      <c r="R153" s="29" t="s">
        <v>19</v>
      </c>
    </row>
    <row r="154" spans="1:18" ht="14.5" hidden="1" x14ac:dyDescent="0.35">
      <c r="A154" s="2">
        <v>44881</v>
      </c>
      <c r="B154" s="3">
        <v>0.8</v>
      </c>
      <c r="C154" s="3">
        <v>1</v>
      </c>
      <c r="D154" s="4">
        <v>106038.85139998511</v>
      </c>
      <c r="E154" s="4">
        <v>5.4</v>
      </c>
      <c r="F154" s="3">
        <f t="shared" si="9"/>
        <v>0.59686396149940957</v>
      </c>
      <c r="G154" s="3">
        <v>0.13429439133736717</v>
      </c>
      <c r="H154" s="4" t="s">
        <v>21</v>
      </c>
      <c r="I154" s="4">
        <v>0</v>
      </c>
      <c r="J154" s="4">
        <v>3219.8399999999992</v>
      </c>
      <c r="K154" s="3">
        <f t="shared" si="8"/>
        <v>0</v>
      </c>
      <c r="L154" s="3">
        <f t="shared" si="10"/>
        <v>0</v>
      </c>
      <c r="M154" s="4">
        <f t="shared" si="11"/>
        <v>0</v>
      </c>
      <c r="N154" s="4">
        <v>0</v>
      </c>
      <c r="O154" s="28">
        <v>0.75</v>
      </c>
      <c r="P154" s="29">
        <f>VLOOKUP(A154,'Plant Wise'!A153:S487, 4, 0)</f>
        <v>134700</v>
      </c>
      <c r="Q154" s="29">
        <v>0</v>
      </c>
      <c r="R154" s="29" t="s">
        <v>19</v>
      </c>
    </row>
    <row r="155" spans="1:18" ht="14.5" hidden="1" x14ac:dyDescent="0.35">
      <c r="A155" s="2">
        <v>44881</v>
      </c>
      <c r="B155" s="3">
        <v>0.8</v>
      </c>
      <c r="C155" s="3">
        <v>1</v>
      </c>
      <c r="D155" s="4">
        <v>106038.85139998511</v>
      </c>
      <c r="E155" s="4">
        <v>5.4</v>
      </c>
      <c r="F155" s="3">
        <f t="shared" si="9"/>
        <v>0.59686396149940957</v>
      </c>
      <c r="G155" s="3">
        <v>0.13429439133736717</v>
      </c>
      <c r="H155" s="4" t="s">
        <v>22</v>
      </c>
      <c r="I155" s="4">
        <v>0</v>
      </c>
      <c r="J155" s="4">
        <v>3212.2800000000011</v>
      </c>
      <c r="K155" s="3">
        <f t="shared" si="8"/>
        <v>0</v>
      </c>
      <c r="L155" s="3">
        <f t="shared" si="10"/>
        <v>0</v>
      </c>
      <c r="M155" s="4">
        <f t="shared" si="11"/>
        <v>0</v>
      </c>
      <c r="N155" s="4">
        <v>0</v>
      </c>
      <c r="O155" s="28">
        <v>0.75</v>
      </c>
      <c r="P155" s="29">
        <f>VLOOKUP(A155,'Plant Wise'!A154:S488, 4, 0)</f>
        <v>134700</v>
      </c>
      <c r="Q155" s="29">
        <v>0</v>
      </c>
      <c r="R155" s="29" t="s">
        <v>19</v>
      </c>
    </row>
    <row r="156" spans="1:18" ht="14.5" hidden="1" x14ac:dyDescent="0.35">
      <c r="A156" s="2">
        <v>44881</v>
      </c>
      <c r="B156" s="3">
        <v>0.8</v>
      </c>
      <c r="C156" s="3">
        <v>1</v>
      </c>
      <c r="D156" s="4">
        <v>106038.85139998511</v>
      </c>
      <c r="E156" s="4">
        <v>5.4</v>
      </c>
      <c r="F156" s="3">
        <f t="shared" si="9"/>
        <v>0.59686396149940957</v>
      </c>
      <c r="G156" s="3">
        <v>0.13429439133736717</v>
      </c>
      <c r="H156" s="4" t="s">
        <v>23</v>
      </c>
      <c r="I156" s="4">
        <v>13083</v>
      </c>
      <c r="J156" s="4">
        <v>3121.1999999999989</v>
      </c>
      <c r="K156" s="3">
        <f t="shared" si="8"/>
        <v>0.77623278795904727</v>
      </c>
      <c r="L156" s="3">
        <f t="shared" si="10"/>
        <v>0.17465237729078564</v>
      </c>
      <c r="M156" s="4">
        <f t="shared" si="11"/>
        <v>4.1916570549788554</v>
      </c>
      <c r="N156" s="4">
        <v>0</v>
      </c>
      <c r="O156" s="28">
        <v>0.75</v>
      </c>
      <c r="P156" s="29">
        <f>VLOOKUP(A156,'Plant Wise'!A155:S489, 4, 0)</f>
        <v>134700</v>
      </c>
      <c r="Q156" s="29">
        <v>0</v>
      </c>
      <c r="R156" s="29" t="s">
        <v>19</v>
      </c>
    </row>
    <row r="157" spans="1:18" ht="14.5" hidden="1" x14ac:dyDescent="0.35">
      <c r="A157" s="2">
        <v>44881</v>
      </c>
      <c r="B157" s="3">
        <v>0.8</v>
      </c>
      <c r="C157" s="3">
        <v>1</v>
      </c>
      <c r="D157" s="4">
        <v>106038.85139998511</v>
      </c>
      <c r="E157" s="4">
        <v>5.4</v>
      </c>
      <c r="F157" s="3">
        <f t="shared" si="9"/>
        <v>0.59686396149940957</v>
      </c>
      <c r="G157" s="3">
        <v>0.13429439133736717</v>
      </c>
      <c r="H157" s="4" t="s">
        <v>24</v>
      </c>
      <c r="I157" s="4">
        <v>13343</v>
      </c>
      <c r="J157" s="4">
        <v>3168.599999999999</v>
      </c>
      <c r="K157" s="3">
        <f t="shared" si="8"/>
        <v>0.77981629928862162</v>
      </c>
      <c r="L157" s="3">
        <f t="shared" si="10"/>
        <v>0.17545866733993987</v>
      </c>
      <c r="M157" s="4">
        <f t="shared" si="11"/>
        <v>4.2110080161585568</v>
      </c>
      <c r="N157" s="4">
        <v>0</v>
      </c>
      <c r="O157" s="28">
        <v>0.75</v>
      </c>
      <c r="P157" s="29">
        <f>VLOOKUP(A157,'Plant Wise'!A156:S490, 4, 0)</f>
        <v>134700</v>
      </c>
      <c r="Q157" s="29">
        <v>0</v>
      </c>
      <c r="R157" s="29" t="s">
        <v>19</v>
      </c>
    </row>
    <row r="158" spans="1:18" ht="14.5" hidden="1" x14ac:dyDescent="0.35">
      <c r="A158" s="2">
        <v>44881</v>
      </c>
      <c r="B158" s="3">
        <v>0.8</v>
      </c>
      <c r="C158" s="3">
        <v>1</v>
      </c>
      <c r="D158" s="4">
        <v>106038.85139998511</v>
      </c>
      <c r="E158" s="4">
        <v>5.4</v>
      </c>
      <c r="F158" s="3">
        <f t="shared" si="9"/>
        <v>0.59686396149940957</v>
      </c>
      <c r="G158" s="3">
        <v>0.13429439133736717</v>
      </c>
      <c r="H158" s="4" t="s">
        <v>25</v>
      </c>
      <c r="I158" s="4">
        <v>13429</v>
      </c>
      <c r="J158" s="4">
        <v>3397.6199999999994</v>
      </c>
      <c r="K158" s="3">
        <f t="shared" si="8"/>
        <v>0.73193937281151278</v>
      </c>
      <c r="L158" s="3">
        <f t="shared" si="10"/>
        <v>0.16468635888259039</v>
      </c>
      <c r="M158" s="4">
        <f t="shared" si="11"/>
        <v>3.9524726131821692</v>
      </c>
      <c r="N158" s="4">
        <v>0</v>
      </c>
      <c r="O158" s="28">
        <v>0.75</v>
      </c>
      <c r="P158" s="29">
        <f>VLOOKUP(A158,'Plant Wise'!A157:S491, 4, 0)</f>
        <v>134700</v>
      </c>
      <c r="Q158" s="29">
        <v>0</v>
      </c>
      <c r="R158" s="29" t="s">
        <v>19</v>
      </c>
    </row>
    <row r="159" spans="1:18" ht="14.5" hidden="1" x14ac:dyDescent="0.35">
      <c r="A159" s="2">
        <v>44881</v>
      </c>
      <c r="B159" s="3">
        <v>0.8</v>
      </c>
      <c r="C159" s="3">
        <v>1</v>
      </c>
      <c r="D159" s="4">
        <v>106038.85139998511</v>
      </c>
      <c r="E159" s="4">
        <v>5.4</v>
      </c>
      <c r="F159" s="3">
        <f t="shared" si="9"/>
        <v>0.59686396149940957</v>
      </c>
      <c r="G159" s="3">
        <v>0.13429439133736717</v>
      </c>
      <c r="H159" s="4" t="s">
        <v>26</v>
      </c>
      <c r="I159" s="4">
        <v>13691</v>
      </c>
      <c r="J159" s="4">
        <v>3432.8999999999996</v>
      </c>
      <c r="K159" s="3">
        <f t="shared" si="8"/>
        <v>0.73855060455310984</v>
      </c>
      <c r="L159" s="3">
        <f t="shared" si="10"/>
        <v>0.16617388602444971</v>
      </c>
      <c r="M159" s="4">
        <f t="shared" si="11"/>
        <v>3.9881732645867931</v>
      </c>
      <c r="N159" s="4">
        <v>0</v>
      </c>
      <c r="O159" s="28">
        <v>0.75</v>
      </c>
      <c r="P159" s="29">
        <f>VLOOKUP(A159,'Plant Wise'!A158:S492, 4, 0)</f>
        <v>134700</v>
      </c>
      <c r="Q159" s="29">
        <v>0</v>
      </c>
      <c r="R159" s="29" t="s">
        <v>19</v>
      </c>
    </row>
    <row r="160" spans="1:18" ht="14.5" hidden="1" x14ac:dyDescent="0.35">
      <c r="A160" s="2">
        <v>44881</v>
      </c>
      <c r="B160" s="3">
        <v>0.8</v>
      </c>
      <c r="C160" s="3">
        <v>1</v>
      </c>
      <c r="D160" s="4">
        <v>106038.85139998511</v>
      </c>
      <c r="E160" s="4">
        <v>5.4</v>
      </c>
      <c r="F160" s="3">
        <f t="shared" si="9"/>
        <v>0.59686396149940957</v>
      </c>
      <c r="G160" s="3">
        <v>0.13429439133736717</v>
      </c>
      <c r="H160" s="4" t="s">
        <v>27</v>
      </c>
      <c r="I160" s="4">
        <v>13136</v>
      </c>
      <c r="J160" s="4">
        <v>3421.4400000000005</v>
      </c>
      <c r="K160" s="3">
        <f t="shared" si="8"/>
        <v>0.71098502168460997</v>
      </c>
      <c r="L160" s="3">
        <f t="shared" si="10"/>
        <v>0.15997162987903726</v>
      </c>
      <c r="M160" s="4">
        <f t="shared" si="11"/>
        <v>3.8393191170968941</v>
      </c>
      <c r="N160" s="4">
        <v>0</v>
      </c>
      <c r="O160" s="28">
        <v>0.75</v>
      </c>
      <c r="P160" s="29">
        <f>VLOOKUP(A160,'Plant Wise'!A159:S493, 4, 0)</f>
        <v>134700</v>
      </c>
      <c r="Q160" s="29">
        <v>0</v>
      </c>
      <c r="R160" s="29" t="s">
        <v>19</v>
      </c>
    </row>
    <row r="161" spans="1:18" ht="14.5" hidden="1" x14ac:dyDescent="0.35">
      <c r="A161" s="2">
        <v>44881</v>
      </c>
      <c r="B161" s="3">
        <v>0.8</v>
      </c>
      <c r="C161" s="3">
        <v>1</v>
      </c>
      <c r="D161" s="4">
        <v>106038.85139998511</v>
      </c>
      <c r="E161" s="4">
        <v>5.4</v>
      </c>
      <c r="F161" s="3">
        <f t="shared" si="9"/>
        <v>0.59686396149940957</v>
      </c>
      <c r="G161" s="3">
        <v>0.13429439133736717</v>
      </c>
      <c r="H161" s="4" t="s">
        <v>28</v>
      </c>
      <c r="I161" s="4">
        <v>13790</v>
      </c>
      <c r="J161" s="4">
        <v>3266.44</v>
      </c>
      <c r="K161" s="3">
        <f t="shared" si="8"/>
        <v>0.7818002791123374</v>
      </c>
      <c r="L161" s="3">
        <f t="shared" si="10"/>
        <v>0.17590506280027593</v>
      </c>
      <c r="M161" s="4">
        <f t="shared" si="11"/>
        <v>4.2217215072066221</v>
      </c>
      <c r="N161" s="4">
        <v>0</v>
      </c>
      <c r="O161" s="28">
        <v>0.75</v>
      </c>
      <c r="P161" s="29">
        <f>VLOOKUP(A161,'Plant Wise'!A160:S494, 4, 0)</f>
        <v>134700</v>
      </c>
      <c r="Q161" s="29">
        <v>0</v>
      </c>
      <c r="R161" s="29" t="s">
        <v>19</v>
      </c>
    </row>
    <row r="162" spans="1:18" ht="14.5" x14ac:dyDescent="0.35">
      <c r="A162" s="2">
        <v>44882</v>
      </c>
      <c r="B162" s="3">
        <v>0.8</v>
      </c>
      <c r="C162" s="3">
        <v>1</v>
      </c>
      <c r="D162" s="4">
        <v>100864.46340003022</v>
      </c>
      <c r="E162" s="4">
        <v>5.0999999999999996</v>
      </c>
      <c r="F162" s="3">
        <f t="shared" si="9"/>
        <v>0.60113512962649873</v>
      </c>
      <c r="G162" s="3">
        <v>0.12774121504563096</v>
      </c>
      <c r="H162" s="4" t="s">
        <v>18</v>
      </c>
      <c r="I162" s="4">
        <v>12517</v>
      </c>
      <c r="J162" s="4">
        <v>3321.7200000000007</v>
      </c>
      <c r="K162" s="76">
        <f t="shared" si="8"/>
        <v>0.73886833492594073</v>
      </c>
      <c r="L162" s="3">
        <f t="shared" si="10"/>
        <v>0.1570095211717624</v>
      </c>
      <c r="M162" s="4">
        <f t="shared" si="11"/>
        <v>3.7682285081222973</v>
      </c>
      <c r="N162" s="4">
        <f>D162-P162</f>
        <v>-33835.536599969782</v>
      </c>
      <c r="O162" s="28">
        <v>0.75</v>
      </c>
      <c r="P162" s="29">
        <f>VLOOKUP(A162,'Plant Wise'!A161:S495, 4, 0)</f>
        <v>134700</v>
      </c>
      <c r="Q162" s="6">
        <v>33.835999999999999</v>
      </c>
      <c r="R162" s="6" t="s">
        <v>30</v>
      </c>
    </row>
    <row r="163" spans="1:18" ht="14.5" hidden="1" x14ac:dyDescent="0.35">
      <c r="A163" s="2">
        <v>44882</v>
      </c>
      <c r="B163" s="3">
        <v>0.8</v>
      </c>
      <c r="C163" s="3">
        <v>1</v>
      </c>
      <c r="D163" s="4">
        <v>100864.46340003022</v>
      </c>
      <c r="E163" s="4">
        <v>5.0999999999999996</v>
      </c>
      <c r="F163" s="3">
        <f t="shared" si="9"/>
        <v>0.60113512962649873</v>
      </c>
      <c r="G163" s="3">
        <v>0.12774121504563096</v>
      </c>
      <c r="H163" s="4" t="s">
        <v>20</v>
      </c>
      <c r="I163" s="4">
        <v>12643</v>
      </c>
      <c r="J163" s="4">
        <v>3282.6599999999989</v>
      </c>
      <c r="K163" s="3">
        <f t="shared" si="8"/>
        <v>0.75518622331984975</v>
      </c>
      <c r="L163" s="3">
        <f t="shared" si="10"/>
        <v>0.16047707245546808</v>
      </c>
      <c r="M163" s="4">
        <f t="shared" si="11"/>
        <v>3.8514497389312337</v>
      </c>
      <c r="N163" s="4">
        <v>0</v>
      </c>
      <c r="O163" s="28">
        <v>0.75</v>
      </c>
      <c r="P163" s="29">
        <f>VLOOKUP(A163,'Plant Wise'!A162:S496, 4, 0)</f>
        <v>134700</v>
      </c>
      <c r="Q163" s="29">
        <v>0</v>
      </c>
      <c r="R163" s="29" t="s">
        <v>19</v>
      </c>
    </row>
    <row r="164" spans="1:18" ht="14.5" hidden="1" x14ac:dyDescent="0.35">
      <c r="A164" s="2">
        <v>44882</v>
      </c>
      <c r="B164" s="3">
        <v>0.8</v>
      </c>
      <c r="C164" s="3">
        <v>1</v>
      </c>
      <c r="D164" s="4">
        <v>100864.46340003022</v>
      </c>
      <c r="E164" s="4">
        <v>5.0999999999999996</v>
      </c>
      <c r="F164" s="3">
        <f t="shared" si="9"/>
        <v>0.60113512962649873</v>
      </c>
      <c r="G164" s="3">
        <v>0.12774121504563096</v>
      </c>
      <c r="H164" s="4" t="s">
        <v>21</v>
      </c>
      <c r="I164" s="4">
        <v>0</v>
      </c>
      <c r="J164" s="4">
        <v>3219.8399999999992</v>
      </c>
      <c r="K164" s="3">
        <f t="shared" si="8"/>
        <v>0</v>
      </c>
      <c r="L164" s="3">
        <f t="shared" si="10"/>
        <v>0</v>
      </c>
      <c r="M164" s="4">
        <f t="shared" si="11"/>
        <v>0</v>
      </c>
      <c r="N164" s="4">
        <v>0</v>
      </c>
      <c r="O164" s="28">
        <v>0.75</v>
      </c>
      <c r="P164" s="29">
        <f>VLOOKUP(A164,'Plant Wise'!A163:S497, 4, 0)</f>
        <v>134700</v>
      </c>
      <c r="Q164" s="29">
        <v>0</v>
      </c>
      <c r="R164" s="29" t="s">
        <v>19</v>
      </c>
    </row>
    <row r="165" spans="1:18" ht="14.5" hidden="1" x14ac:dyDescent="0.35">
      <c r="A165" s="2">
        <v>44882</v>
      </c>
      <c r="B165" s="3">
        <v>0.8</v>
      </c>
      <c r="C165" s="3">
        <v>1</v>
      </c>
      <c r="D165" s="4">
        <v>100864.46340003022</v>
      </c>
      <c r="E165" s="4">
        <v>5.0999999999999996</v>
      </c>
      <c r="F165" s="3">
        <f t="shared" si="9"/>
        <v>0.60113512962649873</v>
      </c>
      <c r="G165" s="3">
        <v>0.12774121504563096</v>
      </c>
      <c r="H165" s="4" t="s">
        <v>22</v>
      </c>
      <c r="I165" s="4">
        <v>0</v>
      </c>
      <c r="J165" s="4">
        <v>3212.2800000000011</v>
      </c>
      <c r="K165" s="3">
        <f t="shared" si="8"/>
        <v>0</v>
      </c>
      <c r="L165" s="3">
        <f t="shared" si="10"/>
        <v>0</v>
      </c>
      <c r="M165" s="4">
        <f t="shared" si="11"/>
        <v>0</v>
      </c>
      <c r="N165" s="4">
        <v>0</v>
      </c>
      <c r="O165" s="28">
        <v>0.75</v>
      </c>
      <c r="P165" s="29">
        <f>VLOOKUP(A165,'Plant Wise'!A164:S498, 4, 0)</f>
        <v>134700</v>
      </c>
      <c r="Q165" s="29">
        <v>0</v>
      </c>
      <c r="R165" s="29" t="s">
        <v>19</v>
      </c>
    </row>
    <row r="166" spans="1:18" ht="14.5" hidden="1" x14ac:dyDescent="0.35">
      <c r="A166" s="2">
        <v>44882</v>
      </c>
      <c r="B166" s="3">
        <v>0.8</v>
      </c>
      <c r="C166" s="3">
        <v>1</v>
      </c>
      <c r="D166" s="4">
        <v>100864.46340003022</v>
      </c>
      <c r="E166" s="4">
        <v>5.0999999999999996</v>
      </c>
      <c r="F166" s="3">
        <f t="shared" si="9"/>
        <v>0.60113512962649873</v>
      </c>
      <c r="G166" s="3">
        <v>0.12774121504563096</v>
      </c>
      <c r="H166" s="4" t="s">
        <v>23</v>
      </c>
      <c r="I166" s="4">
        <v>12390</v>
      </c>
      <c r="J166" s="4">
        <v>3121.1999999999989</v>
      </c>
      <c r="K166" s="3">
        <f t="shared" si="8"/>
        <v>0.77835824833585909</v>
      </c>
      <c r="L166" s="3">
        <f t="shared" si="10"/>
        <v>0.16540112777137003</v>
      </c>
      <c r="M166" s="4">
        <f t="shared" si="11"/>
        <v>3.969627066512881</v>
      </c>
      <c r="N166" s="4">
        <v>0</v>
      </c>
      <c r="O166" s="28">
        <v>0.75</v>
      </c>
      <c r="P166" s="29">
        <f>VLOOKUP(A166,'Plant Wise'!A165:S499, 4, 0)</f>
        <v>134700</v>
      </c>
      <c r="Q166" s="29">
        <v>0</v>
      </c>
      <c r="R166" s="29" t="s">
        <v>19</v>
      </c>
    </row>
    <row r="167" spans="1:18" ht="14.5" hidden="1" x14ac:dyDescent="0.35">
      <c r="A167" s="2">
        <v>44882</v>
      </c>
      <c r="B167" s="3">
        <v>0.8</v>
      </c>
      <c r="C167" s="3">
        <v>1</v>
      </c>
      <c r="D167" s="4">
        <v>100864.46340003022</v>
      </c>
      <c r="E167" s="4">
        <v>5.0999999999999996</v>
      </c>
      <c r="F167" s="3">
        <f t="shared" si="9"/>
        <v>0.60113512962649873</v>
      </c>
      <c r="G167" s="3">
        <v>0.12774121504563096</v>
      </c>
      <c r="H167" s="4" t="s">
        <v>24</v>
      </c>
      <c r="I167" s="4">
        <v>12666</v>
      </c>
      <c r="J167" s="4">
        <v>3168.599999999999</v>
      </c>
      <c r="K167" s="3">
        <f t="shared" si="8"/>
        <v>0.78379391900672435</v>
      </c>
      <c r="L167" s="3">
        <f t="shared" si="10"/>
        <v>0.16655620778892891</v>
      </c>
      <c r="M167" s="4">
        <f t="shared" si="11"/>
        <v>3.997348986934294</v>
      </c>
      <c r="N167" s="4">
        <v>0</v>
      </c>
      <c r="O167" s="28">
        <v>0.75</v>
      </c>
      <c r="P167" s="29">
        <f>VLOOKUP(A167,'Plant Wise'!A166:S500, 4, 0)</f>
        <v>134700</v>
      </c>
      <c r="Q167" s="29">
        <v>0</v>
      </c>
      <c r="R167" s="29" t="s">
        <v>19</v>
      </c>
    </row>
    <row r="168" spans="1:18" ht="14.5" hidden="1" x14ac:dyDescent="0.35">
      <c r="A168" s="2">
        <v>44882</v>
      </c>
      <c r="B168" s="3">
        <v>0.8</v>
      </c>
      <c r="C168" s="3">
        <v>1</v>
      </c>
      <c r="D168" s="4">
        <v>100864.46340003022</v>
      </c>
      <c r="E168" s="4">
        <v>5.0999999999999996</v>
      </c>
      <c r="F168" s="3">
        <f t="shared" si="9"/>
        <v>0.60113512962649873</v>
      </c>
      <c r="G168" s="3">
        <v>0.12774121504563096</v>
      </c>
      <c r="H168" s="4" t="s">
        <v>25</v>
      </c>
      <c r="I168" s="4">
        <v>12739</v>
      </c>
      <c r="J168" s="4">
        <v>3397.6199999999994</v>
      </c>
      <c r="K168" s="3">
        <f t="shared" si="8"/>
        <v>0.73517436830925842</v>
      </c>
      <c r="L168" s="3">
        <f t="shared" si="10"/>
        <v>0.15622455326571738</v>
      </c>
      <c r="M168" s="4">
        <f t="shared" si="11"/>
        <v>3.7493892783772176</v>
      </c>
      <c r="N168" s="4">
        <v>0</v>
      </c>
      <c r="O168" s="28">
        <v>0.75</v>
      </c>
      <c r="P168" s="29">
        <f>VLOOKUP(A168,'Plant Wise'!A167:S501, 4, 0)</f>
        <v>134700</v>
      </c>
      <c r="Q168" s="29">
        <v>0</v>
      </c>
      <c r="R168" s="29" t="s">
        <v>19</v>
      </c>
    </row>
    <row r="169" spans="1:18" ht="14.5" hidden="1" x14ac:dyDescent="0.35">
      <c r="A169" s="2">
        <v>44882</v>
      </c>
      <c r="B169" s="3">
        <v>0.8</v>
      </c>
      <c r="C169" s="3">
        <v>1</v>
      </c>
      <c r="D169" s="4">
        <v>100864.46340003022</v>
      </c>
      <c r="E169" s="4">
        <v>5.0999999999999996</v>
      </c>
      <c r="F169" s="3">
        <f t="shared" si="9"/>
        <v>0.60113512962649873</v>
      </c>
      <c r="G169" s="3">
        <v>0.12774121504563096</v>
      </c>
      <c r="H169" s="4" t="s">
        <v>26</v>
      </c>
      <c r="I169" s="4">
        <v>13001</v>
      </c>
      <c r="J169" s="4">
        <v>3432.8999999999996</v>
      </c>
      <c r="K169" s="3">
        <f t="shared" si="8"/>
        <v>0.74258372987110322</v>
      </c>
      <c r="L169" s="3">
        <f t="shared" si="10"/>
        <v>0.15779904259760943</v>
      </c>
      <c r="M169" s="4">
        <f t="shared" si="11"/>
        <v>3.7871770223426262</v>
      </c>
      <c r="N169" s="4">
        <v>0</v>
      </c>
      <c r="O169" s="28">
        <v>0.75</v>
      </c>
      <c r="P169" s="29">
        <f>VLOOKUP(A169,'Plant Wise'!A168:S502, 4, 0)</f>
        <v>134700</v>
      </c>
      <c r="Q169" s="29">
        <v>0</v>
      </c>
      <c r="R169" s="29" t="s">
        <v>19</v>
      </c>
    </row>
    <row r="170" spans="1:18" ht="14.5" hidden="1" x14ac:dyDescent="0.35">
      <c r="A170" s="2">
        <v>44882</v>
      </c>
      <c r="B170" s="3">
        <v>0.8</v>
      </c>
      <c r="C170" s="3">
        <v>1</v>
      </c>
      <c r="D170" s="4">
        <v>100864.46340003022</v>
      </c>
      <c r="E170" s="4">
        <v>5.0999999999999996</v>
      </c>
      <c r="F170" s="3">
        <f t="shared" si="9"/>
        <v>0.60113512962649873</v>
      </c>
      <c r="G170" s="3">
        <v>0.12774121504563096</v>
      </c>
      <c r="H170" s="4" t="s">
        <v>27</v>
      </c>
      <c r="I170" s="4">
        <v>12434</v>
      </c>
      <c r="J170" s="4">
        <v>3421.4400000000005</v>
      </c>
      <c r="K170" s="3">
        <f t="shared" si="8"/>
        <v>0.71257693125884847</v>
      </c>
      <c r="L170" s="3">
        <f t="shared" si="10"/>
        <v>0.15142259789250528</v>
      </c>
      <c r="M170" s="4">
        <f t="shared" si="11"/>
        <v>3.6341423494201268</v>
      </c>
      <c r="N170" s="4">
        <v>0</v>
      </c>
      <c r="O170" s="28">
        <v>0.75</v>
      </c>
      <c r="P170" s="29">
        <f>VLOOKUP(A170,'Plant Wise'!A169:S503, 4, 0)</f>
        <v>134700</v>
      </c>
      <c r="Q170" s="29">
        <v>0</v>
      </c>
      <c r="R170" s="29" t="s">
        <v>19</v>
      </c>
    </row>
    <row r="171" spans="1:18" ht="14.5" hidden="1" x14ac:dyDescent="0.35">
      <c r="A171" s="2">
        <v>44882</v>
      </c>
      <c r="B171" s="3">
        <v>0.8</v>
      </c>
      <c r="C171" s="3">
        <v>1</v>
      </c>
      <c r="D171" s="4">
        <v>100864.46340003022</v>
      </c>
      <c r="E171" s="4">
        <v>5.0999999999999996</v>
      </c>
      <c r="F171" s="3">
        <f t="shared" si="9"/>
        <v>0.60113512962649873</v>
      </c>
      <c r="G171" s="3">
        <v>0.12774121504563096</v>
      </c>
      <c r="H171" s="4" t="s">
        <v>28</v>
      </c>
      <c r="I171" s="4">
        <v>13063</v>
      </c>
      <c r="J171" s="4">
        <v>3266.44</v>
      </c>
      <c r="K171" s="3">
        <f t="shared" si="8"/>
        <v>0.78414804772768154</v>
      </c>
      <c r="L171" s="3">
        <f t="shared" si="10"/>
        <v>0.16663146014213231</v>
      </c>
      <c r="M171" s="4">
        <f t="shared" si="11"/>
        <v>3.9991550434111756</v>
      </c>
      <c r="N171" s="4">
        <v>0</v>
      </c>
      <c r="O171" s="28">
        <v>0.75</v>
      </c>
      <c r="P171" s="29">
        <f>VLOOKUP(A171,'Plant Wise'!A170:S504, 4, 0)</f>
        <v>134700</v>
      </c>
      <c r="Q171" s="29">
        <v>0</v>
      </c>
      <c r="R171" s="29" t="s">
        <v>19</v>
      </c>
    </row>
    <row r="172" spans="1:18" ht="14.5" x14ac:dyDescent="0.35">
      <c r="A172" s="2">
        <v>44883</v>
      </c>
      <c r="B172" s="3">
        <v>0.8</v>
      </c>
      <c r="C172" s="3">
        <v>1</v>
      </c>
      <c r="D172" s="4">
        <v>103257.03239999257</v>
      </c>
      <c r="E172" s="4">
        <v>5.2</v>
      </c>
      <c r="F172" s="3">
        <f t="shared" si="9"/>
        <v>0.60355992751924581</v>
      </c>
      <c r="G172" s="3">
        <v>0.13077131762916994</v>
      </c>
      <c r="H172" s="4" t="s">
        <v>18</v>
      </c>
      <c r="I172" s="4">
        <v>12879</v>
      </c>
      <c r="J172" s="4">
        <v>3321.7200000000007</v>
      </c>
      <c r="K172" s="76">
        <f t="shared" si="8"/>
        <v>0.74561696025877222</v>
      </c>
      <c r="L172" s="3">
        <f t="shared" si="10"/>
        <v>0.16155034138940064</v>
      </c>
      <c r="M172" s="4">
        <f t="shared" si="11"/>
        <v>3.8772081933456155</v>
      </c>
      <c r="N172" s="4">
        <f>D172-P172</f>
        <v>-31442.967600007425</v>
      </c>
      <c r="O172" s="28">
        <v>0.75</v>
      </c>
      <c r="P172" s="29">
        <f>VLOOKUP(A172,'Plant Wise'!A171:S505, 4, 0)</f>
        <v>134700</v>
      </c>
      <c r="Q172" s="6">
        <v>31.443000000000001</v>
      </c>
      <c r="R172" s="6" t="s">
        <v>30</v>
      </c>
    </row>
    <row r="173" spans="1:18" ht="14.5" hidden="1" x14ac:dyDescent="0.35">
      <c r="A173" s="2">
        <v>44883</v>
      </c>
      <c r="B173" s="3">
        <v>0.8</v>
      </c>
      <c r="C173" s="3">
        <v>1</v>
      </c>
      <c r="D173" s="4">
        <v>103257.03239999257</v>
      </c>
      <c r="E173" s="4">
        <v>5.2</v>
      </c>
      <c r="F173" s="3">
        <f t="shared" si="9"/>
        <v>0.60355992751924581</v>
      </c>
      <c r="G173" s="3">
        <v>0.13077131762916994</v>
      </c>
      <c r="H173" s="4" t="s">
        <v>20</v>
      </c>
      <c r="I173" s="4">
        <v>13002</v>
      </c>
      <c r="J173" s="4">
        <v>3282.6599999999989</v>
      </c>
      <c r="K173" s="3">
        <f t="shared" si="8"/>
        <v>0.76169466694224075</v>
      </c>
      <c r="L173" s="3">
        <f t="shared" si="10"/>
        <v>0.16503384450415218</v>
      </c>
      <c r="M173" s="4">
        <f t="shared" si="11"/>
        <v>3.960812268099652</v>
      </c>
      <c r="N173" s="4">
        <v>0</v>
      </c>
      <c r="O173" s="28">
        <v>0.75</v>
      </c>
      <c r="P173" s="29">
        <f>VLOOKUP(A173,'Plant Wise'!A172:S506, 4, 0)</f>
        <v>134700</v>
      </c>
      <c r="Q173" s="29">
        <v>0</v>
      </c>
      <c r="R173" s="29" t="s">
        <v>19</v>
      </c>
    </row>
    <row r="174" spans="1:18" ht="14.5" hidden="1" x14ac:dyDescent="0.35">
      <c r="A174" s="2">
        <v>44883</v>
      </c>
      <c r="B174" s="3">
        <v>0.8</v>
      </c>
      <c r="C174" s="3">
        <v>1</v>
      </c>
      <c r="D174" s="4">
        <v>103257.03239999257</v>
      </c>
      <c r="E174" s="4">
        <v>5.2</v>
      </c>
      <c r="F174" s="3">
        <f t="shared" si="9"/>
        <v>0.60355992751924581</v>
      </c>
      <c r="G174" s="3">
        <v>0.13077131762916994</v>
      </c>
      <c r="H174" s="4" t="s">
        <v>21</v>
      </c>
      <c r="I174" s="4">
        <v>0</v>
      </c>
      <c r="J174" s="4">
        <v>3219.8399999999992</v>
      </c>
      <c r="K174" s="3">
        <f t="shared" si="8"/>
        <v>0</v>
      </c>
      <c r="L174" s="3">
        <f t="shared" si="10"/>
        <v>0</v>
      </c>
      <c r="M174" s="4">
        <f t="shared" si="11"/>
        <v>0</v>
      </c>
      <c r="N174" s="4">
        <v>0</v>
      </c>
      <c r="O174" s="28">
        <v>0.75</v>
      </c>
      <c r="P174" s="29">
        <f>VLOOKUP(A174,'Plant Wise'!A173:S507, 4, 0)</f>
        <v>134700</v>
      </c>
      <c r="Q174" s="29">
        <v>0</v>
      </c>
      <c r="R174" s="29" t="s">
        <v>19</v>
      </c>
    </row>
    <row r="175" spans="1:18" ht="14.5" hidden="1" x14ac:dyDescent="0.35">
      <c r="A175" s="2">
        <v>44883</v>
      </c>
      <c r="B175" s="3">
        <v>0.8</v>
      </c>
      <c r="C175" s="3">
        <v>1</v>
      </c>
      <c r="D175" s="4">
        <v>103257.03239999257</v>
      </c>
      <c r="E175" s="4">
        <v>5.2</v>
      </c>
      <c r="F175" s="3">
        <f t="shared" si="9"/>
        <v>0.60355992751924581</v>
      </c>
      <c r="G175" s="3">
        <v>0.13077131762916994</v>
      </c>
      <c r="H175" s="4" t="s">
        <v>22</v>
      </c>
      <c r="I175" s="4">
        <v>0</v>
      </c>
      <c r="J175" s="4">
        <v>3212.2800000000011</v>
      </c>
      <c r="K175" s="3">
        <f t="shared" si="8"/>
        <v>0</v>
      </c>
      <c r="L175" s="3">
        <f t="shared" si="10"/>
        <v>0</v>
      </c>
      <c r="M175" s="4">
        <f t="shared" si="11"/>
        <v>0</v>
      </c>
      <c r="N175" s="4">
        <v>0</v>
      </c>
      <c r="O175" s="28">
        <v>0.75</v>
      </c>
      <c r="P175" s="29">
        <f>VLOOKUP(A175,'Plant Wise'!A174:S508, 4, 0)</f>
        <v>134700</v>
      </c>
      <c r="Q175" s="29">
        <v>0</v>
      </c>
      <c r="R175" s="29" t="s">
        <v>19</v>
      </c>
    </row>
    <row r="176" spans="1:18" ht="14.5" hidden="1" x14ac:dyDescent="0.35">
      <c r="A176" s="2">
        <v>44883</v>
      </c>
      <c r="B176" s="3">
        <v>0.8</v>
      </c>
      <c r="C176" s="3">
        <v>1</v>
      </c>
      <c r="D176" s="4">
        <v>103257.03239999257</v>
      </c>
      <c r="E176" s="4">
        <v>5.2</v>
      </c>
      <c r="F176" s="3">
        <f t="shared" si="9"/>
        <v>0.60355992751924581</v>
      </c>
      <c r="G176" s="3">
        <v>0.13077131762916994</v>
      </c>
      <c r="H176" s="4" t="s">
        <v>23</v>
      </c>
      <c r="I176" s="4">
        <v>12503</v>
      </c>
      <c r="J176" s="4">
        <v>3121.1999999999989</v>
      </c>
      <c r="K176" s="3">
        <f t="shared" si="8"/>
        <v>0.77035213280888037</v>
      </c>
      <c r="L176" s="3">
        <f t="shared" si="10"/>
        <v>0.16690962877525745</v>
      </c>
      <c r="M176" s="4">
        <f t="shared" si="11"/>
        <v>4.0058310906061783</v>
      </c>
      <c r="N176" s="4">
        <v>0</v>
      </c>
      <c r="O176" s="28">
        <v>0.75</v>
      </c>
      <c r="P176" s="29">
        <f>VLOOKUP(A176,'Plant Wise'!A175:S509, 4, 0)</f>
        <v>134700</v>
      </c>
      <c r="Q176" s="29">
        <v>0</v>
      </c>
      <c r="R176" s="29" t="s">
        <v>19</v>
      </c>
    </row>
    <row r="177" spans="1:18" ht="14.5" hidden="1" x14ac:dyDescent="0.35">
      <c r="A177" s="2">
        <v>44883</v>
      </c>
      <c r="B177" s="3">
        <v>0.8</v>
      </c>
      <c r="C177" s="3">
        <v>1</v>
      </c>
      <c r="D177" s="4">
        <v>103257.03239999257</v>
      </c>
      <c r="E177" s="4">
        <v>5.2</v>
      </c>
      <c r="F177" s="3">
        <f t="shared" si="9"/>
        <v>0.60355992751924581</v>
      </c>
      <c r="G177" s="3">
        <v>0.13077131762916994</v>
      </c>
      <c r="H177" s="4" t="s">
        <v>24</v>
      </c>
      <c r="I177" s="4">
        <v>12772</v>
      </c>
      <c r="J177" s="4">
        <v>3168.599999999999</v>
      </c>
      <c r="K177" s="3">
        <f t="shared" si="8"/>
        <v>0.77515427827868666</v>
      </c>
      <c r="L177" s="3">
        <f t="shared" si="10"/>
        <v>0.1679500936270488</v>
      </c>
      <c r="M177" s="4">
        <f t="shared" si="11"/>
        <v>4.0308022470491709</v>
      </c>
      <c r="N177" s="4">
        <v>0</v>
      </c>
      <c r="O177" s="28">
        <v>0.75</v>
      </c>
      <c r="P177" s="29">
        <f>VLOOKUP(A177,'Plant Wise'!A176:S510, 4, 0)</f>
        <v>134700</v>
      </c>
      <c r="Q177" s="29">
        <v>0</v>
      </c>
      <c r="R177" s="29" t="s">
        <v>19</v>
      </c>
    </row>
    <row r="178" spans="1:18" ht="14.5" hidden="1" x14ac:dyDescent="0.35">
      <c r="A178" s="2">
        <v>44883</v>
      </c>
      <c r="B178" s="3">
        <v>0.8</v>
      </c>
      <c r="C178" s="3">
        <v>1</v>
      </c>
      <c r="D178" s="4">
        <v>103257.03239999257</v>
      </c>
      <c r="E178" s="4">
        <v>5.2</v>
      </c>
      <c r="F178" s="3">
        <f t="shared" si="9"/>
        <v>0.60355992751924581</v>
      </c>
      <c r="G178" s="3">
        <v>0.13077131762916994</v>
      </c>
      <c r="H178" s="4" t="s">
        <v>25</v>
      </c>
      <c r="I178" s="4">
        <v>13148</v>
      </c>
      <c r="J178" s="4">
        <v>3397.6199999999994</v>
      </c>
      <c r="K178" s="3">
        <f t="shared" si="8"/>
        <v>0.744186088633084</v>
      </c>
      <c r="L178" s="3">
        <f t="shared" si="10"/>
        <v>0.16124031920383486</v>
      </c>
      <c r="M178" s="4">
        <f t="shared" si="11"/>
        <v>3.8697676608920371</v>
      </c>
      <c r="N178" s="4">
        <v>0</v>
      </c>
      <c r="O178" s="28">
        <v>0.75</v>
      </c>
      <c r="P178" s="29">
        <f>VLOOKUP(A178,'Plant Wise'!A177:S511, 4, 0)</f>
        <v>134700</v>
      </c>
      <c r="Q178" s="29">
        <v>0</v>
      </c>
      <c r="R178" s="29" t="s">
        <v>19</v>
      </c>
    </row>
    <row r="179" spans="1:18" ht="14.5" hidden="1" x14ac:dyDescent="0.35">
      <c r="A179" s="2">
        <v>44883</v>
      </c>
      <c r="B179" s="3">
        <v>0.8</v>
      </c>
      <c r="C179" s="3">
        <v>1</v>
      </c>
      <c r="D179" s="4">
        <v>103257.03239999257</v>
      </c>
      <c r="E179" s="4">
        <v>5.2</v>
      </c>
      <c r="F179" s="3">
        <f t="shared" si="9"/>
        <v>0.60355992751924581</v>
      </c>
      <c r="G179" s="3">
        <v>0.13077131762916994</v>
      </c>
      <c r="H179" s="4" t="s">
        <v>26</v>
      </c>
      <c r="I179" s="4">
        <v>13141</v>
      </c>
      <c r="J179" s="4">
        <v>3432.8999999999996</v>
      </c>
      <c r="K179" s="3">
        <f t="shared" si="8"/>
        <v>0.73614593626828184</v>
      </c>
      <c r="L179" s="3">
        <f t="shared" si="10"/>
        <v>0.15949828619146109</v>
      </c>
      <c r="M179" s="4">
        <f t="shared" si="11"/>
        <v>3.8279588685950658</v>
      </c>
      <c r="N179" s="4">
        <v>0</v>
      </c>
      <c r="O179" s="28">
        <v>0.75</v>
      </c>
      <c r="P179" s="29">
        <f>VLOOKUP(A179,'Plant Wise'!A178:S512, 4, 0)</f>
        <v>134700</v>
      </c>
      <c r="Q179" s="29">
        <v>0</v>
      </c>
      <c r="R179" s="29" t="s">
        <v>19</v>
      </c>
    </row>
    <row r="180" spans="1:18" ht="14.5" hidden="1" x14ac:dyDescent="0.35">
      <c r="A180" s="2">
        <v>44883</v>
      </c>
      <c r="B180" s="3">
        <v>0.8</v>
      </c>
      <c r="C180" s="3">
        <v>1</v>
      </c>
      <c r="D180" s="4">
        <v>103257.03239999257</v>
      </c>
      <c r="E180" s="4">
        <v>5.2</v>
      </c>
      <c r="F180" s="3">
        <f t="shared" si="9"/>
        <v>0.60355992751924581</v>
      </c>
      <c r="G180" s="3">
        <v>0.13077131762916994</v>
      </c>
      <c r="H180" s="4" t="s">
        <v>27</v>
      </c>
      <c r="I180" s="4">
        <v>12806</v>
      </c>
      <c r="J180" s="4">
        <v>3421.4400000000005</v>
      </c>
      <c r="K180" s="3">
        <f t="shared" si="8"/>
        <v>0.71978240381018144</v>
      </c>
      <c r="L180" s="3">
        <f t="shared" si="10"/>
        <v>0.15595285415887267</v>
      </c>
      <c r="M180" s="4">
        <f t="shared" si="11"/>
        <v>3.7428684998129436</v>
      </c>
      <c r="N180" s="4">
        <v>0</v>
      </c>
      <c r="O180" s="28">
        <v>0.75</v>
      </c>
      <c r="P180" s="29">
        <f>VLOOKUP(A180,'Plant Wise'!A179:S513, 4, 0)</f>
        <v>134700</v>
      </c>
      <c r="Q180" s="29">
        <v>0</v>
      </c>
      <c r="R180" s="29" t="s">
        <v>19</v>
      </c>
    </row>
    <row r="181" spans="1:18" ht="14.5" hidden="1" x14ac:dyDescent="0.35">
      <c r="A181" s="2">
        <v>44883</v>
      </c>
      <c r="B181" s="3">
        <v>0.8</v>
      </c>
      <c r="C181" s="3">
        <v>1</v>
      </c>
      <c r="D181" s="4">
        <v>103257.03239999257</v>
      </c>
      <c r="E181" s="4">
        <v>5.2</v>
      </c>
      <c r="F181" s="3">
        <f t="shared" si="9"/>
        <v>0.60355992751924581</v>
      </c>
      <c r="G181" s="3">
        <v>0.13077131762916994</v>
      </c>
      <c r="H181" s="4" t="s">
        <v>28</v>
      </c>
      <c r="I181" s="4">
        <v>13459</v>
      </c>
      <c r="J181" s="4">
        <v>3266.44</v>
      </c>
      <c r="K181" s="3">
        <f t="shared" si="8"/>
        <v>0.79238229717038455</v>
      </c>
      <c r="L181" s="3">
        <f t="shared" si="10"/>
        <v>0.17168283105358331</v>
      </c>
      <c r="M181" s="4">
        <f t="shared" si="11"/>
        <v>4.1203879452859997</v>
      </c>
      <c r="N181" s="4">
        <v>0</v>
      </c>
      <c r="O181" s="28">
        <v>0.75</v>
      </c>
      <c r="P181" s="29">
        <f>VLOOKUP(A181,'Plant Wise'!A180:S514, 4, 0)</f>
        <v>134700</v>
      </c>
      <c r="Q181" s="29">
        <v>0</v>
      </c>
      <c r="R181" s="29" t="s">
        <v>19</v>
      </c>
    </row>
    <row r="182" spans="1:18" ht="14.5" x14ac:dyDescent="0.35">
      <c r="A182" s="2">
        <v>44884</v>
      </c>
      <c r="B182" s="3">
        <v>1</v>
      </c>
      <c r="C182" s="3">
        <v>1</v>
      </c>
      <c r="D182" s="4">
        <v>132618.16439997801</v>
      </c>
      <c r="E182" s="4">
        <v>5.5</v>
      </c>
      <c r="F182" s="3">
        <f t="shared" si="9"/>
        <v>0.73289949930907983</v>
      </c>
      <c r="G182" s="3">
        <v>0.16795613525833081</v>
      </c>
      <c r="H182" s="4" t="s">
        <v>18</v>
      </c>
      <c r="I182" s="4">
        <v>13365</v>
      </c>
      <c r="J182" s="4">
        <v>3321.7200000000007</v>
      </c>
      <c r="K182" s="76">
        <f t="shared" si="8"/>
        <v>0.73154871572558777</v>
      </c>
      <c r="L182" s="3">
        <f t="shared" si="10"/>
        <v>0.16764658068711388</v>
      </c>
      <c r="M182" s="4">
        <f t="shared" si="11"/>
        <v>4.023517936490733</v>
      </c>
      <c r="N182" s="4">
        <f>D182-P182</f>
        <v>-2081.8356000219937</v>
      </c>
      <c r="O182" s="28">
        <v>0.75</v>
      </c>
      <c r="P182" s="29">
        <f>VLOOKUP(A182,'Plant Wise'!A181:S515, 4, 0)</f>
        <v>134700</v>
      </c>
      <c r="Q182" s="29">
        <v>0</v>
      </c>
      <c r="R182" s="29" t="s">
        <v>19</v>
      </c>
    </row>
    <row r="183" spans="1:18" ht="14.5" hidden="1" x14ac:dyDescent="0.35">
      <c r="A183" s="2">
        <v>44884</v>
      </c>
      <c r="B183" s="3">
        <v>1</v>
      </c>
      <c r="C183" s="3">
        <v>1</v>
      </c>
      <c r="D183" s="4">
        <v>132618.16439997801</v>
      </c>
      <c r="E183" s="4">
        <v>5.5</v>
      </c>
      <c r="F183" s="3">
        <f t="shared" si="9"/>
        <v>0.73289949930907983</v>
      </c>
      <c r="G183" s="3">
        <v>0.16795613525833081</v>
      </c>
      <c r="H183" s="4" t="s">
        <v>20</v>
      </c>
      <c r="I183" s="4">
        <v>13456</v>
      </c>
      <c r="J183" s="4">
        <v>3282.6599999999989</v>
      </c>
      <c r="K183" s="3">
        <f t="shared" si="8"/>
        <v>0.7452935895113888</v>
      </c>
      <c r="L183" s="3">
        <f t="shared" si="10"/>
        <v>0.17079644759635992</v>
      </c>
      <c r="M183" s="4">
        <f t="shared" si="11"/>
        <v>4.0991147423126382</v>
      </c>
      <c r="N183" s="4">
        <v>0</v>
      </c>
      <c r="O183" s="28">
        <v>0.75</v>
      </c>
      <c r="P183" s="29">
        <f>VLOOKUP(A183,'Plant Wise'!A182:S516, 4, 0)</f>
        <v>134700</v>
      </c>
      <c r="Q183" s="29">
        <v>0</v>
      </c>
      <c r="R183" s="29" t="s">
        <v>19</v>
      </c>
    </row>
    <row r="184" spans="1:18" ht="14.5" hidden="1" x14ac:dyDescent="0.35">
      <c r="A184" s="2">
        <v>44884</v>
      </c>
      <c r="B184" s="3">
        <v>1</v>
      </c>
      <c r="C184" s="3">
        <v>1</v>
      </c>
      <c r="D184" s="4">
        <v>132618.16439997801</v>
      </c>
      <c r="E184" s="4">
        <v>5.5</v>
      </c>
      <c r="F184" s="3">
        <f t="shared" si="9"/>
        <v>0.73289949930907983</v>
      </c>
      <c r="G184" s="3">
        <v>0.16795613525833081</v>
      </c>
      <c r="H184" s="4" t="s">
        <v>21</v>
      </c>
      <c r="I184" s="4">
        <v>12683</v>
      </c>
      <c r="J184" s="4">
        <v>3219.8399999999992</v>
      </c>
      <c r="K184" s="3">
        <f t="shared" si="8"/>
        <v>0.71618465513814367</v>
      </c>
      <c r="L184" s="3">
        <f t="shared" si="10"/>
        <v>0.16412565013582461</v>
      </c>
      <c r="M184" s="4">
        <f t="shared" si="11"/>
        <v>3.9390156032597901</v>
      </c>
      <c r="N184" s="4">
        <v>0</v>
      </c>
      <c r="O184" s="28">
        <v>0.75</v>
      </c>
      <c r="P184" s="29">
        <f>VLOOKUP(A184,'Plant Wise'!A183:S517, 4, 0)</f>
        <v>134700</v>
      </c>
      <c r="Q184" s="29">
        <v>0</v>
      </c>
      <c r="R184" s="29" t="s">
        <v>19</v>
      </c>
    </row>
    <row r="185" spans="1:18" ht="14.5" hidden="1" x14ac:dyDescent="0.35">
      <c r="A185" s="2">
        <v>44884</v>
      </c>
      <c r="B185" s="3">
        <v>1</v>
      </c>
      <c r="C185" s="3">
        <v>1</v>
      </c>
      <c r="D185" s="4">
        <v>132618.16439997801</v>
      </c>
      <c r="E185" s="4">
        <v>5.5</v>
      </c>
      <c r="F185" s="3">
        <f t="shared" si="9"/>
        <v>0.73289949930907983</v>
      </c>
      <c r="G185" s="3">
        <v>0.16795613525833081</v>
      </c>
      <c r="H185" s="4" t="s">
        <v>22</v>
      </c>
      <c r="I185" s="4">
        <v>13280</v>
      </c>
      <c r="J185" s="4">
        <v>3212.2800000000011</v>
      </c>
      <c r="K185" s="3">
        <f t="shared" si="8"/>
        <v>0.75166095562823088</v>
      </c>
      <c r="L185" s="3">
        <f t="shared" si="10"/>
        <v>0.17225563566480293</v>
      </c>
      <c r="M185" s="4">
        <f t="shared" si="11"/>
        <v>4.13413525595527</v>
      </c>
      <c r="N185" s="4">
        <v>0</v>
      </c>
      <c r="O185" s="28">
        <v>0.75</v>
      </c>
      <c r="P185" s="29">
        <f>VLOOKUP(A185,'Plant Wise'!A184:S518, 4, 0)</f>
        <v>134700</v>
      </c>
      <c r="Q185" s="29">
        <v>0</v>
      </c>
      <c r="R185" s="29" t="s">
        <v>19</v>
      </c>
    </row>
    <row r="186" spans="1:18" ht="14.5" hidden="1" x14ac:dyDescent="0.35">
      <c r="A186" s="2">
        <v>44884</v>
      </c>
      <c r="B186" s="3">
        <v>1</v>
      </c>
      <c r="C186" s="3">
        <v>1</v>
      </c>
      <c r="D186" s="4">
        <v>132618.16439997801</v>
      </c>
      <c r="E186" s="4">
        <v>5.5</v>
      </c>
      <c r="F186" s="3">
        <f t="shared" si="9"/>
        <v>0.73289949930907983</v>
      </c>
      <c r="G186" s="3">
        <v>0.16795613525833081</v>
      </c>
      <c r="H186" s="4" t="s">
        <v>23</v>
      </c>
      <c r="I186" s="4">
        <v>13252</v>
      </c>
      <c r="J186" s="4">
        <v>3121.1999999999989</v>
      </c>
      <c r="K186" s="3">
        <f t="shared" si="8"/>
        <v>0.77196416296762349</v>
      </c>
      <c r="L186" s="3">
        <f t="shared" si="10"/>
        <v>0.17690845401341371</v>
      </c>
      <c r="M186" s="4">
        <f t="shared" si="11"/>
        <v>4.245802896321929</v>
      </c>
      <c r="N186" s="4">
        <v>0</v>
      </c>
      <c r="O186" s="28">
        <v>0.75</v>
      </c>
      <c r="P186" s="29">
        <f>VLOOKUP(A186,'Plant Wise'!A185:S519, 4, 0)</f>
        <v>134700</v>
      </c>
      <c r="Q186" s="29">
        <v>0</v>
      </c>
      <c r="R186" s="29" t="s">
        <v>19</v>
      </c>
    </row>
    <row r="187" spans="1:18" ht="14.5" hidden="1" x14ac:dyDescent="0.35">
      <c r="A187" s="2">
        <v>44884</v>
      </c>
      <c r="B187" s="3">
        <v>1</v>
      </c>
      <c r="C187" s="3">
        <v>1</v>
      </c>
      <c r="D187" s="4">
        <v>132618.16439997801</v>
      </c>
      <c r="E187" s="4">
        <v>5.5</v>
      </c>
      <c r="F187" s="3">
        <f t="shared" si="9"/>
        <v>0.73289949930907983</v>
      </c>
      <c r="G187" s="3">
        <v>0.16795613525833081</v>
      </c>
      <c r="H187" s="4" t="s">
        <v>24</v>
      </c>
      <c r="I187" s="4">
        <v>13536</v>
      </c>
      <c r="J187" s="4">
        <v>3168.599999999999</v>
      </c>
      <c r="K187" s="3">
        <f t="shared" si="8"/>
        <v>0.77671239951111215</v>
      </c>
      <c r="L187" s="3">
        <f t="shared" si="10"/>
        <v>0.17799659155462985</v>
      </c>
      <c r="M187" s="4">
        <f t="shared" si="11"/>
        <v>4.2719181973111171</v>
      </c>
      <c r="N187" s="4">
        <v>0</v>
      </c>
      <c r="O187" s="28">
        <v>0.75</v>
      </c>
      <c r="P187" s="29">
        <f>VLOOKUP(A187,'Plant Wise'!A186:S520, 4, 0)</f>
        <v>134700</v>
      </c>
      <c r="Q187" s="29">
        <v>0</v>
      </c>
      <c r="R187" s="29" t="s">
        <v>19</v>
      </c>
    </row>
    <row r="188" spans="1:18" ht="14.5" hidden="1" x14ac:dyDescent="0.35">
      <c r="A188" s="2">
        <v>44884</v>
      </c>
      <c r="B188" s="3">
        <v>1</v>
      </c>
      <c r="C188" s="3">
        <v>1</v>
      </c>
      <c r="D188" s="4">
        <v>132618.16439997801</v>
      </c>
      <c r="E188" s="4">
        <v>5.5</v>
      </c>
      <c r="F188" s="3">
        <f t="shared" si="9"/>
        <v>0.73289949930907983</v>
      </c>
      <c r="G188" s="3">
        <v>0.16795613525833081</v>
      </c>
      <c r="H188" s="4" t="s">
        <v>25</v>
      </c>
      <c r="I188" s="4">
        <v>13613</v>
      </c>
      <c r="J188" s="4">
        <v>3397.6199999999994</v>
      </c>
      <c r="K188" s="3">
        <f t="shared" si="8"/>
        <v>0.72847784893275569</v>
      </c>
      <c r="L188" s="3">
        <f t="shared" si="10"/>
        <v>0.16694284038042317</v>
      </c>
      <c r="M188" s="4">
        <f t="shared" si="11"/>
        <v>4.0066281691301562</v>
      </c>
      <c r="N188" s="4">
        <v>0</v>
      </c>
      <c r="O188" s="28">
        <v>0.75</v>
      </c>
      <c r="P188" s="29">
        <f>VLOOKUP(A188,'Plant Wise'!A187:S521, 4, 0)</f>
        <v>134700</v>
      </c>
      <c r="Q188" s="29">
        <v>0</v>
      </c>
      <c r="R188" s="29" t="s">
        <v>19</v>
      </c>
    </row>
    <row r="189" spans="1:18" ht="14.5" hidden="1" x14ac:dyDescent="0.35">
      <c r="A189" s="2">
        <v>44884</v>
      </c>
      <c r="B189" s="3">
        <v>1</v>
      </c>
      <c r="C189" s="3">
        <v>1</v>
      </c>
      <c r="D189" s="4">
        <v>132618.16439997801</v>
      </c>
      <c r="E189" s="4">
        <v>5.5</v>
      </c>
      <c r="F189" s="3">
        <f t="shared" si="9"/>
        <v>0.73289949930907983</v>
      </c>
      <c r="G189" s="3">
        <v>0.16795613525833081</v>
      </c>
      <c r="H189" s="4" t="s">
        <v>26</v>
      </c>
      <c r="I189" s="4">
        <v>13078</v>
      </c>
      <c r="J189" s="4">
        <v>3432.8999999999996</v>
      </c>
      <c r="K189" s="3">
        <f t="shared" si="8"/>
        <v>0.69265582505117596</v>
      </c>
      <c r="L189" s="3">
        <f t="shared" si="10"/>
        <v>0.15873362657422782</v>
      </c>
      <c r="M189" s="4">
        <f t="shared" si="11"/>
        <v>3.8096070377814679</v>
      </c>
      <c r="N189" s="4">
        <v>0</v>
      </c>
      <c r="O189" s="28">
        <v>0.75</v>
      </c>
      <c r="P189" s="29">
        <f>VLOOKUP(A189,'Plant Wise'!A188:S522, 4, 0)</f>
        <v>134700</v>
      </c>
      <c r="Q189" s="29">
        <v>0</v>
      </c>
      <c r="R189" s="29" t="s">
        <v>19</v>
      </c>
    </row>
    <row r="190" spans="1:18" ht="14.5" hidden="1" x14ac:dyDescent="0.35">
      <c r="A190" s="2">
        <v>44884</v>
      </c>
      <c r="B190" s="3">
        <v>1</v>
      </c>
      <c r="C190" s="3">
        <v>1</v>
      </c>
      <c r="D190" s="4">
        <v>132618.16439997801</v>
      </c>
      <c r="E190" s="4">
        <v>5.5</v>
      </c>
      <c r="F190" s="3">
        <f t="shared" si="9"/>
        <v>0.73289949930907983</v>
      </c>
      <c r="G190" s="3">
        <v>0.16795613525833081</v>
      </c>
      <c r="H190" s="4" t="s">
        <v>27</v>
      </c>
      <c r="I190" s="4">
        <v>13290</v>
      </c>
      <c r="J190" s="4">
        <v>3421.4400000000005</v>
      </c>
      <c r="K190" s="3">
        <f t="shared" si="8"/>
        <v>0.70624171002958869</v>
      </c>
      <c r="L190" s="3">
        <f t="shared" si="10"/>
        <v>0.16184705854844741</v>
      </c>
      <c r="M190" s="4">
        <f t="shared" si="11"/>
        <v>3.8843294051627377</v>
      </c>
      <c r="N190" s="4">
        <v>0</v>
      </c>
      <c r="O190" s="28">
        <v>0.75</v>
      </c>
      <c r="P190" s="29">
        <f>VLOOKUP(A190,'Plant Wise'!A189:S523, 4, 0)</f>
        <v>134700</v>
      </c>
      <c r="Q190" s="29">
        <v>0</v>
      </c>
      <c r="R190" s="29" t="s">
        <v>19</v>
      </c>
    </row>
    <row r="191" spans="1:18" ht="14.5" hidden="1" x14ac:dyDescent="0.35">
      <c r="A191" s="2">
        <v>44884</v>
      </c>
      <c r="B191" s="3">
        <v>1</v>
      </c>
      <c r="C191" s="3">
        <v>1</v>
      </c>
      <c r="D191" s="4">
        <v>132618.16439997801</v>
      </c>
      <c r="E191" s="4">
        <v>5.5</v>
      </c>
      <c r="F191" s="3">
        <f t="shared" si="9"/>
        <v>0.73289949930907983</v>
      </c>
      <c r="G191" s="3">
        <v>0.16795613525833081</v>
      </c>
      <c r="H191" s="4" t="s">
        <v>28</v>
      </c>
      <c r="I191" s="4">
        <v>13976</v>
      </c>
      <c r="J191" s="4">
        <v>3266.44</v>
      </c>
      <c r="K191" s="3">
        <f t="shared" si="8"/>
        <v>0.77793895160814486</v>
      </c>
      <c r="L191" s="3">
        <f t="shared" si="10"/>
        <v>0.1782776764101999</v>
      </c>
      <c r="M191" s="4">
        <f t="shared" si="11"/>
        <v>4.2786642338447969</v>
      </c>
      <c r="N191" s="4">
        <v>0</v>
      </c>
      <c r="O191" s="28">
        <v>0.75</v>
      </c>
      <c r="P191" s="29">
        <f>VLOOKUP(A191,'Plant Wise'!A190:S524, 4, 0)</f>
        <v>134700</v>
      </c>
      <c r="Q191" s="29">
        <v>0</v>
      </c>
      <c r="R191" s="29" t="s">
        <v>19</v>
      </c>
    </row>
    <row r="192" spans="1:18" ht="14.5" x14ac:dyDescent="0.35">
      <c r="A192" s="2">
        <v>44885</v>
      </c>
      <c r="B192" s="3">
        <v>1</v>
      </c>
      <c r="C192" s="3">
        <v>1</v>
      </c>
      <c r="D192" s="4">
        <v>132866.02260000564</v>
      </c>
      <c r="E192" s="4">
        <v>5.6</v>
      </c>
      <c r="F192" s="3">
        <f t="shared" si="9"/>
        <v>0.72115730894488528</v>
      </c>
      <c r="G192" s="3">
        <v>0.16827003875380653</v>
      </c>
      <c r="H192" s="4" t="s">
        <v>18</v>
      </c>
      <c r="I192" s="4">
        <v>13374</v>
      </c>
      <c r="J192" s="4">
        <v>3321.7200000000007</v>
      </c>
      <c r="K192" s="76">
        <f t="shared" si="8"/>
        <v>0.7189691743176081</v>
      </c>
      <c r="L192" s="3">
        <f t="shared" si="10"/>
        <v>0.1677594740074419</v>
      </c>
      <c r="M192" s="4">
        <f t="shared" si="11"/>
        <v>4.0262273761786052</v>
      </c>
      <c r="N192" s="4">
        <f>D192-P192</f>
        <v>-1833.9773999943573</v>
      </c>
      <c r="O192" s="28">
        <v>0.75</v>
      </c>
      <c r="P192" s="29">
        <f>VLOOKUP(A192,'Plant Wise'!A191:S525, 4, 0)</f>
        <v>134700</v>
      </c>
      <c r="Q192" s="29">
        <v>0</v>
      </c>
      <c r="R192" s="29" t="s">
        <v>19</v>
      </c>
    </row>
    <row r="193" spans="1:18" ht="14.5" hidden="1" x14ac:dyDescent="0.35">
      <c r="A193" s="2">
        <v>44885</v>
      </c>
      <c r="B193" s="3">
        <v>1</v>
      </c>
      <c r="C193" s="3">
        <v>1</v>
      </c>
      <c r="D193" s="4">
        <v>132866.02260000564</v>
      </c>
      <c r="E193" s="4">
        <v>5.6</v>
      </c>
      <c r="F193" s="3">
        <f t="shared" si="9"/>
        <v>0.72115730894488528</v>
      </c>
      <c r="G193" s="3">
        <v>0.16827003875380653</v>
      </c>
      <c r="H193" s="4" t="s">
        <v>20</v>
      </c>
      <c r="I193" s="4">
        <v>13450</v>
      </c>
      <c r="J193" s="4">
        <v>3282.6599999999989</v>
      </c>
      <c r="K193" s="3">
        <f t="shared" si="8"/>
        <v>0.73165838505532554</v>
      </c>
      <c r="L193" s="3">
        <f t="shared" si="10"/>
        <v>0.17072028984624266</v>
      </c>
      <c r="M193" s="4">
        <f t="shared" si="11"/>
        <v>4.0972869563098229</v>
      </c>
      <c r="N193" s="4">
        <v>0</v>
      </c>
      <c r="O193" s="28">
        <v>0.75</v>
      </c>
      <c r="P193" s="29">
        <f>VLOOKUP(A193,'Plant Wise'!A192:S526, 4, 0)</f>
        <v>134700</v>
      </c>
      <c r="Q193" s="29">
        <v>0</v>
      </c>
      <c r="R193" s="29" t="s">
        <v>19</v>
      </c>
    </row>
    <row r="194" spans="1:18" ht="14.5" hidden="1" x14ac:dyDescent="0.35">
      <c r="A194" s="2">
        <v>44885</v>
      </c>
      <c r="B194" s="3">
        <v>1</v>
      </c>
      <c r="C194" s="3">
        <v>1</v>
      </c>
      <c r="D194" s="4">
        <v>132866.02260000564</v>
      </c>
      <c r="E194" s="4">
        <v>5.6</v>
      </c>
      <c r="F194" s="3">
        <f t="shared" si="9"/>
        <v>0.72115730894488528</v>
      </c>
      <c r="G194" s="3">
        <v>0.16827003875380653</v>
      </c>
      <c r="H194" s="4" t="s">
        <v>21</v>
      </c>
      <c r="I194" s="4">
        <v>12695</v>
      </c>
      <c r="J194" s="4">
        <v>3219.8399999999992</v>
      </c>
      <c r="K194" s="3">
        <f t="shared" ref="K194:K257" si="12">I194/J194/E194</f>
        <v>0.70406116009313713</v>
      </c>
      <c r="L194" s="3">
        <f t="shared" si="10"/>
        <v>0.16428093735506533</v>
      </c>
      <c r="M194" s="4">
        <f t="shared" si="11"/>
        <v>3.9427424965215674</v>
      </c>
      <c r="N194" s="4">
        <v>0</v>
      </c>
      <c r="O194" s="28">
        <v>0.75</v>
      </c>
      <c r="P194" s="29">
        <f>VLOOKUP(A194,'Plant Wise'!A193:S527, 4, 0)</f>
        <v>134700</v>
      </c>
      <c r="Q194" s="29">
        <v>0</v>
      </c>
      <c r="R194" s="29" t="s">
        <v>19</v>
      </c>
    </row>
    <row r="195" spans="1:18" ht="14.5" hidden="1" x14ac:dyDescent="0.35">
      <c r="A195" s="2">
        <v>44885</v>
      </c>
      <c r="B195" s="3">
        <v>1</v>
      </c>
      <c r="C195" s="3">
        <v>1</v>
      </c>
      <c r="D195" s="4">
        <v>132866.02260000564</v>
      </c>
      <c r="E195" s="4">
        <v>5.6</v>
      </c>
      <c r="F195" s="3">
        <f t="shared" ref="F195:F258" si="13">D195/E195/32900</f>
        <v>0.72115730894488528</v>
      </c>
      <c r="G195" s="3">
        <v>0.16827003875380653</v>
      </c>
      <c r="H195" s="4" t="s">
        <v>22</v>
      </c>
      <c r="I195" s="4">
        <v>13292</v>
      </c>
      <c r="J195" s="4">
        <v>3212.2800000000011</v>
      </c>
      <c r="K195" s="3">
        <f t="shared" si="12"/>
        <v>0.73890552148985389</v>
      </c>
      <c r="L195" s="3">
        <f t="shared" ref="L195:L258" si="14">I195/(J195*24)</f>
        <v>0.17241128834763256</v>
      </c>
      <c r="M195" s="4">
        <f t="shared" ref="M195:M258" si="15">I195/J195</f>
        <v>4.1378709203431816</v>
      </c>
      <c r="N195" s="4">
        <v>0</v>
      </c>
      <c r="O195" s="28">
        <v>0.75</v>
      </c>
      <c r="P195" s="29">
        <f>VLOOKUP(A195,'Plant Wise'!A194:S528, 4, 0)</f>
        <v>134700</v>
      </c>
      <c r="Q195" s="29">
        <v>0</v>
      </c>
      <c r="R195" s="29" t="s">
        <v>19</v>
      </c>
    </row>
    <row r="196" spans="1:18" ht="14.5" hidden="1" x14ac:dyDescent="0.35">
      <c r="A196" s="2">
        <v>44885</v>
      </c>
      <c r="B196" s="3">
        <v>1</v>
      </c>
      <c r="C196" s="3">
        <v>1</v>
      </c>
      <c r="D196" s="4">
        <v>132866.02260000564</v>
      </c>
      <c r="E196" s="4">
        <v>5.6</v>
      </c>
      <c r="F196" s="3">
        <f t="shared" si="13"/>
        <v>0.72115730894488528</v>
      </c>
      <c r="G196" s="3">
        <v>0.16827003875380653</v>
      </c>
      <c r="H196" s="4" t="s">
        <v>23</v>
      </c>
      <c r="I196" s="4">
        <v>13246</v>
      </c>
      <c r="J196" s="4">
        <v>3121.1999999999989</v>
      </c>
      <c r="K196" s="3">
        <f t="shared" si="12"/>
        <v>0.7578358140641881</v>
      </c>
      <c r="L196" s="3">
        <f t="shared" si="14"/>
        <v>0.1768283566149772</v>
      </c>
      <c r="M196" s="4">
        <f t="shared" si="15"/>
        <v>4.2438805587594528</v>
      </c>
      <c r="N196" s="4">
        <v>0</v>
      </c>
      <c r="O196" s="28">
        <v>0.75</v>
      </c>
      <c r="P196" s="29">
        <f>VLOOKUP(A196,'Plant Wise'!A195:S529, 4, 0)</f>
        <v>134700</v>
      </c>
      <c r="Q196" s="29">
        <v>0</v>
      </c>
      <c r="R196" s="29" t="s">
        <v>19</v>
      </c>
    </row>
    <row r="197" spans="1:18" ht="14.5" hidden="1" x14ac:dyDescent="0.35">
      <c r="A197" s="2">
        <v>44885</v>
      </c>
      <c r="B197" s="3">
        <v>1</v>
      </c>
      <c r="C197" s="3">
        <v>1</v>
      </c>
      <c r="D197" s="4">
        <v>132866.02260000564</v>
      </c>
      <c r="E197" s="4">
        <v>5.6</v>
      </c>
      <c r="F197" s="3">
        <f t="shared" si="13"/>
        <v>0.72115730894488528</v>
      </c>
      <c r="G197" s="3">
        <v>0.16827003875380653</v>
      </c>
      <c r="H197" s="4" t="s">
        <v>24</v>
      </c>
      <c r="I197" s="4">
        <v>13540</v>
      </c>
      <c r="J197" s="4">
        <v>3168.599999999999</v>
      </c>
      <c r="K197" s="3">
        <f t="shared" si="12"/>
        <v>0.7630679615152256</v>
      </c>
      <c r="L197" s="3">
        <f t="shared" si="14"/>
        <v>0.17804919102021929</v>
      </c>
      <c r="M197" s="4">
        <f t="shared" si="15"/>
        <v>4.2731805844852628</v>
      </c>
      <c r="N197" s="4">
        <v>0</v>
      </c>
      <c r="O197" s="28">
        <v>0.75</v>
      </c>
      <c r="P197" s="29">
        <f>VLOOKUP(A197,'Plant Wise'!A196:S530, 4, 0)</f>
        <v>134700</v>
      </c>
      <c r="Q197" s="29">
        <v>0</v>
      </c>
      <c r="R197" s="29" t="s">
        <v>19</v>
      </c>
    </row>
    <row r="198" spans="1:18" ht="14.5" hidden="1" x14ac:dyDescent="0.35">
      <c r="A198" s="2">
        <v>44885</v>
      </c>
      <c r="B198" s="3">
        <v>1</v>
      </c>
      <c r="C198" s="3">
        <v>1</v>
      </c>
      <c r="D198" s="4">
        <v>132866.02260000564</v>
      </c>
      <c r="E198" s="4">
        <v>5.6</v>
      </c>
      <c r="F198" s="3">
        <f t="shared" si="13"/>
        <v>0.72115730894488528</v>
      </c>
      <c r="G198" s="3">
        <v>0.16827003875380653</v>
      </c>
      <c r="H198" s="4" t="s">
        <v>25</v>
      </c>
      <c r="I198" s="4">
        <v>13603</v>
      </c>
      <c r="J198" s="4">
        <v>3397.6199999999994</v>
      </c>
      <c r="K198" s="3">
        <f t="shared" si="12"/>
        <v>0.71494373792747368</v>
      </c>
      <c r="L198" s="3">
        <f t="shared" si="14"/>
        <v>0.16682020551641052</v>
      </c>
      <c r="M198" s="4">
        <f t="shared" si="15"/>
        <v>4.0036849323938526</v>
      </c>
      <c r="N198" s="4">
        <v>0</v>
      </c>
      <c r="O198" s="28">
        <v>0.75</v>
      </c>
      <c r="P198" s="29">
        <f>VLOOKUP(A198,'Plant Wise'!A197:S531, 4, 0)</f>
        <v>134700</v>
      </c>
      <c r="Q198" s="29">
        <v>0</v>
      </c>
      <c r="R198" s="29" t="s">
        <v>19</v>
      </c>
    </row>
    <row r="199" spans="1:18" ht="14.5" hidden="1" x14ac:dyDescent="0.35">
      <c r="A199" s="2">
        <v>44885</v>
      </c>
      <c r="B199" s="3">
        <v>1</v>
      </c>
      <c r="C199" s="3">
        <v>1</v>
      </c>
      <c r="D199" s="4">
        <v>132866.02260000564</v>
      </c>
      <c r="E199" s="4">
        <v>5.6</v>
      </c>
      <c r="F199" s="3">
        <f t="shared" si="13"/>
        <v>0.72115730894488528</v>
      </c>
      <c r="G199" s="3">
        <v>0.16827003875380653</v>
      </c>
      <c r="H199" s="4" t="s">
        <v>26</v>
      </c>
      <c r="I199" s="4">
        <v>13313</v>
      </c>
      <c r="J199" s="4">
        <v>3432.8999999999996</v>
      </c>
      <c r="K199" s="3">
        <f t="shared" si="12"/>
        <v>0.69251112137592974</v>
      </c>
      <c r="L199" s="3">
        <f t="shared" si="14"/>
        <v>0.16158592832105026</v>
      </c>
      <c r="M199" s="4">
        <f t="shared" si="15"/>
        <v>3.878062279705206</v>
      </c>
      <c r="N199" s="4">
        <v>0</v>
      </c>
      <c r="O199" s="28">
        <v>0.75</v>
      </c>
      <c r="P199" s="29">
        <f>VLOOKUP(A199,'Plant Wise'!A198:S532, 4, 0)</f>
        <v>134700</v>
      </c>
      <c r="Q199" s="29">
        <v>0</v>
      </c>
      <c r="R199" s="29" t="s">
        <v>19</v>
      </c>
    </row>
    <row r="200" spans="1:18" ht="14.5" hidden="1" x14ac:dyDescent="0.35">
      <c r="A200" s="2">
        <v>44885</v>
      </c>
      <c r="B200" s="3">
        <v>1</v>
      </c>
      <c r="C200" s="3">
        <v>1</v>
      </c>
      <c r="D200" s="4">
        <v>132866.02260000564</v>
      </c>
      <c r="E200" s="4">
        <v>5.6</v>
      </c>
      <c r="F200" s="3">
        <f t="shared" si="13"/>
        <v>0.72115730894488528</v>
      </c>
      <c r="G200" s="3">
        <v>0.16827003875380653</v>
      </c>
      <c r="H200" s="4" t="s">
        <v>27</v>
      </c>
      <c r="I200" s="4">
        <v>13290</v>
      </c>
      <c r="J200" s="4">
        <v>3421.4400000000005</v>
      </c>
      <c r="K200" s="3">
        <f t="shared" si="12"/>
        <v>0.69363025092191755</v>
      </c>
      <c r="L200" s="3">
        <f t="shared" si="14"/>
        <v>0.16184705854844741</v>
      </c>
      <c r="M200" s="4">
        <f t="shared" si="15"/>
        <v>3.8843294051627377</v>
      </c>
      <c r="N200" s="4">
        <v>0</v>
      </c>
      <c r="O200" s="28">
        <v>0.75</v>
      </c>
      <c r="P200" s="29">
        <f>VLOOKUP(A200,'Plant Wise'!A199:S533, 4, 0)</f>
        <v>134700</v>
      </c>
      <c r="Q200" s="29">
        <v>0</v>
      </c>
      <c r="R200" s="29" t="s">
        <v>19</v>
      </c>
    </row>
    <row r="201" spans="1:18" ht="14.5" hidden="1" x14ac:dyDescent="0.35">
      <c r="A201" s="2">
        <v>44885</v>
      </c>
      <c r="B201" s="3">
        <v>1</v>
      </c>
      <c r="C201" s="3">
        <v>1</v>
      </c>
      <c r="D201" s="4">
        <v>132866.02260000564</v>
      </c>
      <c r="E201" s="4">
        <v>5.6</v>
      </c>
      <c r="F201" s="3">
        <f t="shared" si="13"/>
        <v>0.72115730894488528</v>
      </c>
      <c r="G201" s="3">
        <v>0.16827003875380653</v>
      </c>
      <c r="H201" s="4" t="s">
        <v>28</v>
      </c>
      <c r="I201" s="4">
        <v>13943</v>
      </c>
      <c r="J201" s="4">
        <v>3266.44</v>
      </c>
      <c r="K201" s="3">
        <f t="shared" si="12"/>
        <v>0.76224312357533852</v>
      </c>
      <c r="L201" s="3">
        <f t="shared" si="14"/>
        <v>0.17785672883424564</v>
      </c>
      <c r="M201" s="4">
        <f t="shared" si="15"/>
        <v>4.2685614920218953</v>
      </c>
      <c r="N201" s="4">
        <v>0</v>
      </c>
      <c r="O201" s="28">
        <v>0.75</v>
      </c>
      <c r="P201" s="29">
        <f>VLOOKUP(A201,'Plant Wise'!A200:S534, 4, 0)</f>
        <v>134700</v>
      </c>
      <c r="Q201" s="29">
        <v>0</v>
      </c>
      <c r="R201" s="29" t="s">
        <v>19</v>
      </c>
    </row>
    <row r="202" spans="1:18" ht="14.5" x14ac:dyDescent="0.35">
      <c r="A202" s="2">
        <v>44886</v>
      </c>
      <c r="B202" s="3">
        <v>1</v>
      </c>
      <c r="C202" s="3">
        <v>1</v>
      </c>
      <c r="D202" s="4">
        <v>129795.46560003201</v>
      </c>
      <c r="E202" s="4">
        <v>5.4</v>
      </c>
      <c r="F202" s="3">
        <f t="shared" si="13"/>
        <v>0.73058350557262186</v>
      </c>
      <c r="G202" s="3">
        <v>0.16438128875383992</v>
      </c>
      <c r="H202" s="4" t="s">
        <v>18</v>
      </c>
      <c r="I202" s="4">
        <v>13025</v>
      </c>
      <c r="J202" s="4">
        <v>3321.7200000000007</v>
      </c>
      <c r="K202" s="76">
        <f t="shared" si="12"/>
        <v>0.72614098630740587</v>
      </c>
      <c r="L202" s="3">
        <f t="shared" si="14"/>
        <v>0.16338172191916636</v>
      </c>
      <c r="M202" s="4">
        <f t="shared" si="15"/>
        <v>3.921161326059992</v>
      </c>
      <c r="N202" s="4">
        <f>D202-P202</f>
        <v>-4904.5343999679899</v>
      </c>
      <c r="O202" s="28">
        <v>0.75</v>
      </c>
      <c r="P202" s="29">
        <f>VLOOKUP(A202,'Plant Wise'!A201:S535, 4, 0)</f>
        <v>134700</v>
      </c>
      <c r="Q202" s="29">
        <v>0</v>
      </c>
      <c r="R202" s="29" t="s">
        <v>19</v>
      </c>
    </row>
    <row r="203" spans="1:18" ht="14.5" hidden="1" x14ac:dyDescent="0.35">
      <c r="A203" s="2">
        <v>44886</v>
      </c>
      <c r="B203" s="3">
        <v>1</v>
      </c>
      <c r="C203" s="3">
        <v>1</v>
      </c>
      <c r="D203" s="4">
        <v>129795.46560003201</v>
      </c>
      <c r="E203" s="4">
        <v>5.4</v>
      </c>
      <c r="F203" s="3">
        <f t="shared" si="13"/>
        <v>0.73058350557262186</v>
      </c>
      <c r="G203" s="3">
        <v>0.16438128875383992</v>
      </c>
      <c r="H203" s="4" t="s">
        <v>20</v>
      </c>
      <c r="I203" s="4">
        <v>13106</v>
      </c>
      <c r="J203" s="4">
        <v>3282.6599999999989</v>
      </c>
      <c r="K203" s="3">
        <f t="shared" si="12"/>
        <v>0.73935072076822994</v>
      </c>
      <c r="L203" s="3">
        <f t="shared" si="14"/>
        <v>0.16635391217285175</v>
      </c>
      <c r="M203" s="4">
        <f t="shared" si="15"/>
        <v>3.9924938921484419</v>
      </c>
      <c r="N203" s="4">
        <v>0</v>
      </c>
      <c r="O203" s="28">
        <v>0.75</v>
      </c>
      <c r="P203" s="29">
        <f>VLOOKUP(A203,'Plant Wise'!A202:S536, 4, 0)</f>
        <v>134700</v>
      </c>
      <c r="Q203" s="29">
        <v>0</v>
      </c>
      <c r="R203" s="29" t="s">
        <v>19</v>
      </c>
    </row>
    <row r="204" spans="1:18" ht="14.5" hidden="1" x14ac:dyDescent="0.35">
      <c r="A204" s="2">
        <v>44886</v>
      </c>
      <c r="B204" s="3">
        <v>1</v>
      </c>
      <c r="C204" s="3">
        <v>1</v>
      </c>
      <c r="D204" s="4">
        <v>129795.46560003201</v>
      </c>
      <c r="E204" s="4">
        <v>5.4</v>
      </c>
      <c r="F204" s="3">
        <f t="shared" si="13"/>
        <v>0.73058350557262186</v>
      </c>
      <c r="G204" s="3">
        <v>0.16438128875383992</v>
      </c>
      <c r="H204" s="4" t="s">
        <v>21</v>
      </c>
      <c r="I204" s="4">
        <v>12354</v>
      </c>
      <c r="J204" s="4">
        <v>3219.8399999999992</v>
      </c>
      <c r="K204" s="3">
        <f t="shared" si="12"/>
        <v>0.71052529870359338</v>
      </c>
      <c r="L204" s="3">
        <f t="shared" si="14"/>
        <v>0.15986819220830853</v>
      </c>
      <c r="M204" s="4">
        <f t="shared" si="15"/>
        <v>3.8368366129994045</v>
      </c>
      <c r="N204" s="4">
        <v>0</v>
      </c>
      <c r="O204" s="28">
        <v>0.75</v>
      </c>
      <c r="P204" s="29">
        <f>VLOOKUP(A204,'Plant Wise'!A203:S537, 4, 0)</f>
        <v>134700</v>
      </c>
      <c r="Q204" s="29">
        <v>0</v>
      </c>
      <c r="R204" s="29" t="s">
        <v>19</v>
      </c>
    </row>
    <row r="205" spans="1:18" ht="14.5" hidden="1" x14ac:dyDescent="0.35">
      <c r="A205" s="2">
        <v>44886</v>
      </c>
      <c r="B205" s="3">
        <v>1</v>
      </c>
      <c r="C205" s="3">
        <v>1</v>
      </c>
      <c r="D205" s="4">
        <v>129795.46560003201</v>
      </c>
      <c r="E205" s="4">
        <v>5.4</v>
      </c>
      <c r="F205" s="3">
        <f t="shared" si="13"/>
        <v>0.73058350557262186</v>
      </c>
      <c r="G205" s="3">
        <v>0.16438128875383992</v>
      </c>
      <c r="H205" s="4" t="s">
        <v>22</v>
      </c>
      <c r="I205" s="4">
        <v>12948</v>
      </c>
      <c r="J205" s="4">
        <v>3212.2800000000011</v>
      </c>
      <c r="K205" s="3">
        <f t="shared" si="12"/>
        <v>0.74644108788081265</v>
      </c>
      <c r="L205" s="3">
        <f t="shared" si="14"/>
        <v>0.16794924477318285</v>
      </c>
      <c r="M205" s="4">
        <f t="shared" si="15"/>
        <v>4.0307818745563884</v>
      </c>
      <c r="N205" s="4">
        <v>0</v>
      </c>
      <c r="O205" s="28">
        <v>0.75</v>
      </c>
      <c r="P205" s="29">
        <f>VLOOKUP(A205,'Plant Wise'!A204:S538, 4, 0)</f>
        <v>134700</v>
      </c>
      <c r="Q205" s="29">
        <v>0</v>
      </c>
      <c r="R205" s="29" t="s">
        <v>19</v>
      </c>
    </row>
    <row r="206" spans="1:18" ht="14.5" hidden="1" x14ac:dyDescent="0.35">
      <c r="A206" s="2">
        <v>44886</v>
      </c>
      <c r="B206" s="3">
        <v>1</v>
      </c>
      <c r="C206" s="3">
        <v>1</v>
      </c>
      <c r="D206" s="4">
        <v>129795.46560003201</v>
      </c>
      <c r="E206" s="4">
        <v>5.4</v>
      </c>
      <c r="F206" s="3">
        <f t="shared" si="13"/>
        <v>0.73058350557262186</v>
      </c>
      <c r="G206" s="3">
        <v>0.16438128875383992</v>
      </c>
      <c r="H206" s="4" t="s">
        <v>23</v>
      </c>
      <c r="I206" s="4">
        <v>12904</v>
      </c>
      <c r="J206" s="4">
        <v>3121.1999999999989</v>
      </c>
      <c r="K206" s="3">
        <f t="shared" si="12"/>
        <v>0.76561246624043</v>
      </c>
      <c r="L206" s="3">
        <f t="shared" si="14"/>
        <v>0.17226280490409679</v>
      </c>
      <c r="M206" s="4">
        <f t="shared" si="15"/>
        <v>4.1343073176983225</v>
      </c>
      <c r="N206" s="4">
        <v>0</v>
      </c>
      <c r="O206" s="28">
        <v>0.75</v>
      </c>
      <c r="P206" s="29">
        <f>VLOOKUP(A206,'Plant Wise'!A205:S539, 4, 0)</f>
        <v>134700</v>
      </c>
      <c r="Q206" s="29">
        <v>0</v>
      </c>
      <c r="R206" s="29" t="s">
        <v>19</v>
      </c>
    </row>
    <row r="207" spans="1:18" ht="14.5" hidden="1" x14ac:dyDescent="0.35">
      <c r="A207" s="2">
        <v>44886</v>
      </c>
      <c r="B207" s="3">
        <v>1</v>
      </c>
      <c r="C207" s="3">
        <v>1</v>
      </c>
      <c r="D207" s="4">
        <v>129795.46560003201</v>
      </c>
      <c r="E207" s="4">
        <v>5.4</v>
      </c>
      <c r="F207" s="3">
        <f t="shared" si="13"/>
        <v>0.73058350557262186</v>
      </c>
      <c r="G207" s="3">
        <v>0.16438128875383992</v>
      </c>
      <c r="H207" s="4" t="s">
        <v>24</v>
      </c>
      <c r="I207" s="4">
        <v>13258</v>
      </c>
      <c r="J207" s="4">
        <v>3168.599999999999</v>
      </c>
      <c r="K207" s="3">
        <f t="shared" si="12"/>
        <v>0.77484857198295332</v>
      </c>
      <c r="L207" s="3">
        <f t="shared" si="14"/>
        <v>0.17434092869616449</v>
      </c>
      <c r="M207" s="4">
        <f t="shared" si="15"/>
        <v>4.1841822887079481</v>
      </c>
      <c r="N207" s="4">
        <v>0</v>
      </c>
      <c r="O207" s="28">
        <v>0.75</v>
      </c>
      <c r="P207" s="29">
        <f>VLOOKUP(A207,'Plant Wise'!A206:S540, 4, 0)</f>
        <v>134700</v>
      </c>
      <c r="Q207" s="29">
        <v>0</v>
      </c>
      <c r="R207" s="29" t="s">
        <v>19</v>
      </c>
    </row>
    <row r="208" spans="1:18" ht="14.5" hidden="1" x14ac:dyDescent="0.35">
      <c r="A208" s="2">
        <v>44886</v>
      </c>
      <c r="B208" s="3">
        <v>1</v>
      </c>
      <c r="C208" s="3">
        <v>1</v>
      </c>
      <c r="D208" s="4">
        <v>129795.46560003201</v>
      </c>
      <c r="E208" s="4">
        <v>5.4</v>
      </c>
      <c r="F208" s="3">
        <f t="shared" si="13"/>
        <v>0.73058350557262186</v>
      </c>
      <c r="G208" s="3">
        <v>0.16438128875383992</v>
      </c>
      <c r="H208" s="4" t="s">
        <v>25</v>
      </c>
      <c r="I208" s="4">
        <v>13278</v>
      </c>
      <c r="J208" s="4">
        <v>3397.6199999999994</v>
      </c>
      <c r="K208" s="3">
        <f t="shared" si="12"/>
        <v>0.72370921082666373</v>
      </c>
      <c r="L208" s="3">
        <f t="shared" si="14"/>
        <v>0.16283457243599933</v>
      </c>
      <c r="M208" s="4">
        <f t="shared" si="15"/>
        <v>3.9080297384639842</v>
      </c>
      <c r="N208" s="4">
        <v>0</v>
      </c>
      <c r="O208" s="28">
        <v>0.75</v>
      </c>
      <c r="P208" s="29">
        <f>VLOOKUP(A208,'Plant Wise'!A207:S541, 4, 0)</f>
        <v>134700</v>
      </c>
      <c r="Q208" s="29">
        <v>0</v>
      </c>
      <c r="R208" s="29" t="s">
        <v>19</v>
      </c>
    </row>
    <row r="209" spans="1:18" ht="14.5" hidden="1" x14ac:dyDescent="0.35">
      <c r="A209" s="2">
        <v>44886</v>
      </c>
      <c r="B209" s="3">
        <v>1</v>
      </c>
      <c r="C209" s="3">
        <v>1</v>
      </c>
      <c r="D209" s="4">
        <v>129795.46560003201</v>
      </c>
      <c r="E209" s="4">
        <v>5.4</v>
      </c>
      <c r="F209" s="3">
        <f t="shared" si="13"/>
        <v>0.73058350557262186</v>
      </c>
      <c r="G209" s="3">
        <v>0.16438128875383992</v>
      </c>
      <c r="H209" s="4" t="s">
        <v>26</v>
      </c>
      <c r="I209" s="4">
        <v>13128</v>
      </c>
      <c r="J209" s="4">
        <v>3432.8999999999996</v>
      </c>
      <c r="K209" s="3">
        <f t="shared" si="12"/>
        <v>0.70817999682807864</v>
      </c>
      <c r="L209" s="3">
        <f t="shared" si="14"/>
        <v>0.15934049928631772</v>
      </c>
      <c r="M209" s="4">
        <f t="shared" si="15"/>
        <v>3.8241719828716252</v>
      </c>
      <c r="N209" s="4">
        <v>0</v>
      </c>
      <c r="O209" s="28">
        <v>0.75</v>
      </c>
      <c r="P209" s="29">
        <f>VLOOKUP(A209,'Plant Wise'!A208:S542, 4, 0)</f>
        <v>134700</v>
      </c>
      <c r="Q209" s="29">
        <v>0</v>
      </c>
      <c r="R209" s="29" t="s">
        <v>19</v>
      </c>
    </row>
    <row r="210" spans="1:18" ht="14.5" hidden="1" x14ac:dyDescent="0.35">
      <c r="A210" s="2">
        <v>44886</v>
      </c>
      <c r="B210" s="3">
        <v>1</v>
      </c>
      <c r="C210" s="3">
        <v>1</v>
      </c>
      <c r="D210" s="4">
        <v>129795.46560003201</v>
      </c>
      <c r="E210" s="4">
        <v>5.4</v>
      </c>
      <c r="F210" s="3">
        <f t="shared" si="13"/>
        <v>0.73058350557262186</v>
      </c>
      <c r="G210" s="3">
        <v>0.16438128875383992</v>
      </c>
      <c r="H210" s="4" t="s">
        <v>27</v>
      </c>
      <c r="I210" s="4">
        <v>12955</v>
      </c>
      <c r="J210" s="4">
        <v>3421.4400000000005</v>
      </c>
      <c r="K210" s="3">
        <f t="shared" si="12"/>
        <v>0.70118841016474742</v>
      </c>
      <c r="L210" s="3">
        <f t="shared" si="14"/>
        <v>0.15776739228706818</v>
      </c>
      <c r="M210" s="4">
        <f t="shared" si="15"/>
        <v>3.7864174148896366</v>
      </c>
      <c r="N210" s="4">
        <v>0</v>
      </c>
      <c r="O210" s="28">
        <v>0.75</v>
      </c>
      <c r="P210" s="29">
        <f>VLOOKUP(A210,'Plant Wise'!A209:S543, 4, 0)</f>
        <v>134700</v>
      </c>
      <c r="Q210" s="29">
        <v>0</v>
      </c>
      <c r="R210" s="29" t="s">
        <v>19</v>
      </c>
    </row>
    <row r="211" spans="1:18" ht="14.5" hidden="1" x14ac:dyDescent="0.35">
      <c r="A211" s="2">
        <v>44886</v>
      </c>
      <c r="B211" s="3">
        <v>1</v>
      </c>
      <c r="C211" s="3">
        <v>1</v>
      </c>
      <c r="D211" s="4">
        <v>129795.46560003201</v>
      </c>
      <c r="E211" s="4">
        <v>5.4</v>
      </c>
      <c r="F211" s="3">
        <f t="shared" si="13"/>
        <v>0.73058350557262186</v>
      </c>
      <c r="G211" s="3">
        <v>0.16438128875383992</v>
      </c>
      <c r="H211" s="4" t="s">
        <v>28</v>
      </c>
      <c r="I211" s="4">
        <v>13585</v>
      </c>
      <c r="J211" s="4">
        <v>3266.44</v>
      </c>
      <c r="K211" s="3">
        <f t="shared" si="12"/>
        <v>0.77017815748666452</v>
      </c>
      <c r="L211" s="3">
        <f t="shared" si="14"/>
        <v>0.17329008543449953</v>
      </c>
      <c r="M211" s="4">
        <f t="shared" si="15"/>
        <v>4.1589620504279887</v>
      </c>
      <c r="N211" s="4">
        <v>0</v>
      </c>
      <c r="O211" s="28">
        <v>0.75</v>
      </c>
      <c r="P211" s="29">
        <f>VLOOKUP(A211,'Plant Wise'!A210:S544, 4, 0)</f>
        <v>134700</v>
      </c>
      <c r="Q211" s="29">
        <v>0</v>
      </c>
      <c r="R211" s="29" t="s">
        <v>19</v>
      </c>
    </row>
    <row r="212" spans="1:18" ht="14.5" x14ac:dyDescent="0.35">
      <c r="A212" s="2">
        <v>44887</v>
      </c>
      <c r="B212" s="3">
        <v>1</v>
      </c>
      <c r="C212" s="3">
        <v>1</v>
      </c>
      <c r="D212" s="4">
        <v>130085.26919999895</v>
      </c>
      <c r="E212" s="4">
        <v>5.4</v>
      </c>
      <c r="F212" s="3">
        <f t="shared" si="13"/>
        <v>0.73221473150961924</v>
      </c>
      <c r="G212" s="3">
        <v>0.16474831458966432</v>
      </c>
      <c r="H212" s="4" t="s">
        <v>18</v>
      </c>
      <c r="I212" s="4">
        <v>13100</v>
      </c>
      <c r="J212" s="4">
        <v>3321.7200000000007</v>
      </c>
      <c r="K212" s="76">
        <f t="shared" si="12"/>
        <v>0.73032222039362904</v>
      </c>
      <c r="L212" s="3">
        <f t="shared" si="14"/>
        <v>0.16432249958856654</v>
      </c>
      <c r="M212" s="4">
        <f t="shared" si="15"/>
        <v>3.943739990125597</v>
      </c>
      <c r="N212" s="4">
        <f>D212-P212</f>
        <v>-4614.7308000010526</v>
      </c>
      <c r="O212" s="28">
        <v>0.75</v>
      </c>
      <c r="P212" s="29">
        <f>VLOOKUP(A212,'Plant Wise'!A211:S545, 4, 0)</f>
        <v>134700</v>
      </c>
      <c r="Q212" s="29">
        <v>0</v>
      </c>
      <c r="R212" s="29" t="s">
        <v>19</v>
      </c>
    </row>
    <row r="213" spans="1:18" ht="14.5" hidden="1" x14ac:dyDescent="0.35">
      <c r="A213" s="2">
        <v>44887</v>
      </c>
      <c r="B213" s="3">
        <v>1</v>
      </c>
      <c r="C213" s="3">
        <v>1</v>
      </c>
      <c r="D213" s="4">
        <v>130085.26919999895</v>
      </c>
      <c r="E213" s="4">
        <v>5.4</v>
      </c>
      <c r="F213" s="3">
        <f t="shared" si="13"/>
        <v>0.73221473150961924</v>
      </c>
      <c r="G213" s="3">
        <v>0.16474831458966432</v>
      </c>
      <c r="H213" s="4" t="s">
        <v>20</v>
      </c>
      <c r="I213" s="4">
        <v>13217</v>
      </c>
      <c r="J213" s="4">
        <v>3282.6599999999989</v>
      </c>
      <c r="K213" s="3">
        <f t="shared" si="12"/>
        <v>0.74561258022231758</v>
      </c>
      <c r="L213" s="3">
        <f t="shared" si="14"/>
        <v>0.1677628305500215</v>
      </c>
      <c r="M213" s="4">
        <f t="shared" si="15"/>
        <v>4.0263079332005152</v>
      </c>
      <c r="N213" s="4">
        <v>0</v>
      </c>
      <c r="O213" s="28">
        <v>0.75</v>
      </c>
      <c r="P213" s="29">
        <f>VLOOKUP(A213,'Plant Wise'!A212:S546, 4, 0)</f>
        <v>134700</v>
      </c>
      <c r="Q213" s="29">
        <v>0</v>
      </c>
      <c r="R213" s="29" t="s">
        <v>19</v>
      </c>
    </row>
    <row r="214" spans="1:18" ht="14.5" hidden="1" x14ac:dyDescent="0.35">
      <c r="A214" s="2">
        <v>44887</v>
      </c>
      <c r="B214" s="3">
        <v>1</v>
      </c>
      <c r="C214" s="3">
        <v>1</v>
      </c>
      <c r="D214" s="4">
        <v>130085.26919999895</v>
      </c>
      <c r="E214" s="4">
        <v>5.4</v>
      </c>
      <c r="F214" s="3">
        <f t="shared" si="13"/>
        <v>0.73221473150961924</v>
      </c>
      <c r="G214" s="3">
        <v>0.16474831458966432</v>
      </c>
      <c r="H214" s="4" t="s">
        <v>21</v>
      </c>
      <c r="I214" s="4">
        <v>12361</v>
      </c>
      <c r="J214" s="4">
        <v>3219.8399999999992</v>
      </c>
      <c r="K214" s="3">
        <f t="shared" si="12"/>
        <v>0.7109278951979211</v>
      </c>
      <c r="L214" s="3">
        <f t="shared" si="14"/>
        <v>0.15995877641953229</v>
      </c>
      <c r="M214" s="4">
        <f t="shared" si="15"/>
        <v>3.8390106340687744</v>
      </c>
      <c r="N214" s="4">
        <v>0</v>
      </c>
      <c r="O214" s="28">
        <v>0.75</v>
      </c>
      <c r="P214" s="29">
        <f>VLOOKUP(A214,'Plant Wise'!A213:S547, 4, 0)</f>
        <v>134700</v>
      </c>
      <c r="Q214" s="29">
        <v>0</v>
      </c>
      <c r="R214" s="29" t="s">
        <v>19</v>
      </c>
    </row>
    <row r="215" spans="1:18" ht="14.5" hidden="1" x14ac:dyDescent="0.35">
      <c r="A215" s="2">
        <v>44887</v>
      </c>
      <c r="B215" s="3">
        <v>1</v>
      </c>
      <c r="C215" s="3">
        <v>1</v>
      </c>
      <c r="D215" s="4">
        <v>130085.26919999895</v>
      </c>
      <c r="E215" s="4">
        <v>5.4</v>
      </c>
      <c r="F215" s="3">
        <f t="shared" si="13"/>
        <v>0.73221473150961924</v>
      </c>
      <c r="G215" s="3">
        <v>0.16474831458966432</v>
      </c>
      <c r="H215" s="4" t="s">
        <v>22</v>
      </c>
      <c r="I215" s="4">
        <v>13038</v>
      </c>
      <c r="J215" s="4">
        <v>3212.2800000000011</v>
      </c>
      <c r="K215" s="3">
        <f t="shared" si="12"/>
        <v>0.75162951064180072</v>
      </c>
      <c r="L215" s="3">
        <f t="shared" si="14"/>
        <v>0.16911663989440515</v>
      </c>
      <c r="M215" s="4">
        <f t="shared" si="15"/>
        <v>4.0587993574657242</v>
      </c>
      <c r="N215" s="4">
        <v>0</v>
      </c>
      <c r="O215" s="28">
        <v>0.75</v>
      </c>
      <c r="P215" s="29">
        <f>VLOOKUP(A215,'Plant Wise'!A214:S548, 4, 0)</f>
        <v>134700</v>
      </c>
      <c r="Q215" s="29">
        <v>0</v>
      </c>
      <c r="R215" s="29" t="s">
        <v>19</v>
      </c>
    </row>
    <row r="216" spans="1:18" ht="14.5" hidden="1" x14ac:dyDescent="0.35">
      <c r="A216" s="2">
        <v>44887</v>
      </c>
      <c r="B216" s="3">
        <v>1</v>
      </c>
      <c r="C216" s="3">
        <v>1</v>
      </c>
      <c r="D216" s="4">
        <v>130085.26919999895</v>
      </c>
      <c r="E216" s="4">
        <v>5.4</v>
      </c>
      <c r="F216" s="3">
        <f t="shared" si="13"/>
        <v>0.73221473150961924</v>
      </c>
      <c r="G216" s="3">
        <v>0.16474831458966432</v>
      </c>
      <c r="H216" s="4" t="s">
        <v>23</v>
      </c>
      <c r="I216" s="4">
        <v>12925</v>
      </c>
      <c r="J216" s="4">
        <v>3121.1999999999989</v>
      </c>
      <c r="K216" s="3">
        <f t="shared" si="12"/>
        <v>0.76685842577166441</v>
      </c>
      <c r="L216" s="3">
        <f t="shared" si="14"/>
        <v>0.17254314579862451</v>
      </c>
      <c r="M216" s="4">
        <f t="shared" si="15"/>
        <v>4.1410354991669882</v>
      </c>
      <c r="N216" s="4">
        <v>0</v>
      </c>
      <c r="O216" s="28">
        <v>0.75</v>
      </c>
      <c r="P216" s="29">
        <f>VLOOKUP(A216,'Plant Wise'!A215:S549, 4, 0)</f>
        <v>134700</v>
      </c>
      <c r="Q216" s="29">
        <v>0</v>
      </c>
      <c r="R216" s="29" t="s">
        <v>19</v>
      </c>
    </row>
    <row r="217" spans="1:18" ht="14.5" hidden="1" x14ac:dyDescent="0.35">
      <c r="A217" s="2">
        <v>44887</v>
      </c>
      <c r="B217" s="3">
        <v>1</v>
      </c>
      <c r="C217" s="3">
        <v>1</v>
      </c>
      <c r="D217" s="4">
        <v>130085.26919999895</v>
      </c>
      <c r="E217" s="4">
        <v>5.4</v>
      </c>
      <c r="F217" s="3">
        <f t="shared" si="13"/>
        <v>0.73221473150961924</v>
      </c>
      <c r="G217" s="3">
        <v>0.16474831458966432</v>
      </c>
      <c r="H217" s="4" t="s">
        <v>24</v>
      </c>
      <c r="I217" s="4">
        <v>13398</v>
      </c>
      <c r="J217" s="4">
        <v>3168.599999999999</v>
      </c>
      <c r="K217" s="3">
        <f t="shared" si="12"/>
        <v>0.78303071107464239</v>
      </c>
      <c r="L217" s="3">
        <f t="shared" si="14"/>
        <v>0.17618190999179453</v>
      </c>
      <c r="M217" s="4">
        <f t="shared" si="15"/>
        <v>4.228365839803069</v>
      </c>
      <c r="N217" s="4">
        <v>0</v>
      </c>
      <c r="O217" s="28">
        <v>0.75</v>
      </c>
      <c r="P217" s="29">
        <f>VLOOKUP(A217,'Plant Wise'!A216:S550, 4, 0)</f>
        <v>134700</v>
      </c>
      <c r="Q217" s="29">
        <v>0</v>
      </c>
      <c r="R217" s="29" t="s">
        <v>19</v>
      </c>
    </row>
    <row r="218" spans="1:18" ht="14.5" hidden="1" x14ac:dyDescent="0.35">
      <c r="A218" s="2">
        <v>44887</v>
      </c>
      <c r="B218" s="3">
        <v>1</v>
      </c>
      <c r="C218" s="3">
        <v>1</v>
      </c>
      <c r="D218" s="4">
        <v>130085.26919999895</v>
      </c>
      <c r="E218" s="4">
        <v>5.4</v>
      </c>
      <c r="F218" s="3">
        <f t="shared" si="13"/>
        <v>0.73221473150961924</v>
      </c>
      <c r="G218" s="3">
        <v>0.16474831458966432</v>
      </c>
      <c r="H218" s="4" t="s">
        <v>25</v>
      </c>
      <c r="I218" s="4">
        <v>13190</v>
      </c>
      <c r="J218" s="4">
        <v>3397.6199999999994</v>
      </c>
      <c r="K218" s="3">
        <f t="shared" si="12"/>
        <v>0.71891282503416887</v>
      </c>
      <c r="L218" s="3">
        <f t="shared" si="14"/>
        <v>0.16175538563268799</v>
      </c>
      <c r="M218" s="4">
        <f t="shared" si="15"/>
        <v>3.8821292551845121</v>
      </c>
      <c r="N218" s="4">
        <v>0</v>
      </c>
      <c r="O218" s="28">
        <v>0.75</v>
      </c>
      <c r="P218" s="29">
        <f>VLOOKUP(A218,'Plant Wise'!A217:S551, 4, 0)</f>
        <v>134700</v>
      </c>
      <c r="Q218" s="29">
        <v>0</v>
      </c>
      <c r="R218" s="29" t="s">
        <v>19</v>
      </c>
    </row>
    <row r="219" spans="1:18" ht="14.5" hidden="1" x14ac:dyDescent="0.35">
      <c r="A219" s="2">
        <v>44887</v>
      </c>
      <c r="B219" s="3">
        <v>1</v>
      </c>
      <c r="C219" s="3">
        <v>1</v>
      </c>
      <c r="D219" s="4">
        <v>130085.26919999895</v>
      </c>
      <c r="E219" s="4">
        <v>5.4</v>
      </c>
      <c r="F219" s="3">
        <f t="shared" si="13"/>
        <v>0.73221473150961924</v>
      </c>
      <c r="G219" s="3">
        <v>0.16474831458966432</v>
      </c>
      <c r="H219" s="4" t="s">
        <v>26</v>
      </c>
      <c r="I219" s="4">
        <v>13123</v>
      </c>
      <c r="J219" s="4">
        <v>3432.8999999999996</v>
      </c>
      <c r="K219" s="3">
        <f t="shared" si="12"/>
        <v>0.70791027562270536</v>
      </c>
      <c r="L219" s="3">
        <f t="shared" si="14"/>
        <v>0.15927981201510871</v>
      </c>
      <c r="M219" s="4">
        <f t="shared" si="15"/>
        <v>3.8227154883626091</v>
      </c>
      <c r="N219" s="4">
        <v>0</v>
      </c>
      <c r="O219" s="28">
        <v>0.75</v>
      </c>
      <c r="P219" s="29">
        <f>VLOOKUP(A219,'Plant Wise'!A218:S552, 4, 0)</f>
        <v>134700</v>
      </c>
      <c r="Q219" s="29">
        <v>0</v>
      </c>
      <c r="R219" s="29" t="s">
        <v>19</v>
      </c>
    </row>
    <row r="220" spans="1:18" ht="14.5" hidden="1" x14ac:dyDescent="0.35">
      <c r="A220" s="2">
        <v>44887</v>
      </c>
      <c r="B220" s="3">
        <v>1</v>
      </c>
      <c r="C220" s="3">
        <v>1</v>
      </c>
      <c r="D220" s="4">
        <v>130085.26919999895</v>
      </c>
      <c r="E220" s="4">
        <v>5.4</v>
      </c>
      <c r="F220" s="3">
        <f t="shared" si="13"/>
        <v>0.73221473150961924</v>
      </c>
      <c r="G220" s="3">
        <v>0.16474831458966432</v>
      </c>
      <c r="H220" s="4" t="s">
        <v>27</v>
      </c>
      <c r="I220" s="4">
        <v>12938</v>
      </c>
      <c r="J220" s="4">
        <v>3421.4400000000005</v>
      </c>
      <c r="K220" s="3">
        <f t="shared" si="12"/>
        <v>0.70026828643083772</v>
      </c>
      <c r="L220" s="3">
        <f t="shared" si="14"/>
        <v>0.15756036444693849</v>
      </c>
      <c r="M220" s="4">
        <f t="shared" si="15"/>
        <v>3.7814487467265239</v>
      </c>
      <c r="N220" s="4">
        <v>0</v>
      </c>
      <c r="O220" s="28">
        <v>0.75</v>
      </c>
      <c r="P220" s="29">
        <f>VLOOKUP(A220,'Plant Wise'!A219:S553, 4, 0)</f>
        <v>134700</v>
      </c>
      <c r="Q220" s="29">
        <v>0</v>
      </c>
      <c r="R220" s="29" t="s">
        <v>19</v>
      </c>
    </row>
    <row r="221" spans="1:18" ht="14.5" hidden="1" x14ac:dyDescent="0.35">
      <c r="A221" s="2">
        <v>44887</v>
      </c>
      <c r="B221" s="3">
        <v>1</v>
      </c>
      <c r="C221" s="3">
        <v>1</v>
      </c>
      <c r="D221" s="4">
        <v>130085.26919999895</v>
      </c>
      <c r="E221" s="4">
        <v>5.4</v>
      </c>
      <c r="F221" s="3">
        <f t="shared" si="13"/>
        <v>0.73221473150961924</v>
      </c>
      <c r="G221" s="3">
        <v>0.16474831458966432</v>
      </c>
      <c r="H221" s="4" t="s">
        <v>28</v>
      </c>
      <c r="I221" s="4">
        <v>13577</v>
      </c>
      <c r="J221" s="4">
        <v>3266.44</v>
      </c>
      <c r="K221" s="3">
        <f t="shared" si="12"/>
        <v>0.76972461127688219</v>
      </c>
      <c r="L221" s="3">
        <f t="shared" si="14"/>
        <v>0.1731880375372985</v>
      </c>
      <c r="M221" s="4">
        <f t="shared" si="15"/>
        <v>4.156512900895164</v>
      </c>
      <c r="N221" s="4">
        <v>0</v>
      </c>
      <c r="O221" s="28">
        <v>0.75</v>
      </c>
      <c r="P221" s="29">
        <f>VLOOKUP(A221,'Plant Wise'!A220:S554, 4, 0)</f>
        <v>134700</v>
      </c>
      <c r="Q221" s="29">
        <v>0</v>
      </c>
      <c r="R221" s="29" t="s">
        <v>19</v>
      </c>
    </row>
    <row r="222" spans="1:18" ht="14.5" x14ac:dyDescent="0.35">
      <c r="A222" s="2">
        <v>44888</v>
      </c>
      <c r="B222" s="3">
        <v>1</v>
      </c>
      <c r="C222" s="3">
        <v>1</v>
      </c>
      <c r="D222" s="4">
        <v>133294.80599998531</v>
      </c>
      <c r="E222" s="4">
        <v>5.6</v>
      </c>
      <c r="F222" s="3">
        <f t="shared" si="13"/>
        <v>0.72348461788962937</v>
      </c>
      <c r="G222" s="3">
        <v>0.16881307750758018</v>
      </c>
      <c r="H222" s="4" t="s">
        <v>18</v>
      </c>
      <c r="I222" s="4">
        <v>13463</v>
      </c>
      <c r="J222" s="4">
        <v>3321.7200000000007</v>
      </c>
      <c r="K222" s="76">
        <f t="shared" si="12"/>
        <v>0.72375370075055767</v>
      </c>
      <c r="L222" s="3">
        <f t="shared" si="14"/>
        <v>0.16887586350846345</v>
      </c>
      <c r="M222" s="4">
        <f t="shared" si="15"/>
        <v>4.0530207242031224</v>
      </c>
      <c r="N222" s="4">
        <f>D222-P222</f>
        <v>-1405.194000014686</v>
      </c>
      <c r="O222" s="28">
        <v>0.75</v>
      </c>
      <c r="P222" s="29">
        <f>VLOOKUP(A222,'Plant Wise'!A221:S555, 4, 0)</f>
        <v>134700</v>
      </c>
      <c r="Q222" s="29">
        <v>0</v>
      </c>
      <c r="R222" s="29" t="s">
        <v>19</v>
      </c>
    </row>
    <row r="223" spans="1:18" ht="14.5" hidden="1" x14ac:dyDescent="0.35">
      <c r="A223" s="2">
        <v>44888</v>
      </c>
      <c r="B223" s="3">
        <v>1</v>
      </c>
      <c r="C223" s="3">
        <v>1</v>
      </c>
      <c r="D223" s="4">
        <v>133294.80599998531</v>
      </c>
      <c r="E223" s="4">
        <v>5.6</v>
      </c>
      <c r="F223" s="3">
        <f t="shared" si="13"/>
        <v>0.72348461788962937</v>
      </c>
      <c r="G223" s="3">
        <v>0.16881307750758018</v>
      </c>
      <c r="H223" s="4" t="s">
        <v>20</v>
      </c>
      <c r="I223" s="4">
        <v>13622</v>
      </c>
      <c r="J223" s="4">
        <v>3282.6599999999989</v>
      </c>
      <c r="K223" s="3">
        <f t="shared" si="12"/>
        <v>0.74101490864116326</v>
      </c>
      <c r="L223" s="3">
        <f t="shared" si="14"/>
        <v>0.17290347868293809</v>
      </c>
      <c r="M223" s="4">
        <f t="shared" si="15"/>
        <v>4.1496834883905143</v>
      </c>
      <c r="N223" s="4">
        <v>0</v>
      </c>
      <c r="O223" s="28">
        <v>0.75</v>
      </c>
      <c r="P223" s="29">
        <f>VLOOKUP(A223,'Plant Wise'!A222:S556, 4, 0)</f>
        <v>134700</v>
      </c>
      <c r="Q223" s="29">
        <v>0</v>
      </c>
      <c r="R223" s="29" t="s">
        <v>19</v>
      </c>
    </row>
    <row r="224" spans="1:18" ht="14.5" hidden="1" x14ac:dyDescent="0.35">
      <c r="A224" s="2">
        <v>44888</v>
      </c>
      <c r="B224" s="3">
        <v>1</v>
      </c>
      <c r="C224" s="3">
        <v>1</v>
      </c>
      <c r="D224" s="4">
        <v>133294.80599998531</v>
      </c>
      <c r="E224" s="4">
        <v>5.6</v>
      </c>
      <c r="F224" s="3">
        <f t="shared" si="13"/>
        <v>0.72348461788962937</v>
      </c>
      <c r="G224" s="3">
        <v>0.16881307750758018</v>
      </c>
      <c r="H224" s="4" t="s">
        <v>21</v>
      </c>
      <c r="I224" s="4">
        <v>12666</v>
      </c>
      <c r="J224" s="4">
        <v>3219.8399999999992</v>
      </c>
      <c r="K224" s="3">
        <f t="shared" si="12"/>
        <v>0.70245282817957255</v>
      </c>
      <c r="L224" s="3">
        <f t="shared" si="14"/>
        <v>0.16390565990856695</v>
      </c>
      <c r="M224" s="4">
        <f t="shared" si="15"/>
        <v>3.9337358378056062</v>
      </c>
      <c r="N224" s="4">
        <v>0</v>
      </c>
      <c r="O224" s="28">
        <v>0.75</v>
      </c>
      <c r="P224" s="29">
        <f>VLOOKUP(A224,'Plant Wise'!A223:S557, 4, 0)</f>
        <v>134700</v>
      </c>
      <c r="Q224" s="29">
        <v>0</v>
      </c>
      <c r="R224" s="29" t="s">
        <v>19</v>
      </c>
    </row>
    <row r="225" spans="1:18" ht="14.5" hidden="1" x14ac:dyDescent="0.35">
      <c r="A225" s="2">
        <v>44888</v>
      </c>
      <c r="B225" s="3">
        <v>1</v>
      </c>
      <c r="C225" s="3">
        <v>1</v>
      </c>
      <c r="D225" s="4">
        <v>133294.80599998531</v>
      </c>
      <c r="E225" s="4">
        <v>5.6</v>
      </c>
      <c r="F225" s="3">
        <f t="shared" si="13"/>
        <v>0.72348461788962937</v>
      </c>
      <c r="G225" s="3">
        <v>0.16881307750758018</v>
      </c>
      <c r="H225" s="4" t="s">
        <v>22</v>
      </c>
      <c r="I225" s="4">
        <v>13433</v>
      </c>
      <c r="J225" s="4">
        <v>3212.2800000000011</v>
      </c>
      <c r="K225" s="3">
        <f t="shared" si="12"/>
        <v>0.74674374587520376</v>
      </c>
      <c r="L225" s="3">
        <f t="shared" si="14"/>
        <v>0.17424020737088083</v>
      </c>
      <c r="M225" s="4">
        <f t="shared" si="15"/>
        <v>4.1817649769011407</v>
      </c>
      <c r="N225" s="4">
        <v>0</v>
      </c>
      <c r="O225" s="28">
        <v>0.75</v>
      </c>
      <c r="P225" s="29">
        <f>VLOOKUP(A225,'Plant Wise'!A224:S558, 4, 0)</f>
        <v>134700</v>
      </c>
      <c r="Q225" s="29">
        <v>0</v>
      </c>
      <c r="R225" s="29" t="s">
        <v>19</v>
      </c>
    </row>
    <row r="226" spans="1:18" ht="14.5" hidden="1" x14ac:dyDescent="0.35">
      <c r="A226" s="2">
        <v>44888</v>
      </c>
      <c r="B226" s="3">
        <v>1</v>
      </c>
      <c r="C226" s="3">
        <v>1</v>
      </c>
      <c r="D226" s="4">
        <v>133294.80599998531</v>
      </c>
      <c r="E226" s="4">
        <v>5.6</v>
      </c>
      <c r="F226" s="3">
        <f t="shared" si="13"/>
        <v>0.72348461788962937</v>
      </c>
      <c r="G226" s="3">
        <v>0.16881307750758018</v>
      </c>
      <c r="H226" s="4" t="s">
        <v>23</v>
      </c>
      <c r="I226" s="4">
        <v>13209</v>
      </c>
      <c r="J226" s="4">
        <v>3121.1999999999989</v>
      </c>
      <c r="K226" s="3">
        <f t="shared" si="12"/>
        <v>0.75571895424836644</v>
      </c>
      <c r="L226" s="3">
        <f t="shared" si="14"/>
        <v>0.17633442265795213</v>
      </c>
      <c r="M226" s="4">
        <f t="shared" si="15"/>
        <v>4.2320261437908515</v>
      </c>
      <c r="N226" s="4">
        <v>0</v>
      </c>
      <c r="O226" s="28">
        <v>0.75</v>
      </c>
      <c r="P226" s="29">
        <f>VLOOKUP(A226,'Plant Wise'!A225:S559, 4, 0)</f>
        <v>134700</v>
      </c>
      <c r="Q226" s="29">
        <v>0</v>
      </c>
      <c r="R226" s="29" t="s">
        <v>19</v>
      </c>
    </row>
    <row r="227" spans="1:18" ht="14.5" hidden="1" x14ac:dyDescent="0.35">
      <c r="A227" s="2">
        <v>44888</v>
      </c>
      <c r="B227" s="3">
        <v>1</v>
      </c>
      <c r="C227" s="3">
        <v>1</v>
      </c>
      <c r="D227" s="4">
        <v>133294.80599998531</v>
      </c>
      <c r="E227" s="4">
        <v>5.6</v>
      </c>
      <c r="F227" s="3">
        <f t="shared" si="13"/>
        <v>0.72348461788962937</v>
      </c>
      <c r="G227" s="3">
        <v>0.16881307750758018</v>
      </c>
      <c r="H227" s="4" t="s">
        <v>24</v>
      </c>
      <c r="I227" s="4">
        <v>13783</v>
      </c>
      <c r="J227" s="4">
        <v>3168.599999999999</v>
      </c>
      <c r="K227" s="3">
        <f t="shared" si="12"/>
        <v>0.77676260809190201</v>
      </c>
      <c r="L227" s="3">
        <f t="shared" si="14"/>
        <v>0.18124460855477714</v>
      </c>
      <c r="M227" s="4">
        <f t="shared" si="15"/>
        <v>4.349870605314651</v>
      </c>
      <c r="N227" s="4">
        <v>0</v>
      </c>
      <c r="O227" s="28">
        <v>0.75</v>
      </c>
      <c r="P227" s="29">
        <f>VLOOKUP(A227,'Plant Wise'!A226:S560, 4, 0)</f>
        <v>134700</v>
      </c>
      <c r="Q227" s="29">
        <v>0</v>
      </c>
      <c r="R227" s="29" t="s">
        <v>19</v>
      </c>
    </row>
    <row r="228" spans="1:18" ht="14.5" hidden="1" x14ac:dyDescent="0.35">
      <c r="A228" s="2">
        <v>44888</v>
      </c>
      <c r="B228" s="3">
        <v>1</v>
      </c>
      <c r="C228" s="3">
        <v>1</v>
      </c>
      <c r="D228" s="4">
        <v>133294.80599998531</v>
      </c>
      <c r="E228" s="4">
        <v>5.6</v>
      </c>
      <c r="F228" s="3">
        <f t="shared" si="13"/>
        <v>0.72348461788962937</v>
      </c>
      <c r="G228" s="3">
        <v>0.16881307750758018</v>
      </c>
      <c r="H228" s="4" t="s">
        <v>25</v>
      </c>
      <c r="I228" s="4">
        <v>13492</v>
      </c>
      <c r="J228" s="4">
        <v>3397.6199999999994</v>
      </c>
      <c r="K228" s="3">
        <f t="shared" si="12"/>
        <v>0.70910982225372898</v>
      </c>
      <c r="L228" s="3">
        <f t="shared" si="14"/>
        <v>0.16545895852587009</v>
      </c>
      <c r="M228" s="4">
        <f t="shared" si="15"/>
        <v>3.9710150046208823</v>
      </c>
      <c r="N228" s="4">
        <v>0</v>
      </c>
      <c r="O228" s="28">
        <v>0.75</v>
      </c>
      <c r="P228" s="29">
        <f>VLOOKUP(A228,'Plant Wise'!A227:S561, 4, 0)</f>
        <v>134700</v>
      </c>
      <c r="Q228" s="29">
        <v>0</v>
      </c>
      <c r="R228" s="29" t="s">
        <v>19</v>
      </c>
    </row>
    <row r="229" spans="1:18" ht="14.5" hidden="1" x14ac:dyDescent="0.35">
      <c r="A229" s="2">
        <v>44888</v>
      </c>
      <c r="B229" s="3">
        <v>1</v>
      </c>
      <c r="C229" s="3">
        <v>1</v>
      </c>
      <c r="D229" s="4">
        <v>133294.80599998531</v>
      </c>
      <c r="E229" s="4">
        <v>5.6</v>
      </c>
      <c r="F229" s="3">
        <f t="shared" si="13"/>
        <v>0.72348461788962937</v>
      </c>
      <c r="G229" s="3">
        <v>0.16881307750758018</v>
      </c>
      <c r="H229" s="4" t="s">
        <v>26</v>
      </c>
      <c r="I229" s="4">
        <v>13340</v>
      </c>
      <c r="J229" s="4">
        <v>3432.8999999999996</v>
      </c>
      <c r="K229" s="3">
        <f t="shared" si="12"/>
        <v>0.69391559822390914</v>
      </c>
      <c r="L229" s="3">
        <f t="shared" si="14"/>
        <v>0.16191363958557878</v>
      </c>
      <c r="M229" s="4">
        <f t="shared" si="15"/>
        <v>3.8859273500538909</v>
      </c>
      <c r="N229" s="4">
        <v>0</v>
      </c>
      <c r="O229" s="28">
        <v>0.75</v>
      </c>
      <c r="P229" s="29">
        <f>VLOOKUP(A229,'Plant Wise'!A228:S562, 4, 0)</f>
        <v>134700</v>
      </c>
      <c r="Q229" s="29">
        <v>0</v>
      </c>
      <c r="R229" s="29" t="s">
        <v>19</v>
      </c>
    </row>
    <row r="230" spans="1:18" ht="14.5" hidden="1" x14ac:dyDescent="0.35">
      <c r="A230" s="2">
        <v>44888</v>
      </c>
      <c r="B230" s="3">
        <v>1</v>
      </c>
      <c r="C230" s="3">
        <v>1</v>
      </c>
      <c r="D230" s="4">
        <v>133294.80599998531</v>
      </c>
      <c r="E230" s="4">
        <v>5.6</v>
      </c>
      <c r="F230" s="3">
        <f t="shared" si="13"/>
        <v>0.72348461788962937</v>
      </c>
      <c r="G230" s="3">
        <v>0.16881307750758018</v>
      </c>
      <c r="H230" s="4" t="s">
        <v>27</v>
      </c>
      <c r="I230" s="4">
        <v>13229</v>
      </c>
      <c r="J230" s="4">
        <v>3421.4400000000005</v>
      </c>
      <c r="K230" s="3">
        <f t="shared" si="12"/>
        <v>0.6904465454812676</v>
      </c>
      <c r="L230" s="3">
        <f t="shared" si="14"/>
        <v>0.16110419394562911</v>
      </c>
      <c r="M230" s="4">
        <f t="shared" si="15"/>
        <v>3.8665006546950984</v>
      </c>
      <c r="N230" s="4">
        <v>0</v>
      </c>
      <c r="O230" s="28">
        <v>0.75</v>
      </c>
      <c r="P230" s="29">
        <f>VLOOKUP(A230,'Plant Wise'!A229:S563, 4, 0)</f>
        <v>134700</v>
      </c>
      <c r="Q230" s="29">
        <v>0</v>
      </c>
      <c r="R230" s="29" t="s">
        <v>19</v>
      </c>
    </row>
    <row r="231" spans="1:18" ht="14.5" hidden="1" x14ac:dyDescent="0.35">
      <c r="A231" s="2">
        <v>44888</v>
      </c>
      <c r="B231" s="3">
        <v>1</v>
      </c>
      <c r="C231" s="3">
        <v>1</v>
      </c>
      <c r="D231" s="4">
        <v>133294.80599998531</v>
      </c>
      <c r="E231" s="4">
        <v>5.6</v>
      </c>
      <c r="F231" s="3">
        <f t="shared" si="13"/>
        <v>0.72348461788962937</v>
      </c>
      <c r="G231" s="3">
        <v>0.16881307750758018</v>
      </c>
      <c r="H231" s="4" t="s">
        <v>28</v>
      </c>
      <c r="I231" s="4">
        <v>13895</v>
      </c>
      <c r="J231" s="4">
        <v>3266.44</v>
      </c>
      <c r="K231" s="3">
        <f t="shared" si="12"/>
        <v>0.75961903479016912</v>
      </c>
      <c r="L231" s="3">
        <f t="shared" si="14"/>
        <v>0.17724444145103946</v>
      </c>
      <c r="M231" s="4">
        <f t="shared" si="15"/>
        <v>4.253866594824947</v>
      </c>
      <c r="N231" s="4">
        <v>0</v>
      </c>
      <c r="O231" s="28">
        <v>0.75</v>
      </c>
      <c r="P231" s="29">
        <f>VLOOKUP(A231,'Plant Wise'!A230:S564, 4, 0)</f>
        <v>134700</v>
      </c>
      <c r="Q231" s="29">
        <v>0</v>
      </c>
      <c r="R231" s="29" t="s">
        <v>19</v>
      </c>
    </row>
    <row r="232" spans="1:18" ht="14.5" x14ac:dyDescent="0.35">
      <c r="A232" s="2">
        <v>44889</v>
      </c>
      <c r="B232" s="3">
        <v>1</v>
      </c>
      <c r="C232" s="3">
        <v>1</v>
      </c>
      <c r="D232" s="4">
        <v>135809.22419997933</v>
      </c>
      <c r="E232" s="4">
        <v>5.7</v>
      </c>
      <c r="F232" s="3">
        <f t="shared" si="13"/>
        <v>0.72419999040142558</v>
      </c>
      <c r="G232" s="3">
        <v>0.17199749772033857</v>
      </c>
      <c r="H232" s="4" t="s">
        <v>18</v>
      </c>
      <c r="I232" s="4">
        <v>13807</v>
      </c>
      <c r="J232" s="4">
        <v>3321.7200000000007</v>
      </c>
      <c r="K232" s="76">
        <f t="shared" si="12"/>
        <v>0.72922482983345538</v>
      </c>
      <c r="L232" s="3">
        <f t="shared" si="14"/>
        <v>0.17319089708544566</v>
      </c>
      <c r="M232" s="4">
        <f t="shared" si="15"/>
        <v>4.1565815300506959</v>
      </c>
      <c r="N232" s="4">
        <f>D232-P232</f>
        <v>1109.2241999793332</v>
      </c>
      <c r="O232" s="28">
        <v>0.75</v>
      </c>
      <c r="P232" s="29">
        <f>VLOOKUP(A232,'Plant Wise'!A231:S565, 4, 0)</f>
        <v>134700</v>
      </c>
      <c r="Q232" s="29">
        <v>0</v>
      </c>
      <c r="R232" s="29" t="s">
        <v>19</v>
      </c>
    </row>
    <row r="233" spans="1:18" ht="14.5" hidden="1" x14ac:dyDescent="0.35">
      <c r="A233" s="2">
        <v>44889</v>
      </c>
      <c r="B233" s="3">
        <v>1</v>
      </c>
      <c r="C233" s="3">
        <v>1</v>
      </c>
      <c r="D233" s="4">
        <v>135809.22419997933</v>
      </c>
      <c r="E233" s="4">
        <v>5.7</v>
      </c>
      <c r="F233" s="3">
        <f t="shared" si="13"/>
        <v>0.72419999040142558</v>
      </c>
      <c r="G233" s="3">
        <v>0.17199749772033857</v>
      </c>
      <c r="H233" s="4" t="s">
        <v>20</v>
      </c>
      <c r="I233" s="4">
        <v>13954</v>
      </c>
      <c r="J233" s="4">
        <v>3282.6599999999989</v>
      </c>
      <c r="K233" s="3">
        <f t="shared" si="12"/>
        <v>0.74575806676250267</v>
      </c>
      <c r="L233" s="3">
        <f t="shared" si="14"/>
        <v>0.17711754085609441</v>
      </c>
      <c r="M233" s="4">
        <f t="shared" si="15"/>
        <v>4.2508209805462656</v>
      </c>
      <c r="N233" s="4">
        <v>0</v>
      </c>
      <c r="O233" s="28">
        <v>0.75</v>
      </c>
      <c r="P233" s="29">
        <f>VLOOKUP(A233,'Plant Wise'!A232:S566, 4, 0)</f>
        <v>134700</v>
      </c>
      <c r="Q233" s="29">
        <v>0</v>
      </c>
      <c r="R233" s="29" t="s">
        <v>19</v>
      </c>
    </row>
    <row r="234" spans="1:18" ht="14.5" hidden="1" x14ac:dyDescent="0.35">
      <c r="A234" s="2">
        <v>44889</v>
      </c>
      <c r="B234" s="3">
        <v>1</v>
      </c>
      <c r="C234" s="3">
        <v>1</v>
      </c>
      <c r="D234" s="4">
        <v>135809.22419997933</v>
      </c>
      <c r="E234" s="4">
        <v>5.7</v>
      </c>
      <c r="F234" s="3">
        <f t="shared" si="13"/>
        <v>0.72419999040142558</v>
      </c>
      <c r="G234" s="3">
        <v>0.17199749772033857</v>
      </c>
      <c r="H234" s="4" t="s">
        <v>21</v>
      </c>
      <c r="I234" s="4">
        <v>13123</v>
      </c>
      <c r="J234" s="4">
        <v>3219.8399999999992</v>
      </c>
      <c r="K234" s="3">
        <f t="shared" si="12"/>
        <v>0.71502953617396725</v>
      </c>
      <c r="L234" s="3">
        <f t="shared" si="14"/>
        <v>0.16981951484131722</v>
      </c>
      <c r="M234" s="4">
        <f t="shared" si="15"/>
        <v>4.0756683561916134</v>
      </c>
      <c r="N234" s="4">
        <v>0</v>
      </c>
      <c r="O234" s="28">
        <v>0.75</v>
      </c>
      <c r="P234" s="29">
        <f>VLOOKUP(A234,'Plant Wise'!A233:S567, 4, 0)</f>
        <v>134700</v>
      </c>
      <c r="Q234" s="29">
        <v>0</v>
      </c>
      <c r="R234" s="29" t="s">
        <v>19</v>
      </c>
    </row>
    <row r="235" spans="1:18" ht="14.5" hidden="1" x14ac:dyDescent="0.35">
      <c r="A235" s="2">
        <v>44889</v>
      </c>
      <c r="B235" s="3">
        <v>1</v>
      </c>
      <c r="C235" s="3">
        <v>1</v>
      </c>
      <c r="D235" s="4">
        <v>135809.22419997933</v>
      </c>
      <c r="E235" s="4">
        <v>5.7</v>
      </c>
      <c r="F235" s="3">
        <f t="shared" si="13"/>
        <v>0.72419999040142558</v>
      </c>
      <c r="G235" s="3">
        <v>0.17199749772033857</v>
      </c>
      <c r="H235" s="4" t="s">
        <v>22</v>
      </c>
      <c r="I235" s="4">
        <v>13764</v>
      </c>
      <c r="J235" s="4">
        <v>3212.2800000000011</v>
      </c>
      <c r="K235" s="3">
        <f t="shared" si="12"/>
        <v>0.75172053560251972</v>
      </c>
      <c r="L235" s="3">
        <f t="shared" si="14"/>
        <v>0.17853362720559846</v>
      </c>
      <c r="M235" s="4">
        <f t="shared" si="15"/>
        <v>4.2848070529343625</v>
      </c>
      <c r="N235" s="4">
        <v>0</v>
      </c>
      <c r="O235" s="28">
        <v>0.75</v>
      </c>
      <c r="P235" s="29">
        <f>VLOOKUP(A235,'Plant Wise'!A234:S568, 4, 0)</f>
        <v>134700</v>
      </c>
      <c r="Q235" s="29">
        <v>0</v>
      </c>
      <c r="R235" s="29" t="s">
        <v>19</v>
      </c>
    </row>
    <row r="236" spans="1:18" ht="14.5" hidden="1" x14ac:dyDescent="0.35">
      <c r="A236" s="2">
        <v>44889</v>
      </c>
      <c r="B236" s="3">
        <v>1</v>
      </c>
      <c r="C236" s="3">
        <v>1</v>
      </c>
      <c r="D236" s="4">
        <v>135809.22419997933</v>
      </c>
      <c r="E236" s="4">
        <v>5.7</v>
      </c>
      <c r="F236" s="3">
        <f t="shared" si="13"/>
        <v>0.72419999040142558</v>
      </c>
      <c r="G236" s="3">
        <v>0.17199749772033857</v>
      </c>
      <c r="H236" s="4" t="s">
        <v>23</v>
      </c>
      <c r="I236" s="4">
        <v>13571</v>
      </c>
      <c r="J236" s="4">
        <v>3121.1999999999989</v>
      </c>
      <c r="K236" s="3">
        <f t="shared" si="12"/>
        <v>0.76280827661875461</v>
      </c>
      <c r="L236" s="3">
        <f t="shared" si="14"/>
        <v>0.18116696569695423</v>
      </c>
      <c r="M236" s="4">
        <f t="shared" si="15"/>
        <v>4.3480071767269015</v>
      </c>
      <c r="N236" s="4">
        <v>0</v>
      </c>
      <c r="O236" s="28">
        <v>0.75</v>
      </c>
      <c r="P236" s="29">
        <f>VLOOKUP(A236,'Plant Wise'!A235:S569, 4, 0)</f>
        <v>134700</v>
      </c>
      <c r="Q236" s="29">
        <v>0</v>
      </c>
      <c r="R236" s="29" t="s">
        <v>19</v>
      </c>
    </row>
    <row r="237" spans="1:18" ht="14.5" hidden="1" x14ac:dyDescent="0.35">
      <c r="A237" s="2">
        <v>44889</v>
      </c>
      <c r="B237" s="3">
        <v>1</v>
      </c>
      <c r="C237" s="3">
        <v>1</v>
      </c>
      <c r="D237" s="4">
        <v>135809.22419997933</v>
      </c>
      <c r="E237" s="4">
        <v>5.7</v>
      </c>
      <c r="F237" s="3">
        <f t="shared" si="13"/>
        <v>0.72419999040142558</v>
      </c>
      <c r="G237" s="3">
        <v>0.17199749772033857</v>
      </c>
      <c r="H237" s="4" t="s">
        <v>24</v>
      </c>
      <c r="I237" s="4">
        <v>13787</v>
      </c>
      <c r="J237" s="4">
        <v>3168.599999999999</v>
      </c>
      <c r="K237" s="3">
        <f t="shared" si="12"/>
        <v>0.76335666534891189</v>
      </c>
      <c r="L237" s="3">
        <f t="shared" si="14"/>
        <v>0.18129720802036656</v>
      </c>
      <c r="M237" s="4">
        <f t="shared" si="15"/>
        <v>4.3511329924887976</v>
      </c>
      <c r="N237" s="4">
        <v>0</v>
      </c>
      <c r="O237" s="28">
        <v>0.75</v>
      </c>
      <c r="P237" s="29">
        <f>VLOOKUP(A237,'Plant Wise'!A236:S570, 4, 0)</f>
        <v>134700</v>
      </c>
      <c r="Q237" s="29">
        <v>0</v>
      </c>
      <c r="R237" s="29" t="s">
        <v>19</v>
      </c>
    </row>
    <row r="238" spans="1:18" ht="14.5" hidden="1" x14ac:dyDescent="0.35">
      <c r="A238" s="2">
        <v>44889</v>
      </c>
      <c r="B238" s="3">
        <v>1</v>
      </c>
      <c r="C238" s="3">
        <v>1</v>
      </c>
      <c r="D238" s="4">
        <v>135809.22419997933</v>
      </c>
      <c r="E238" s="4">
        <v>5.7</v>
      </c>
      <c r="F238" s="3">
        <f t="shared" si="13"/>
        <v>0.72419999040142558</v>
      </c>
      <c r="G238" s="3">
        <v>0.17199749772033857</v>
      </c>
      <c r="H238" s="4" t="s">
        <v>25</v>
      </c>
      <c r="I238" s="4">
        <v>13811</v>
      </c>
      <c r="J238" s="4">
        <v>3397.6199999999994</v>
      </c>
      <c r="K238" s="3">
        <f t="shared" si="12"/>
        <v>0.71314109763315248</v>
      </c>
      <c r="L238" s="3">
        <f t="shared" si="14"/>
        <v>0.16937101068787369</v>
      </c>
      <c r="M238" s="4">
        <f t="shared" si="15"/>
        <v>4.064904256508969</v>
      </c>
      <c r="N238" s="4">
        <v>0</v>
      </c>
      <c r="O238" s="28">
        <v>0.75</v>
      </c>
      <c r="P238" s="29">
        <f>VLOOKUP(A238,'Plant Wise'!A237:S571, 4, 0)</f>
        <v>134700</v>
      </c>
      <c r="Q238" s="29">
        <v>0</v>
      </c>
      <c r="R238" s="29" t="s">
        <v>19</v>
      </c>
    </row>
    <row r="239" spans="1:18" ht="14.5" hidden="1" x14ac:dyDescent="0.35">
      <c r="A239" s="2">
        <v>44889</v>
      </c>
      <c r="B239" s="3">
        <v>1</v>
      </c>
      <c r="C239" s="3">
        <v>1</v>
      </c>
      <c r="D239" s="4">
        <v>135809.22419997933</v>
      </c>
      <c r="E239" s="4">
        <v>5.7</v>
      </c>
      <c r="F239" s="3">
        <f t="shared" si="13"/>
        <v>0.72419999040142558</v>
      </c>
      <c r="G239" s="3">
        <v>0.17199749772033857</v>
      </c>
      <c r="H239" s="4" t="s">
        <v>26</v>
      </c>
      <c r="I239" s="4">
        <v>13144</v>
      </c>
      <c r="J239" s="4">
        <v>3432.8999999999996</v>
      </c>
      <c r="K239" s="3">
        <f t="shared" si="12"/>
        <v>0.67172504654394305</v>
      </c>
      <c r="L239" s="3">
        <f t="shared" si="14"/>
        <v>0.15953469855418648</v>
      </c>
      <c r="M239" s="4">
        <f t="shared" si="15"/>
        <v>3.8288327653004752</v>
      </c>
      <c r="N239" s="4">
        <v>0</v>
      </c>
      <c r="O239" s="28">
        <v>0.75</v>
      </c>
      <c r="P239" s="29">
        <f>VLOOKUP(A239,'Plant Wise'!A238:S572, 4, 0)</f>
        <v>134700</v>
      </c>
      <c r="Q239" s="29">
        <v>0</v>
      </c>
      <c r="R239" s="29" t="s">
        <v>19</v>
      </c>
    </row>
    <row r="240" spans="1:18" ht="14.5" hidden="1" x14ac:dyDescent="0.35">
      <c r="A240" s="2">
        <v>44889</v>
      </c>
      <c r="B240" s="3">
        <v>1</v>
      </c>
      <c r="C240" s="3">
        <v>1</v>
      </c>
      <c r="D240" s="4">
        <v>135809.22419997933</v>
      </c>
      <c r="E240" s="4">
        <v>5.7</v>
      </c>
      <c r="F240" s="3">
        <f t="shared" si="13"/>
        <v>0.72419999040142558</v>
      </c>
      <c r="G240" s="3">
        <v>0.17199749772033857</v>
      </c>
      <c r="H240" s="4" t="s">
        <v>27</v>
      </c>
      <c r="I240" s="4">
        <v>13579</v>
      </c>
      <c r="J240" s="4">
        <v>3421.4400000000005</v>
      </c>
      <c r="K240" s="3">
        <f t="shared" si="12"/>
        <v>0.69628013402379862</v>
      </c>
      <c r="L240" s="3">
        <f t="shared" si="14"/>
        <v>0.16536653183065217</v>
      </c>
      <c r="M240" s="4">
        <f t="shared" si="15"/>
        <v>3.9687967639356523</v>
      </c>
      <c r="N240" s="4">
        <v>0</v>
      </c>
      <c r="O240" s="28">
        <v>0.75</v>
      </c>
      <c r="P240" s="29">
        <f>VLOOKUP(A240,'Plant Wise'!A239:S573, 4, 0)</f>
        <v>134700</v>
      </c>
      <c r="Q240" s="29">
        <v>0</v>
      </c>
      <c r="R240" s="29" t="s">
        <v>19</v>
      </c>
    </row>
    <row r="241" spans="1:18" ht="14.5" hidden="1" x14ac:dyDescent="0.35">
      <c r="A241" s="2">
        <v>44889</v>
      </c>
      <c r="B241" s="3">
        <v>1</v>
      </c>
      <c r="C241" s="3">
        <v>1</v>
      </c>
      <c r="D241" s="4">
        <v>135809.22419997933</v>
      </c>
      <c r="E241" s="4">
        <v>5.7</v>
      </c>
      <c r="F241" s="3">
        <f t="shared" si="13"/>
        <v>0.72419999040142558</v>
      </c>
      <c r="G241" s="3">
        <v>0.17199749772033857</v>
      </c>
      <c r="H241" s="4" t="s">
        <v>28</v>
      </c>
      <c r="I241" s="4">
        <v>14228</v>
      </c>
      <c r="J241" s="4">
        <v>3266.44</v>
      </c>
      <c r="K241" s="3">
        <f t="shared" si="12"/>
        <v>0.76417762177697823</v>
      </c>
      <c r="L241" s="3">
        <f t="shared" si="14"/>
        <v>0.18149218517203236</v>
      </c>
      <c r="M241" s="4">
        <f t="shared" si="15"/>
        <v>4.3558124441287758</v>
      </c>
      <c r="N241" s="4">
        <v>0</v>
      </c>
      <c r="O241" s="28">
        <v>0.75</v>
      </c>
      <c r="P241" s="29">
        <v>134700</v>
      </c>
      <c r="Q241" s="29">
        <v>0</v>
      </c>
      <c r="R241" s="29" t="s">
        <v>19</v>
      </c>
    </row>
    <row r="242" spans="1:18" ht="14.5" x14ac:dyDescent="0.35">
      <c r="A242" s="2">
        <v>44890</v>
      </c>
      <c r="B242" s="3">
        <v>1</v>
      </c>
      <c r="C242" s="3">
        <v>1</v>
      </c>
      <c r="D242" s="4">
        <v>135284.71320002154</v>
      </c>
      <c r="E242" s="4">
        <v>5.6</v>
      </c>
      <c r="F242" s="3">
        <f t="shared" si="13"/>
        <v>0.73428524316121113</v>
      </c>
      <c r="G242" s="3">
        <v>0.17133322340428259</v>
      </c>
      <c r="H242" s="4" t="s">
        <v>18</v>
      </c>
      <c r="I242" s="4">
        <v>13710</v>
      </c>
      <c r="J242" s="4">
        <v>3321.7200000000007</v>
      </c>
      <c r="K242" s="76">
        <f t="shared" si="12"/>
        <v>0.7370321055700918</v>
      </c>
      <c r="L242" s="3">
        <f t="shared" si="14"/>
        <v>0.17197415796635476</v>
      </c>
      <c r="M242" s="4">
        <f t="shared" si="15"/>
        <v>4.1273797911925136</v>
      </c>
      <c r="N242" s="4">
        <f>D242-P242</f>
        <v>584.71320002153516</v>
      </c>
      <c r="O242" s="28">
        <v>0.75</v>
      </c>
      <c r="P242" s="29">
        <v>134700</v>
      </c>
      <c r="Q242" s="29">
        <v>0</v>
      </c>
      <c r="R242" s="29" t="s">
        <v>19</v>
      </c>
    </row>
    <row r="243" spans="1:18" ht="14.5" hidden="1" x14ac:dyDescent="0.35">
      <c r="A243" s="2">
        <v>44890</v>
      </c>
      <c r="B243" s="3">
        <v>1</v>
      </c>
      <c r="C243" s="3">
        <v>1</v>
      </c>
      <c r="D243" s="4">
        <v>135284.71320002154</v>
      </c>
      <c r="E243" s="4">
        <v>5.6</v>
      </c>
      <c r="F243" s="3">
        <f t="shared" si="13"/>
        <v>0.73428524316121113</v>
      </c>
      <c r="G243" s="3">
        <v>0.17133322340428259</v>
      </c>
      <c r="H243" s="4" t="s">
        <v>20</v>
      </c>
      <c r="I243" s="4">
        <v>13816</v>
      </c>
      <c r="J243" s="4">
        <v>3282.6599999999989</v>
      </c>
      <c r="K243" s="3">
        <f t="shared" si="12"/>
        <v>0.75156819687170096</v>
      </c>
      <c r="L243" s="3">
        <f t="shared" si="14"/>
        <v>0.1753659126033969</v>
      </c>
      <c r="M243" s="4">
        <f t="shared" si="15"/>
        <v>4.2087819024815252</v>
      </c>
      <c r="N243" s="4">
        <v>0</v>
      </c>
      <c r="O243" s="28">
        <v>0.75</v>
      </c>
      <c r="P243" s="29">
        <v>134700</v>
      </c>
      <c r="Q243" s="29">
        <v>0</v>
      </c>
      <c r="R243" s="29" t="s">
        <v>19</v>
      </c>
    </row>
    <row r="244" spans="1:18" ht="14.5" hidden="1" x14ac:dyDescent="0.35">
      <c r="A244" s="2">
        <v>44890</v>
      </c>
      <c r="B244" s="3">
        <v>1</v>
      </c>
      <c r="C244" s="3">
        <v>1</v>
      </c>
      <c r="D244" s="4">
        <v>135284.71320002154</v>
      </c>
      <c r="E244" s="4">
        <v>5.6</v>
      </c>
      <c r="F244" s="3">
        <f t="shared" si="13"/>
        <v>0.73428524316121113</v>
      </c>
      <c r="G244" s="3">
        <v>0.17133322340428259</v>
      </c>
      <c r="H244" s="4" t="s">
        <v>21</v>
      </c>
      <c r="I244" s="4">
        <v>13200</v>
      </c>
      <c r="J244" s="4">
        <v>3219.8399999999992</v>
      </c>
      <c r="K244" s="3">
        <f t="shared" si="12"/>
        <v>0.73206831927762184</v>
      </c>
      <c r="L244" s="3">
        <f t="shared" si="14"/>
        <v>0.17081594116477844</v>
      </c>
      <c r="M244" s="4">
        <f t="shared" si="15"/>
        <v>4.0995825879546821</v>
      </c>
      <c r="N244" s="4">
        <v>0</v>
      </c>
      <c r="O244" s="28">
        <v>0.75</v>
      </c>
      <c r="P244" s="29">
        <v>134700</v>
      </c>
      <c r="Q244" s="29">
        <v>0</v>
      </c>
      <c r="R244" s="29" t="s">
        <v>19</v>
      </c>
    </row>
    <row r="245" spans="1:18" ht="14.5" hidden="1" x14ac:dyDescent="0.35">
      <c r="A245" s="2">
        <v>44890</v>
      </c>
      <c r="B245" s="3">
        <v>1</v>
      </c>
      <c r="C245" s="3">
        <v>1</v>
      </c>
      <c r="D245" s="4">
        <v>135284.71320002154</v>
      </c>
      <c r="E245" s="4">
        <v>5.6</v>
      </c>
      <c r="F245" s="3">
        <f t="shared" si="13"/>
        <v>0.73428524316121113</v>
      </c>
      <c r="G245" s="3">
        <v>0.17133322340428259</v>
      </c>
      <c r="H245" s="4" t="s">
        <v>22</v>
      </c>
      <c r="I245" s="4">
        <v>13699</v>
      </c>
      <c r="J245" s="4">
        <v>3212.2800000000011</v>
      </c>
      <c r="K245" s="3">
        <f t="shared" si="12"/>
        <v>0.76153075074401966</v>
      </c>
      <c r="L245" s="3">
        <f t="shared" si="14"/>
        <v>0.17769050850693788</v>
      </c>
      <c r="M245" s="4">
        <f t="shared" si="15"/>
        <v>4.2645722041665097</v>
      </c>
      <c r="N245" s="4">
        <v>0</v>
      </c>
      <c r="O245" s="28">
        <v>0.75</v>
      </c>
      <c r="P245" s="29">
        <v>134700</v>
      </c>
      <c r="Q245" s="29">
        <v>0</v>
      </c>
      <c r="R245" s="29" t="s">
        <v>19</v>
      </c>
    </row>
    <row r="246" spans="1:18" ht="14.5" hidden="1" x14ac:dyDescent="0.35">
      <c r="A246" s="2">
        <v>44890</v>
      </c>
      <c r="B246" s="3">
        <v>1</v>
      </c>
      <c r="C246" s="3">
        <v>1</v>
      </c>
      <c r="D246" s="4">
        <v>135284.71320002154</v>
      </c>
      <c r="E246" s="4">
        <v>5.6</v>
      </c>
      <c r="F246" s="3">
        <f t="shared" si="13"/>
        <v>0.73428524316121113</v>
      </c>
      <c r="G246" s="3">
        <v>0.17133322340428259</v>
      </c>
      <c r="H246" s="4" t="s">
        <v>23</v>
      </c>
      <c r="I246" s="4">
        <v>13465</v>
      </c>
      <c r="J246" s="4">
        <v>3121.1999999999989</v>
      </c>
      <c r="K246" s="3">
        <f t="shared" si="12"/>
        <v>0.77036533567675469</v>
      </c>
      <c r="L246" s="3">
        <f t="shared" si="14"/>
        <v>0.17975191165790941</v>
      </c>
      <c r="M246" s="4">
        <f t="shared" si="15"/>
        <v>4.314045879789826</v>
      </c>
      <c r="N246" s="4">
        <v>0</v>
      </c>
      <c r="O246" s="28">
        <v>0.75</v>
      </c>
      <c r="P246" s="29">
        <v>134700</v>
      </c>
      <c r="Q246" s="29">
        <v>0</v>
      </c>
      <c r="R246" s="29" t="s">
        <v>19</v>
      </c>
    </row>
    <row r="247" spans="1:18" ht="14.5" hidden="1" x14ac:dyDescent="0.35">
      <c r="A247" s="2">
        <v>44890</v>
      </c>
      <c r="B247" s="3">
        <v>1</v>
      </c>
      <c r="C247" s="3">
        <v>1</v>
      </c>
      <c r="D247" s="4">
        <v>135284.71320002154</v>
      </c>
      <c r="E247" s="4">
        <v>5.6</v>
      </c>
      <c r="F247" s="3">
        <f t="shared" si="13"/>
        <v>0.73428524316121113</v>
      </c>
      <c r="G247" s="3">
        <v>0.17133322340428259</v>
      </c>
      <c r="H247" s="4" t="s">
        <v>24</v>
      </c>
      <c r="I247" s="4">
        <v>13704</v>
      </c>
      <c r="J247" s="4">
        <v>3168.599999999999</v>
      </c>
      <c r="K247" s="3">
        <f t="shared" si="12"/>
        <v>0.77231043904022534</v>
      </c>
      <c r="L247" s="3">
        <f t="shared" si="14"/>
        <v>0.1802057691093859</v>
      </c>
      <c r="M247" s="4">
        <f t="shared" si="15"/>
        <v>4.3249384586252617</v>
      </c>
      <c r="N247" s="4">
        <v>0</v>
      </c>
      <c r="O247" s="28">
        <v>0.75</v>
      </c>
      <c r="P247" s="29">
        <v>134700</v>
      </c>
      <c r="Q247" s="29">
        <v>0</v>
      </c>
      <c r="R247" s="29" t="s">
        <v>19</v>
      </c>
    </row>
    <row r="248" spans="1:18" ht="14.5" hidden="1" x14ac:dyDescent="0.35">
      <c r="A248" s="2">
        <v>44890</v>
      </c>
      <c r="B248" s="3">
        <v>1</v>
      </c>
      <c r="C248" s="3">
        <v>1</v>
      </c>
      <c r="D248" s="4">
        <v>135284.71320002154</v>
      </c>
      <c r="E248" s="4">
        <v>5.6</v>
      </c>
      <c r="F248" s="3">
        <f t="shared" si="13"/>
        <v>0.73428524316121113</v>
      </c>
      <c r="G248" s="3">
        <v>0.17133322340428259</v>
      </c>
      <c r="H248" s="4" t="s">
        <v>25</v>
      </c>
      <c r="I248" s="4">
        <v>13705</v>
      </c>
      <c r="J248" s="4">
        <v>3397.6199999999994</v>
      </c>
      <c r="K248" s="3">
        <f t="shared" si="12"/>
        <v>0.72030463341145545</v>
      </c>
      <c r="L248" s="3">
        <f t="shared" si="14"/>
        <v>0.16807108112933958</v>
      </c>
      <c r="M248" s="4">
        <f t="shared" si="15"/>
        <v>4.0337059471041501</v>
      </c>
      <c r="N248" s="4">
        <v>0</v>
      </c>
      <c r="O248" s="28">
        <v>0.75</v>
      </c>
      <c r="P248" s="29">
        <v>134700</v>
      </c>
      <c r="Q248" s="29">
        <v>0</v>
      </c>
      <c r="R248" s="29" t="s">
        <v>19</v>
      </c>
    </row>
    <row r="249" spans="1:18" ht="14.5" hidden="1" x14ac:dyDescent="0.35">
      <c r="A249" s="2">
        <v>44890</v>
      </c>
      <c r="B249" s="3">
        <v>1</v>
      </c>
      <c r="C249" s="3">
        <v>1</v>
      </c>
      <c r="D249" s="4">
        <v>135284.71320002154</v>
      </c>
      <c r="E249" s="4">
        <v>5.6</v>
      </c>
      <c r="F249" s="3">
        <f t="shared" si="13"/>
        <v>0.73428524316121113</v>
      </c>
      <c r="G249" s="3">
        <v>0.17133322340428259</v>
      </c>
      <c r="H249" s="4" t="s">
        <v>26</v>
      </c>
      <c r="I249" s="4">
        <v>13304</v>
      </c>
      <c r="J249" s="4">
        <v>3432.8999999999996</v>
      </c>
      <c r="K249" s="3">
        <f t="shared" si="12"/>
        <v>0.69204296242660324</v>
      </c>
      <c r="L249" s="3">
        <f t="shared" si="14"/>
        <v>0.16147669123287406</v>
      </c>
      <c r="M249" s="4">
        <f t="shared" si="15"/>
        <v>3.8754405895889779</v>
      </c>
      <c r="N249" s="4">
        <v>0</v>
      </c>
      <c r="O249" s="28">
        <v>0.75</v>
      </c>
      <c r="P249" s="29">
        <v>134700</v>
      </c>
      <c r="Q249" s="29">
        <v>0</v>
      </c>
      <c r="R249" s="29" t="s">
        <v>19</v>
      </c>
    </row>
    <row r="250" spans="1:18" ht="14.5" hidden="1" x14ac:dyDescent="0.35">
      <c r="A250" s="2">
        <v>44890</v>
      </c>
      <c r="B250" s="3">
        <v>1</v>
      </c>
      <c r="C250" s="3">
        <v>1</v>
      </c>
      <c r="D250" s="4">
        <v>135284.71320002154</v>
      </c>
      <c r="E250" s="4">
        <v>5.6</v>
      </c>
      <c r="F250" s="3">
        <f t="shared" si="13"/>
        <v>0.73428524316121113</v>
      </c>
      <c r="G250" s="3">
        <v>0.17133322340428259</v>
      </c>
      <c r="H250" s="4" t="s">
        <v>27</v>
      </c>
      <c r="I250" s="4">
        <v>13483</v>
      </c>
      <c r="J250" s="4">
        <v>3421.4400000000005</v>
      </c>
      <c r="K250" s="3">
        <f t="shared" si="12"/>
        <v>0.70370328616856381</v>
      </c>
      <c r="L250" s="3">
        <f t="shared" si="14"/>
        <v>0.16419743343933157</v>
      </c>
      <c r="M250" s="4">
        <f t="shared" si="15"/>
        <v>3.9407384025439574</v>
      </c>
      <c r="N250" s="4">
        <v>0</v>
      </c>
      <c r="O250" s="28">
        <v>0.75</v>
      </c>
      <c r="P250" s="29">
        <v>134700</v>
      </c>
      <c r="Q250" s="29">
        <v>0</v>
      </c>
      <c r="R250" s="29" t="s">
        <v>19</v>
      </c>
    </row>
    <row r="251" spans="1:18" ht="14.5" hidden="1" x14ac:dyDescent="0.35">
      <c r="A251" s="2">
        <v>44890</v>
      </c>
      <c r="B251" s="3">
        <v>1</v>
      </c>
      <c r="C251" s="3">
        <v>1</v>
      </c>
      <c r="D251" s="4">
        <v>135284.71320002154</v>
      </c>
      <c r="E251" s="4">
        <v>5.6</v>
      </c>
      <c r="F251" s="3">
        <f t="shared" si="13"/>
        <v>0.73428524316121113</v>
      </c>
      <c r="G251" s="3">
        <v>0.17133322340428259</v>
      </c>
      <c r="H251" s="4" t="s">
        <v>28</v>
      </c>
      <c r="I251" s="4">
        <v>14106</v>
      </c>
      <c r="J251" s="4">
        <v>3266.44</v>
      </c>
      <c r="K251" s="3">
        <f t="shared" si="12"/>
        <v>0.77115409174164284</v>
      </c>
      <c r="L251" s="3">
        <f t="shared" si="14"/>
        <v>0.17993595473971663</v>
      </c>
      <c r="M251" s="4">
        <f t="shared" si="15"/>
        <v>4.3184629137531996</v>
      </c>
      <c r="N251" s="4">
        <v>0</v>
      </c>
      <c r="O251" s="28">
        <v>0.75</v>
      </c>
      <c r="P251" s="29">
        <v>134700</v>
      </c>
      <c r="Q251" s="29">
        <v>0</v>
      </c>
      <c r="R251" s="29" t="s">
        <v>19</v>
      </c>
    </row>
    <row r="252" spans="1:18" ht="14.5" x14ac:dyDescent="0.35">
      <c r="A252" s="2">
        <v>44891</v>
      </c>
      <c r="B252" s="3">
        <v>1</v>
      </c>
      <c r="C252" s="3">
        <v>1</v>
      </c>
      <c r="D252" s="4">
        <v>137639.08439998887</v>
      </c>
      <c r="E252" s="4">
        <v>5.6</v>
      </c>
      <c r="F252" s="3">
        <f t="shared" si="13"/>
        <v>0.74706407077718673</v>
      </c>
      <c r="G252" s="3">
        <v>0.17431494984801021</v>
      </c>
      <c r="H252" s="4" t="s">
        <v>18</v>
      </c>
      <c r="I252" s="4">
        <v>13841</v>
      </c>
      <c r="J252" s="4">
        <v>3321.7200000000007</v>
      </c>
      <c r="K252" s="76">
        <f t="shared" si="12"/>
        <v>0.74407449840960183</v>
      </c>
      <c r="L252" s="3">
        <f t="shared" si="14"/>
        <v>0.17361738296224041</v>
      </c>
      <c r="M252" s="4">
        <f t="shared" si="15"/>
        <v>4.1668171910937701</v>
      </c>
      <c r="N252" s="4">
        <f>D252-P252</f>
        <v>2939.0843999888748</v>
      </c>
      <c r="O252" s="28">
        <v>0.75</v>
      </c>
      <c r="P252" s="29">
        <v>134700</v>
      </c>
      <c r="Q252" s="29">
        <v>0</v>
      </c>
      <c r="R252" s="29" t="s">
        <v>19</v>
      </c>
    </row>
    <row r="253" spans="1:18" ht="14.5" hidden="1" x14ac:dyDescent="0.35">
      <c r="A253" s="2">
        <v>44891</v>
      </c>
      <c r="B253" s="3">
        <v>1</v>
      </c>
      <c r="C253" s="3">
        <v>1</v>
      </c>
      <c r="D253" s="4">
        <v>137639.08439998887</v>
      </c>
      <c r="E253" s="4">
        <v>5.6</v>
      </c>
      <c r="F253" s="3">
        <f t="shared" si="13"/>
        <v>0.74706407077718673</v>
      </c>
      <c r="G253" s="3">
        <v>0.17431494984801021</v>
      </c>
      <c r="H253" s="4" t="s">
        <v>20</v>
      </c>
      <c r="I253" s="4">
        <v>14193</v>
      </c>
      <c r="J253" s="4">
        <v>3282.6599999999989</v>
      </c>
      <c r="K253" s="3">
        <f t="shared" si="12"/>
        <v>0.77207639101042658</v>
      </c>
      <c r="L253" s="3">
        <f t="shared" si="14"/>
        <v>0.18015115790243286</v>
      </c>
      <c r="M253" s="4">
        <f t="shared" si="15"/>
        <v>4.3236277896583886</v>
      </c>
      <c r="N253" s="4">
        <v>0</v>
      </c>
      <c r="O253" s="28">
        <v>0.75</v>
      </c>
      <c r="P253" s="29">
        <v>134700</v>
      </c>
      <c r="Q253" s="29">
        <v>0</v>
      </c>
      <c r="R253" s="29" t="s">
        <v>19</v>
      </c>
    </row>
    <row r="254" spans="1:18" ht="14.5" hidden="1" x14ac:dyDescent="0.35">
      <c r="A254" s="2">
        <v>44891</v>
      </c>
      <c r="B254" s="3">
        <v>1</v>
      </c>
      <c r="C254" s="3">
        <v>1</v>
      </c>
      <c r="D254" s="4">
        <v>137639.08439998887</v>
      </c>
      <c r="E254" s="4">
        <v>5.6</v>
      </c>
      <c r="F254" s="3">
        <f t="shared" si="13"/>
        <v>0.74706407077718673</v>
      </c>
      <c r="G254" s="3">
        <v>0.17431494984801021</v>
      </c>
      <c r="H254" s="4" t="s">
        <v>21</v>
      </c>
      <c r="I254" s="4">
        <v>13308</v>
      </c>
      <c r="J254" s="4">
        <v>3219.8399999999992</v>
      </c>
      <c r="K254" s="3">
        <f t="shared" si="12"/>
        <v>0.73805796916262056</v>
      </c>
      <c r="L254" s="3">
        <f t="shared" si="14"/>
        <v>0.1722135261379448</v>
      </c>
      <c r="M254" s="4">
        <f t="shared" si="15"/>
        <v>4.133124627310675</v>
      </c>
      <c r="N254" s="4">
        <v>0</v>
      </c>
      <c r="O254" s="28">
        <v>0.75</v>
      </c>
      <c r="P254" s="29">
        <v>134700</v>
      </c>
      <c r="Q254" s="29">
        <v>0</v>
      </c>
      <c r="R254" s="29" t="s">
        <v>19</v>
      </c>
    </row>
    <row r="255" spans="1:18" ht="14.5" hidden="1" x14ac:dyDescent="0.35">
      <c r="A255" s="2">
        <v>44891</v>
      </c>
      <c r="B255" s="3">
        <v>1</v>
      </c>
      <c r="C255" s="3">
        <v>1</v>
      </c>
      <c r="D255" s="4">
        <v>137639.08439998887</v>
      </c>
      <c r="E255" s="4">
        <v>5.6</v>
      </c>
      <c r="F255" s="3">
        <f t="shared" si="13"/>
        <v>0.74706407077718673</v>
      </c>
      <c r="G255" s="3">
        <v>0.17431494984801021</v>
      </c>
      <c r="H255" s="4" t="s">
        <v>22</v>
      </c>
      <c r="I255" s="4">
        <v>14042</v>
      </c>
      <c r="J255" s="4">
        <v>3212.2800000000011</v>
      </c>
      <c r="K255" s="3">
        <f t="shared" si="12"/>
        <v>0.78059820439065064</v>
      </c>
      <c r="L255" s="3">
        <f t="shared" si="14"/>
        <v>0.18213958102448513</v>
      </c>
      <c r="M255" s="4">
        <f t="shared" si="15"/>
        <v>4.3713499445876431</v>
      </c>
      <c r="N255" s="4">
        <v>0</v>
      </c>
      <c r="O255" s="28">
        <v>0.75</v>
      </c>
      <c r="P255" s="29">
        <v>134700</v>
      </c>
      <c r="Q255" s="29">
        <v>0</v>
      </c>
      <c r="R255" s="29" t="s">
        <v>19</v>
      </c>
    </row>
    <row r="256" spans="1:18" ht="14.5" hidden="1" x14ac:dyDescent="0.35">
      <c r="A256" s="2">
        <v>44891</v>
      </c>
      <c r="B256" s="3">
        <v>1</v>
      </c>
      <c r="C256" s="3">
        <v>1</v>
      </c>
      <c r="D256" s="4">
        <v>137639.08439998887</v>
      </c>
      <c r="E256" s="4">
        <v>5.6</v>
      </c>
      <c r="F256" s="3">
        <f t="shared" si="13"/>
        <v>0.74706407077718673</v>
      </c>
      <c r="G256" s="3">
        <v>0.17431494984801021</v>
      </c>
      <c r="H256" s="4" t="s">
        <v>23</v>
      </c>
      <c r="I256" s="4">
        <v>13596</v>
      </c>
      <c r="J256" s="4">
        <v>3121.1999999999989</v>
      </c>
      <c r="K256" s="3">
        <f t="shared" si="12"/>
        <v>0.77786016367331279</v>
      </c>
      <c r="L256" s="3">
        <f t="shared" si="14"/>
        <v>0.18150070485710632</v>
      </c>
      <c r="M256" s="4">
        <f t="shared" si="15"/>
        <v>4.3560169165705513</v>
      </c>
      <c r="N256" s="4">
        <v>0</v>
      </c>
      <c r="O256" s="28">
        <v>0.75</v>
      </c>
      <c r="P256" s="29">
        <v>134700</v>
      </c>
      <c r="Q256" s="29">
        <v>0</v>
      </c>
      <c r="R256" s="29" t="s">
        <v>19</v>
      </c>
    </row>
    <row r="257" spans="1:18" ht="14.5" hidden="1" x14ac:dyDescent="0.35">
      <c r="A257" s="2">
        <v>44891</v>
      </c>
      <c r="B257" s="3">
        <v>1</v>
      </c>
      <c r="C257" s="3">
        <v>1</v>
      </c>
      <c r="D257" s="4">
        <v>137639.08439998887</v>
      </c>
      <c r="E257" s="4">
        <v>5.6</v>
      </c>
      <c r="F257" s="3">
        <f t="shared" si="13"/>
        <v>0.74706407077718673</v>
      </c>
      <c r="G257" s="3">
        <v>0.17431494984801021</v>
      </c>
      <c r="H257" s="4" t="s">
        <v>24</v>
      </c>
      <c r="I257" s="4">
        <v>14369</v>
      </c>
      <c r="J257" s="4">
        <v>3168.599999999999</v>
      </c>
      <c r="K257" s="3">
        <f t="shared" si="12"/>
        <v>0.80978755827269389</v>
      </c>
      <c r="L257" s="3">
        <f t="shared" si="14"/>
        <v>0.18895043026362857</v>
      </c>
      <c r="M257" s="4">
        <f t="shared" si="15"/>
        <v>4.5348103263270856</v>
      </c>
      <c r="N257" s="4">
        <v>0</v>
      </c>
      <c r="O257" s="28">
        <v>0.75</v>
      </c>
      <c r="P257" s="29">
        <v>134700</v>
      </c>
      <c r="Q257" s="29">
        <v>0</v>
      </c>
      <c r="R257" s="29" t="s">
        <v>19</v>
      </c>
    </row>
    <row r="258" spans="1:18" ht="14.5" hidden="1" x14ac:dyDescent="0.35">
      <c r="A258" s="2">
        <v>44891</v>
      </c>
      <c r="B258" s="3">
        <v>1</v>
      </c>
      <c r="C258" s="3">
        <v>1</v>
      </c>
      <c r="D258" s="4">
        <v>137639.08439998887</v>
      </c>
      <c r="E258" s="4">
        <v>5.6</v>
      </c>
      <c r="F258" s="3">
        <f t="shared" si="13"/>
        <v>0.74706407077718673</v>
      </c>
      <c r="G258" s="3">
        <v>0.17431494984801021</v>
      </c>
      <c r="H258" s="4" t="s">
        <v>25</v>
      </c>
      <c r="I258" s="4">
        <v>13460</v>
      </c>
      <c r="J258" s="4">
        <v>3397.6199999999994</v>
      </c>
      <c r="K258" s="3">
        <f t="shared" ref="K258:K321" si="16">I258/J258/E258</f>
        <v>0.70742797269012703</v>
      </c>
      <c r="L258" s="3">
        <f t="shared" si="14"/>
        <v>0.16506652696102961</v>
      </c>
      <c r="M258" s="4">
        <f t="shared" si="15"/>
        <v>3.9615966470647108</v>
      </c>
      <c r="N258" s="4">
        <v>0</v>
      </c>
      <c r="O258" s="28">
        <v>0.75</v>
      </c>
      <c r="P258" s="29">
        <v>134700</v>
      </c>
      <c r="Q258" s="29">
        <v>0</v>
      </c>
      <c r="R258" s="29" t="s">
        <v>19</v>
      </c>
    </row>
    <row r="259" spans="1:18" ht="14.5" hidden="1" x14ac:dyDescent="0.35">
      <c r="A259" s="2">
        <v>44891</v>
      </c>
      <c r="B259" s="3">
        <v>1</v>
      </c>
      <c r="C259" s="3">
        <v>1</v>
      </c>
      <c r="D259" s="4">
        <v>137639.08439998887</v>
      </c>
      <c r="E259" s="4">
        <v>5.6</v>
      </c>
      <c r="F259" s="3">
        <f t="shared" ref="F259:F322" si="17">D259/E259/32900</f>
        <v>0.74706407077718673</v>
      </c>
      <c r="G259" s="3">
        <v>0.17431494984801021</v>
      </c>
      <c r="H259" s="4" t="s">
        <v>26</v>
      </c>
      <c r="I259" s="4">
        <v>13584</v>
      </c>
      <c r="J259" s="4">
        <v>3432.8999999999996</v>
      </c>
      <c r="K259" s="3">
        <f t="shared" si="16"/>
        <v>0.70660790751676028</v>
      </c>
      <c r="L259" s="3">
        <f t="shared" ref="L259:L301" si="18">I259/(J259*24)</f>
        <v>0.16487517842057736</v>
      </c>
      <c r="M259" s="4">
        <f t="shared" ref="M259:M301" si="19">I259/J259</f>
        <v>3.9570042820938571</v>
      </c>
      <c r="N259" s="4">
        <v>0</v>
      </c>
      <c r="O259" s="28">
        <v>0.75</v>
      </c>
      <c r="P259" s="29">
        <v>134700</v>
      </c>
      <c r="Q259" s="29">
        <v>0</v>
      </c>
      <c r="R259" s="29" t="s">
        <v>19</v>
      </c>
    </row>
    <row r="260" spans="1:18" ht="14.5" hidden="1" x14ac:dyDescent="0.35">
      <c r="A260" s="2">
        <v>44891</v>
      </c>
      <c r="B260" s="3">
        <v>1</v>
      </c>
      <c r="C260" s="3">
        <v>1</v>
      </c>
      <c r="D260" s="4">
        <v>137639.08439998887</v>
      </c>
      <c r="E260" s="4">
        <v>5.6</v>
      </c>
      <c r="F260" s="3">
        <f t="shared" si="17"/>
        <v>0.74706407077718673</v>
      </c>
      <c r="G260" s="3">
        <v>0.17431494984801021</v>
      </c>
      <c r="H260" s="4" t="s">
        <v>27</v>
      </c>
      <c r="I260" s="4">
        <v>13611</v>
      </c>
      <c r="J260" s="4">
        <v>3421.4400000000005</v>
      </c>
      <c r="K260" s="3">
        <f t="shared" si="16"/>
        <v>0.71038384840468172</v>
      </c>
      <c r="L260" s="3">
        <f t="shared" si="18"/>
        <v>0.16575623129442571</v>
      </c>
      <c r="M260" s="4">
        <f t="shared" si="19"/>
        <v>3.9781495510662173</v>
      </c>
      <c r="N260" s="4">
        <v>0</v>
      </c>
      <c r="O260" s="28">
        <v>0.75</v>
      </c>
      <c r="P260" s="29">
        <v>134700</v>
      </c>
      <c r="Q260" s="29">
        <v>0</v>
      </c>
      <c r="R260" s="29" t="s">
        <v>19</v>
      </c>
    </row>
    <row r="261" spans="1:18" ht="14.5" hidden="1" x14ac:dyDescent="0.35">
      <c r="A261" s="2">
        <v>44891</v>
      </c>
      <c r="B261" s="3">
        <v>1</v>
      </c>
      <c r="C261" s="3">
        <v>1</v>
      </c>
      <c r="D261" s="4">
        <v>137639.08439998887</v>
      </c>
      <c r="E261" s="4">
        <v>5.6</v>
      </c>
      <c r="F261" s="3">
        <f t="shared" si="17"/>
        <v>0.74706407077718673</v>
      </c>
      <c r="G261" s="3">
        <v>0.17431494984801021</v>
      </c>
      <c r="H261" s="4" t="s">
        <v>28</v>
      </c>
      <c r="I261" s="4">
        <v>14266</v>
      </c>
      <c r="J261" s="4">
        <v>3266.44</v>
      </c>
      <c r="K261" s="3">
        <f t="shared" si="16"/>
        <v>0.77990105435887391</v>
      </c>
      <c r="L261" s="3">
        <f t="shared" si="18"/>
        <v>0.18197691268373725</v>
      </c>
      <c r="M261" s="4">
        <f t="shared" si="19"/>
        <v>4.3674459044096938</v>
      </c>
      <c r="N261" s="4">
        <v>0</v>
      </c>
      <c r="O261" s="28">
        <v>0.75</v>
      </c>
      <c r="P261" s="29">
        <v>134700</v>
      </c>
      <c r="Q261" s="29">
        <v>0</v>
      </c>
      <c r="R261" s="29" t="s">
        <v>19</v>
      </c>
    </row>
    <row r="262" spans="1:18" ht="14.5" x14ac:dyDescent="0.35">
      <c r="A262" s="2">
        <v>44892</v>
      </c>
      <c r="B262" s="3">
        <v>1</v>
      </c>
      <c r="C262" s="3">
        <v>1</v>
      </c>
      <c r="D262" s="4">
        <v>136392.91380000033</v>
      </c>
      <c r="E262" s="4">
        <v>5.7</v>
      </c>
      <c r="F262" s="3">
        <f t="shared" si="17"/>
        <v>0.72731250359942579</v>
      </c>
      <c r="G262" s="3">
        <v>0.17273671960486364</v>
      </c>
      <c r="H262" s="4" t="s">
        <v>18</v>
      </c>
      <c r="I262" s="4">
        <v>13897</v>
      </c>
      <c r="J262" s="4">
        <v>3321.7200000000007</v>
      </c>
      <c r="K262" s="76">
        <f t="shared" si="16"/>
        <v>0.73397823279463525</v>
      </c>
      <c r="L262" s="3">
        <f t="shared" si="18"/>
        <v>0.17431983028872589</v>
      </c>
      <c r="M262" s="4">
        <f t="shared" si="19"/>
        <v>4.1836759269294213</v>
      </c>
      <c r="N262" s="4">
        <f>D262-P262</f>
        <v>1692.9138000003295</v>
      </c>
      <c r="O262" s="28">
        <v>0.75</v>
      </c>
      <c r="P262" s="29">
        <v>134700</v>
      </c>
      <c r="Q262" s="29">
        <v>0</v>
      </c>
      <c r="R262" s="29" t="s">
        <v>19</v>
      </c>
    </row>
    <row r="263" spans="1:18" ht="14.5" hidden="1" x14ac:dyDescent="0.35">
      <c r="A263" s="2">
        <v>44892</v>
      </c>
      <c r="B263" s="3">
        <v>1</v>
      </c>
      <c r="C263" s="3">
        <v>1</v>
      </c>
      <c r="D263" s="4">
        <v>136392.91380000033</v>
      </c>
      <c r="E263" s="4">
        <v>5.7</v>
      </c>
      <c r="F263" s="3">
        <f t="shared" si="17"/>
        <v>0.72731250359942579</v>
      </c>
      <c r="G263" s="3">
        <v>0.17273671960486364</v>
      </c>
      <c r="H263" s="4" t="s">
        <v>20</v>
      </c>
      <c r="I263" s="4">
        <v>14228</v>
      </c>
      <c r="J263" s="4">
        <v>3282.6599999999989</v>
      </c>
      <c r="K263" s="3">
        <f t="shared" si="16"/>
        <v>0.76040173239908915</v>
      </c>
      <c r="L263" s="3">
        <f t="shared" si="18"/>
        <v>0.18059541144478367</v>
      </c>
      <c r="M263" s="4">
        <f t="shared" si="19"/>
        <v>4.3342898746748082</v>
      </c>
      <c r="N263" s="4">
        <v>0</v>
      </c>
      <c r="O263" s="28">
        <v>0.75</v>
      </c>
      <c r="P263" s="29">
        <v>134700</v>
      </c>
      <c r="Q263" s="29">
        <v>0</v>
      </c>
      <c r="R263" s="29" t="s">
        <v>19</v>
      </c>
    </row>
    <row r="264" spans="1:18" ht="14.5" hidden="1" x14ac:dyDescent="0.35">
      <c r="A264" s="2">
        <v>44892</v>
      </c>
      <c r="B264" s="3">
        <v>1</v>
      </c>
      <c r="C264" s="3">
        <v>1</v>
      </c>
      <c r="D264" s="4">
        <v>136392.91380000033</v>
      </c>
      <c r="E264" s="4">
        <v>5.7</v>
      </c>
      <c r="F264" s="3">
        <f t="shared" si="17"/>
        <v>0.72731250359942579</v>
      </c>
      <c r="G264" s="3">
        <v>0.17273671960486364</v>
      </c>
      <c r="H264" s="4" t="s">
        <v>21</v>
      </c>
      <c r="I264" s="4">
        <v>13297</v>
      </c>
      <c r="J264" s="4">
        <v>3219.8399999999992</v>
      </c>
      <c r="K264" s="3">
        <f t="shared" si="16"/>
        <v>0.72451022955918942</v>
      </c>
      <c r="L264" s="3">
        <f t="shared" si="18"/>
        <v>0.17207117952030748</v>
      </c>
      <c r="M264" s="4">
        <f t="shared" si="19"/>
        <v>4.1297083084873796</v>
      </c>
      <c r="N264" s="4">
        <v>0</v>
      </c>
      <c r="O264" s="28">
        <v>0.75</v>
      </c>
      <c r="P264" s="29">
        <v>134700</v>
      </c>
      <c r="Q264" s="29">
        <v>0</v>
      </c>
      <c r="R264" s="29" t="s">
        <v>19</v>
      </c>
    </row>
    <row r="265" spans="1:18" ht="14.5" hidden="1" x14ac:dyDescent="0.35">
      <c r="A265" s="2">
        <v>44892</v>
      </c>
      <c r="B265" s="3">
        <v>1</v>
      </c>
      <c r="C265" s="3">
        <v>1</v>
      </c>
      <c r="D265" s="4">
        <v>136392.91380000033</v>
      </c>
      <c r="E265" s="4">
        <v>5.7</v>
      </c>
      <c r="F265" s="3">
        <f t="shared" si="17"/>
        <v>0.72731250359942579</v>
      </c>
      <c r="G265" s="3">
        <v>0.17273671960486364</v>
      </c>
      <c r="H265" s="4" t="s">
        <v>22</v>
      </c>
      <c r="I265" s="4">
        <v>14015</v>
      </c>
      <c r="J265" s="4">
        <v>3212.2800000000011</v>
      </c>
      <c r="K265" s="3">
        <f t="shared" si="16"/>
        <v>0.76542889468681452</v>
      </c>
      <c r="L265" s="3">
        <f t="shared" si="18"/>
        <v>0.18178936248811844</v>
      </c>
      <c r="M265" s="4">
        <f t="shared" si="19"/>
        <v>4.3629446997148431</v>
      </c>
      <c r="N265" s="4">
        <v>0</v>
      </c>
      <c r="O265" s="28">
        <v>0.75</v>
      </c>
      <c r="P265" s="29">
        <v>134700</v>
      </c>
      <c r="Q265" s="29">
        <v>0</v>
      </c>
      <c r="R265" s="29" t="s">
        <v>19</v>
      </c>
    </row>
    <row r="266" spans="1:18" ht="14.5" hidden="1" x14ac:dyDescent="0.35">
      <c r="A266" s="2">
        <v>44892</v>
      </c>
      <c r="B266" s="3">
        <v>1</v>
      </c>
      <c r="C266" s="3">
        <v>1</v>
      </c>
      <c r="D266" s="4">
        <v>136392.91380000033</v>
      </c>
      <c r="E266" s="4">
        <v>5.7</v>
      </c>
      <c r="F266" s="3">
        <f t="shared" si="17"/>
        <v>0.72731250359942579</v>
      </c>
      <c r="G266" s="3">
        <v>0.17273671960486364</v>
      </c>
      <c r="H266" s="4" t="s">
        <v>23</v>
      </c>
      <c r="I266" s="4">
        <v>13570</v>
      </c>
      <c r="J266" s="4">
        <v>3121.1999999999989</v>
      </c>
      <c r="K266" s="3">
        <f t="shared" si="16"/>
        <v>0.76275206791809746</v>
      </c>
      <c r="L266" s="3">
        <f t="shared" si="18"/>
        <v>0.18115361613054815</v>
      </c>
      <c r="M266" s="4">
        <f t="shared" si="19"/>
        <v>4.3476867871331555</v>
      </c>
      <c r="N266" s="4">
        <v>0</v>
      </c>
      <c r="O266" s="28">
        <v>0.75</v>
      </c>
      <c r="P266" s="29">
        <v>134700</v>
      </c>
      <c r="Q266" s="29">
        <v>0</v>
      </c>
      <c r="R266" s="29" t="s">
        <v>19</v>
      </c>
    </row>
    <row r="267" spans="1:18" ht="14.5" hidden="1" x14ac:dyDescent="0.35">
      <c r="A267" s="2">
        <v>44892</v>
      </c>
      <c r="B267" s="3">
        <v>1</v>
      </c>
      <c r="C267" s="3">
        <v>1</v>
      </c>
      <c r="D267" s="4">
        <v>136392.91380000033</v>
      </c>
      <c r="E267" s="4">
        <v>5.7</v>
      </c>
      <c r="F267" s="3">
        <f t="shared" si="17"/>
        <v>0.72731250359942579</v>
      </c>
      <c r="G267" s="3">
        <v>0.17273671960486364</v>
      </c>
      <c r="H267" s="4" t="s">
        <v>24</v>
      </c>
      <c r="I267" s="4">
        <v>13830</v>
      </c>
      <c r="J267" s="4">
        <v>3168.599999999999</v>
      </c>
      <c r="K267" s="3">
        <f t="shared" si="16"/>
        <v>0.76573748326506508</v>
      </c>
      <c r="L267" s="3">
        <f t="shared" si="18"/>
        <v>0.18186265227545292</v>
      </c>
      <c r="M267" s="4">
        <f t="shared" si="19"/>
        <v>4.3647036546108708</v>
      </c>
      <c r="N267" s="4">
        <v>0</v>
      </c>
      <c r="O267" s="28">
        <v>0.75</v>
      </c>
      <c r="P267" s="29">
        <v>134700</v>
      </c>
      <c r="Q267" s="29">
        <v>0</v>
      </c>
      <c r="R267" s="29" t="s">
        <v>19</v>
      </c>
    </row>
    <row r="268" spans="1:18" ht="14.5" hidden="1" x14ac:dyDescent="0.35">
      <c r="A268" s="2">
        <v>44892</v>
      </c>
      <c r="B268" s="3">
        <v>1</v>
      </c>
      <c r="C268" s="3">
        <v>1</v>
      </c>
      <c r="D268" s="4">
        <v>136392.91380000033</v>
      </c>
      <c r="E268" s="4">
        <v>5.7</v>
      </c>
      <c r="F268" s="3">
        <f t="shared" si="17"/>
        <v>0.72731250359942579</v>
      </c>
      <c r="G268" s="3">
        <v>0.17273671960486364</v>
      </c>
      <c r="H268" s="4" t="s">
        <v>25</v>
      </c>
      <c r="I268" s="4">
        <v>13664</v>
      </c>
      <c r="J268" s="4">
        <v>3397.6199999999994</v>
      </c>
      <c r="K268" s="3">
        <f t="shared" si="16"/>
        <v>0.70555064499742193</v>
      </c>
      <c r="L268" s="3">
        <f t="shared" si="18"/>
        <v>0.16756827818688771</v>
      </c>
      <c r="M268" s="4">
        <f t="shared" si="19"/>
        <v>4.0216386764853054</v>
      </c>
      <c r="N268" s="4">
        <v>0</v>
      </c>
      <c r="O268" s="28">
        <v>0.75</v>
      </c>
      <c r="P268" s="29">
        <v>134700</v>
      </c>
      <c r="Q268" s="29">
        <v>0</v>
      </c>
      <c r="R268" s="29" t="s">
        <v>19</v>
      </c>
    </row>
    <row r="269" spans="1:18" ht="14.5" hidden="1" x14ac:dyDescent="0.35">
      <c r="A269" s="2">
        <v>44892</v>
      </c>
      <c r="B269" s="3">
        <v>1</v>
      </c>
      <c r="C269" s="3">
        <v>1</v>
      </c>
      <c r="D269" s="4">
        <v>136392.91380000033</v>
      </c>
      <c r="E269" s="4">
        <v>5.7</v>
      </c>
      <c r="F269" s="3">
        <f t="shared" si="17"/>
        <v>0.72731250359942579</v>
      </c>
      <c r="G269" s="3">
        <v>0.17273671960486364</v>
      </c>
      <c r="H269" s="4" t="s">
        <v>26</v>
      </c>
      <c r="I269" s="4">
        <v>13396</v>
      </c>
      <c r="J269" s="4">
        <v>3432.8999999999996</v>
      </c>
      <c r="K269" s="3">
        <f t="shared" si="16"/>
        <v>0.6846035243078713</v>
      </c>
      <c r="L269" s="3">
        <f t="shared" si="18"/>
        <v>0.16259333702311943</v>
      </c>
      <c r="M269" s="4">
        <f t="shared" si="19"/>
        <v>3.9022400885548665</v>
      </c>
      <c r="N269" s="4">
        <v>0</v>
      </c>
      <c r="O269" s="28">
        <v>0.75</v>
      </c>
      <c r="P269" s="29">
        <v>134700</v>
      </c>
      <c r="Q269" s="29">
        <v>0</v>
      </c>
      <c r="R269" s="29" t="s">
        <v>19</v>
      </c>
    </row>
    <row r="270" spans="1:18" ht="14.5" hidden="1" x14ac:dyDescent="0.35">
      <c r="A270" s="2">
        <v>44892</v>
      </c>
      <c r="B270" s="3">
        <v>1</v>
      </c>
      <c r="C270" s="3">
        <v>1</v>
      </c>
      <c r="D270" s="4">
        <v>136392.91380000033</v>
      </c>
      <c r="E270" s="4">
        <v>5.7</v>
      </c>
      <c r="F270" s="3">
        <f t="shared" si="17"/>
        <v>0.72731250359942579</v>
      </c>
      <c r="G270" s="3">
        <v>0.17273671960486364</v>
      </c>
      <c r="H270" s="4" t="s">
        <v>27</v>
      </c>
      <c r="I270" s="4">
        <v>13369</v>
      </c>
      <c r="J270" s="4">
        <v>3421.4400000000005</v>
      </c>
      <c r="K270" s="3">
        <f t="shared" si="16"/>
        <v>0.68551212252479299</v>
      </c>
      <c r="L270" s="3">
        <f t="shared" si="18"/>
        <v>0.16280912909963832</v>
      </c>
      <c r="M270" s="4">
        <f t="shared" si="19"/>
        <v>3.90741909839132</v>
      </c>
      <c r="N270" s="4">
        <v>0</v>
      </c>
      <c r="O270" s="28">
        <v>0.75</v>
      </c>
      <c r="P270" s="29">
        <v>134700</v>
      </c>
      <c r="Q270" s="29">
        <v>0</v>
      </c>
      <c r="R270" s="29" t="s">
        <v>19</v>
      </c>
    </row>
    <row r="271" spans="1:18" ht="14.5" hidden="1" x14ac:dyDescent="0.35">
      <c r="A271" s="2">
        <v>44892</v>
      </c>
      <c r="B271" s="3">
        <v>1</v>
      </c>
      <c r="C271" s="3">
        <v>1</v>
      </c>
      <c r="D271" s="4">
        <v>136392.91380000033</v>
      </c>
      <c r="E271" s="4">
        <v>5.7</v>
      </c>
      <c r="F271" s="3">
        <f t="shared" si="17"/>
        <v>0.72731250359942579</v>
      </c>
      <c r="G271" s="3">
        <v>0.17273671960486364</v>
      </c>
      <c r="H271" s="4" t="s">
        <v>28</v>
      </c>
      <c r="I271" s="4">
        <v>14097</v>
      </c>
      <c r="J271" s="4">
        <v>3266.44</v>
      </c>
      <c r="K271" s="3">
        <f t="shared" si="16"/>
        <v>0.75714168781206515</v>
      </c>
      <c r="L271" s="3">
        <f t="shared" si="18"/>
        <v>0.17982115085536549</v>
      </c>
      <c r="M271" s="4">
        <f t="shared" si="19"/>
        <v>4.3157076205287712</v>
      </c>
      <c r="N271" s="4">
        <v>0</v>
      </c>
      <c r="O271" s="28">
        <v>0.75</v>
      </c>
      <c r="P271" s="29">
        <v>134700</v>
      </c>
      <c r="Q271" s="29">
        <v>0</v>
      </c>
      <c r="R271" s="29" t="s">
        <v>19</v>
      </c>
    </row>
    <row r="272" spans="1:18" ht="14.5" x14ac:dyDescent="0.35">
      <c r="A272" s="2">
        <v>44893</v>
      </c>
      <c r="B272" s="3">
        <v>1</v>
      </c>
      <c r="C272" s="3">
        <v>1</v>
      </c>
      <c r="D272" s="4">
        <v>135015.16860002084</v>
      </c>
      <c r="E272" s="4">
        <v>5.5</v>
      </c>
      <c r="F272" s="3">
        <f t="shared" si="17"/>
        <v>0.74614627576690162</v>
      </c>
      <c r="G272" s="3">
        <v>0.17099185486324828</v>
      </c>
      <c r="H272" s="4" t="s">
        <v>18</v>
      </c>
      <c r="I272" s="4">
        <v>14019</v>
      </c>
      <c r="J272" s="4">
        <v>3321.7200000000007</v>
      </c>
      <c r="K272" s="76">
        <f t="shared" si="16"/>
        <v>0.76734616129869171</v>
      </c>
      <c r="L272" s="3">
        <f t="shared" si="18"/>
        <v>0.17585016196428355</v>
      </c>
      <c r="M272" s="4">
        <f t="shared" si="19"/>
        <v>4.2204038871428047</v>
      </c>
      <c r="N272" s="4">
        <f>D272-P272</f>
        <v>315.16860002084286</v>
      </c>
      <c r="O272" s="28">
        <v>0.75</v>
      </c>
      <c r="P272" s="29">
        <v>134700</v>
      </c>
      <c r="Q272" s="29">
        <v>0</v>
      </c>
      <c r="R272" s="29" t="s">
        <v>19</v>
      </c>
    </row>
    <row r="273" spans="1:18" ht="14.5" hidden="1" x14ac:dyDescent="0.35">
      <c r="A273" s="2">
        <v>44893</v>
      </c>
      <c r="B273" s="3">
        <v>1</v>
      </c>
      <c r="C273" s="3">
        <v>1</v>
      </c>
      <c r="D273" s="4">
        <v>135015.16860002084</v>
      </c>
      <c r="E273" s="4">
        <v>5.5</v>
      </c>
      <c r="F273" s="3">
        <f t="shared" si="17"/>
        <v>0.74614627576690162</v>
      </c>
      <c r="G273" s="3">
        <v>0.17099185486324828</v>
      </c>
      <c r="H273" s="4" t="s">
        <v>20</v>
      </c>
      <c r="I273" s="4">
        <v>13986</v>
      </c>
      <c r="J273" s="4">
        <v>3282.6599999999989</v>
      </c>
      <c r="K273" s="3">
        <f t="shared" si="16"/>
        <v>0.77464894046568677</v>
      </c>
      <c r="L273" s="3">
        <f t="shared" si="18"/>
        <v>0.17752371552338658</v>
      </c>
      <c r="M273" s="4">
        <f t="shared" si="19"/>
        <v>4.2605691725612775</v>
      </c>
      <c r="N273" s="4">
        <v>0</v>
      </c>
      <c r="O273" s="28">
        <v>0.75</v>
      </c>
      <c r="P273" s="29">
        <v>134700</v>
      </c>
      <c r="Q273" s="29">
        <v>0</v>
      </c>
      <c r="R273" s="29" t="s">
        <v>19</v>
      </c>
    </row>
    <row r="274" spans="1:18" ht="14.5" hidden="1" x14ac:dyDescent="0.35">
      <c r="A274" s="2">
        <v>44893</v>
      </c>
      <c r="B274" s="3">
        <v>1</v>
      </c>
      <c r="C274" s="3">
        <v>1</v>
      </c>
      <c r="D274" s="4">
        <v>135015.16860002084</v>
      </c>
      <c r="E274" s="4">
        <v>5.5</v>
      </c>
      <c r="F274" s="3">
        <f t="shared" si="17"/>
        <v>0.74614627576690162</v>
      </c>
      <c r="G274" s="3">
        <v>0.17099185486324828</v>
      </c>
      <c r="H274" s="4" t="s">
        <v>21</v>
      </c>
      <c r="I274" s="4">
        <v>13303</v>
      </c>
      <c r="J274" s="4">
        <v>3219.8399999999992</v>
      </c>
      <c r="K274" s="3">
        <f t="shared" si="16"/>
        <v>0.75119486456695772</v>
      </c>
      <c r="L274" s="3">
        <f t="shared" si="18"/>
        <v>0.17214882312992782</v>
      </c>
      <c r="M274" s="4">
        <f t="shared" si="19"/>
        <v>4.1315717551182676</v>
      </c>
      <c r="N274" s="4">
        <v>0</v>
      </c>
      <c r="O274" s="28">
        <v>0.75</v>
      </c>
      <c r="P274" s="29">
        <v>134700</v>
      </c>
      <c r="Q274" s="29">
        <v>0</v>
      </c>
      <c r="R274" s="29" t="s">
        <v>19</v>
      </c>
    </row>
    <row r="275" spans="1:18" ht="14.5" hidden="1" x14ac:dyDescent="0.35">
      <c r="A275" s="2">
        <v>44893</v>
      </c>
      <c r="B275" s="3">
        <v>1</v>
      </c>
      <c r="C275" s="3">
        <v>1</v>
      </c>
      <c r="D275" s="4">
        <v>135015.16860002084</v>
      </c>
      <c r="E275" s="4">
        <v>5.5</v>
      </c>
      <c r="F275" s="3">
        <f t="shared" si="17"/>
        <v>0.74614627576690162</v>
      </c>
      <c r="G275" s="3">
        <v>0.17099185486324828</v>
      </c>
      <c r="H275" s="4" t="s">
        <v>22</v>
      </c>
      <c r="I275" s="4">
        <v>13796</v>
      </c>
      <c r="J275" s="4">
        <v>3212.2800000000011</v>
      </c>
      <c r="K275" s="3">
        <f t="shared" si="16"/>
        <v>0.78086705902462905</v>
      </c>
      <c r="L275" s="3">
        <f t="shared" si="18"/>
        <v>0.1789487010264775</v>
      </c>
      <c r="M275" s="4">
        <f t="shared" si="19"/>
        <v>4.2947688246354598</v>
      </c>
      <c r="N275" s="4">
        <v>0</v>
      </c>
      <c r="O275" s="28">
        <v>0.75</v>
      </c>
      <c r="P275" s="29">
        <v>134700</v>
      </c>
      <c r="Q275" s="29">
        <v>0</v>
      </c>
      <c r="R275" s="29" t="s">
        <v>19</v>
      </c>
    </row>
    <row r="276" spans="1:18" ht="14.5" hidden="1" x14ac:dyDescent="0.35">
      <c r="A276" s="2">
        <v>44893</v>
      </c>
      <c r="B276" s="3">
        <v>1</v>
      </c>
      <c r="C276" s="3">
        <v>1</v>
      </c>
      <c r="D276" s="4">
        <v>135015.16860002084</v>
      </c>
      <c r="E276" s="4">
        <v>5.5</v>
      </c>
      <c r="F276" s="3">
        <f t="shared" si="17"/>
        <v>0.74614627576690162</v>
      </c>
      <c r="G276" s="3">
        <v>0.17099185486324828</v>
      </c>
      <c r="H276" s="4" t="s">
        <v>23</v>
      </c>
      <c r="I276" s="4">
        <v>13318</v>
      </c>
      <c r="J276" s="4">
        <v>3121.1999999999989</v>
      </c>
      <c r="K276" s="3">
        <f t="shared" si="16"/>
        <v>0.77580883809257528</v>
      </c>
      <c r="L276" s="3">
        <f t="shared" si="18"/>
        <v>0.1777895253962152</v>
      </c>
      <c r="M276" s="4">
        <f t="shared" si="19"/>
        <v>4.2669486095091642</v>
      </c>
      <c r="N276" s="4">
        <v>0</v>
      </c>
      <c r="O276" s="28">
        <v>0.75</v>
      </c>
      <c r="P276" s="29">
        <v>134700</v>
      </c>
      <c r="Q276" s="29">
        <v>0</v>
      </c>
      <c r="R276" s="29" t="s">
        <v>19</v>
      </c>
    </row>
    <row r="277" spans="1:18" ht="14.5" hidden="1" x14ac:dyDescent="0.35">
      <c r="A277" s="2">
        <v>44893</v>
      </c>
      <c r="B277" s="3">
        <v>1</v>
      </c>
      <c r="C277" s="3">
        <v>1</v>
      </c>
      <c r="D277" s="4">
        <v>135015.16860002084</v>
      </c>
      <c r="E277" s="4">
        <v>5.5</v>
      </c>
      <c r="F277" s="3">
        <f t="shared" si="17"/>
        <v>0.74614627576690162</v>
      </c>
      <c r="G277" s="3">
        <v>0.17099185486324828</v>
      </c>
      <c r="H277" s="4" t="s">
        <v>24</v>
      </c>
      <c r="I277" s="4">
        <v>13635</v>
      </c>
      <c r="J277" s="4">
        <v>3168.599999999999</v>
      </c>
      <c r="K277" s="3">
        <f t="shared" si="16"/>
        <v>0.78239314179477049</v>
      </c>
      <c r="L277" s="3">
        <f t="shared" si="18"/>
        <v>0.17929842832796825</v>
      </c>
      <c r="M277" s="4">
        <f t="shared" si="19"/>
        <v>4.3031622798712377</v>
      </c>
      <c r="N277" s="4">
        <v>0</v>
      </c>
      <c r="O277" s="28">
        <v>0.75</v>
      </c>
      <c r="P277" s="29">
        <v>134700</v>
      </c>
      <c r="Q277" s="29">
        <v>0</v>
      </c>
      <c r="R277" s="29" t="s">
        <v>19</v>
      </c>
    </row>
    <row r="278" spans="1:18" ht="14.5" hidden="1" x14ac:dyDescent="0.35">
      <c r="A278" s="2">
        <v>44893</v>
      </c>
      <c r="B278" s="3">
        <v>1</v>
      </c>
      <c r="C278" s="3">
        <v>1</v>
      </c>
      <c r="D278" s="4">
        <v>135015.16860002084</v>
      </c>
      <c r="E278" s="4">
        <v>5.5</v>
      </c>
      <c r="F278" s="3">
        <f t="shared" si="17"/>
        <v>0.74614627576690162</v>
      </c>
      <c r="G278" s="3">
        <v>0.17099185486324828</v>
      </c>
      <c r="H278" s="4" t="s">
        <v>25</v>
      </c>
      <c r="I278" s="4">
        <v>13450</v>
      </c>
      <c r="J278" s="4">
        <v>3397.6199999999994</v>
      </c>
      <c r="K278" s="3">
        <f t="shared" si="16"/>
        <v>0.71975516551425589</v>
      </c>
      <c r="L278" s="3">
        <f t="shared" si="18"/>
        <v>0.16494389209701696</v>
      </c>
      <c r="M278" s="4">
        <f t="shared" si="19"/>
        <v>3.9586534103284072</v>
      </c>
      <c r="N278" s="4">
        <v>0</v>
      </c>
      <c r="O278" s="28">
        <v>0.75</v>
      </c>
      <c r="P278" s="29">
        <v>134700</v>
      </c>
      <c r="Q278" s="29">
        <v>0</v>
      </c>
      <c r="R278" s="29" t="s">
        <v>19</v>
      </c>
    </row>
    <row r="279" spans="1:18" ht="14.5" hidden="1" x14ac:dyDescent="0.35">
      <c r="A279" s="2">
        <v>44893</v>
      </c>
      <c r="B279" s="3">
        <v>1</v>
      </c>
      <c r="C279" s="3">
        <v>1</v>
      </c>
      <c r="D279" s="4">
        <v>135015.16860002084</v>
      </c>
      <c r="E279" s="4">
        <v>5.5</v>
      </c>
      <c r="F279" s="3">
        <f t="shared" si="17"/>
        <v>0.74614627576690162</v>
      </c>
      <c r="G279" s="3">
        <v>0.17099185486324828</v>
      </c>
      <c r="H279" s="4" t="s">
        <v>26</v>
      </c>
      <c r="I279" s="4">
        <v>13230</v>
      </c>
      <c r="J279" s="4">
        <v>3432.8999999999996</v>
      </c>
      <c r="K279" s="3">
        <f t="shared" si="16"/>
        <v>0.7007062674282809</v>
      </c>
      <c r="L279" s="3">
        <f t="shared" si="18"/>
        <v>0.16057851961898106</v>
      </c>
      <c r="M279" s="4">
        <f t="shared" si="19"/>
        <v>3.8538844708555451</v>
      </c>
      <c r="N279" s="4">
        <v>0</v>
      </c>
      <c r="O279" s="28">
        <v>0.75</v>
      </c>
      <c r="P279" s="29">
        <v>134700</v>
      </c>
      <c r="Q279" s="29">
        <v>0</v>
      </c>
      <c r="R279" s="29" t="s">
        <v>19</v>
      </c>
    </row>
    <row r="280" spans="1:18" ht="14.5" hidden="1" x14ac:dyDescent="0.35">
      <c r="A280" s="2">
        <v>44893</v>
      </c>
      <c r="B280" s="3">
        <v>1</v>
      </c>
      <c r="C280" s="3">
        <v>1</v>
      </c>
      <c r="D280" s="4">
        <v>135015.16860002084</v>
      </c>
      <c r="E280" s="4">
        <v>5.5</v>
      </c>
      <c r="F280" s="3">
        <f t="shared" si="17"/>
        <v>0.74614627576690162</v>
      </c>
      <c r="G280" s="3">
        <v>0.17099185486324828</v>
      </c>
      <c r="H280" s="4" t="s">
        <v>27</v>
      </c>
      <c r="I280" s="4">
        <v>13291</v>
      </c>
      <c r="J280" s="4">
        <v>3421.4400000000005</v>
      </c>
      <c r="K280" s="3">
        <f t="shared" si="16"/>
        <v>0.70629485086555777</v>
      </c>
      <c r="L280" s="3">
        <f t="shared" si="18"/>
        <v>0.16185923665669033</v>
      </c>
      <c r="M280" s="4">
        <f t="shared" si="19"/>
        <v>3.8846216797605679</v>
      </c>
      <c r="N280" s="4">
        <v>0</v>
      </c>
      <c r="O280" s="28">
        <v>0.75</v>
      </c>
      <c r="P280" s="29">
        <v>134700</v>
      </c>
      <c r="Q280" s="29">
        <v>0</v>
      </c>
      <c r="R280" s="29" t="s">
        <v>19</v>
      </c>
    </row>
    <row r="281" spans="1:18" ht="14.5" hidden="1" x14ac:dyDescent="0.35">
      <c r="A281" s="2">
        <v>44893</v>
      </c>
      <c r="B281" s="3">
        <v>1</v>
      </c>
      <c r="C281" s="3">
        <v>1</v>
      </c>
      <c r="D281" s="4">
        <v>135015.16860002084</v>
      </c>
      <c r="E281" s="4">
        <v>5.5</v>
      </c>
      <c r="F281" s="3">
        <f t="shared" si="17"/>
        <v>0.74614627576690162</v>
      </c>
      <c r="G281" s="3">
        <v>0.17099185486324828</v>
      </c>
      <c r="H281" s="4" t="s">
        <v>28</v>
      </c>
      <c r="I281" s="4">
        <v>13947</v>
      </c>
      <c r="J281" s="4">
        <v>3266.44</v>
      </c>
      <c r="K281" s="3">
        <f t="shared" si="16"/>
        <v>0.77632473941605606</v>
      </c>
      <c r="L281" s="3">
        <f t="shared" si="18"/>
        <v>0.17790775278284615</v>
      </c>
      <c r="M281" s="4">
        <f t="shared" si="19"/>
        <v>4.2697860667883081</v>
      </c>
      <c r="N281" s="4">
        <v>0</v>
      </c>
      <c r="O281" s="28">
        <v>0.75</v>
      </c>
      <c r="P281" s="29">
        <v>134700</v>
      </c>
      <c r="Q281" s="29">
        <v>0</v>
      </c>
      <c r="R281" s="29" t="s">
        <v>19</v>
      </c>
    </row>
    <row r="282" spans="1:18" ht="14.5" x14ac:dyDescent="0.35">
      <c r="A282" s="2">
        <v>44894</v>
      </c>
      <c r="B282" s="3">
        <v>1</v>
      </c>
      <c r="C282" s="3">
        <v>1</v>
      </c>
      <c r="D282" s="4">
        <v>130155.5105999978</v>
      </c>
      <c r="E282" s="4">
        <v>5.3</v>
      </c>
      <c r="F282" s="3">
        <f t="shared" si="17"/>
        <v>0.746432933417433</v>
      </c>
      <c r="G282" s="3">
        <v>0.1648372727963498</v>
      </c>
      <c r="H282" s="4" t="s">
        <v>18</v>
      </c>
      <c r="I282" s="4">
        <v>13576</v>
      </c>
      <c r="J282" s="4">
        <v>3321.7200000000007</v>
      </c>
      <c r="K282" s="76">
        <f t="shared" si="16"/>
        <v>0.77113948013747813</v>
      </c>
      <c r="L282" s="3">
        <f t="shared" si="18"/>
        <v>0.17029330186369307</v>
      </c>
      <c r="M282" s="4">
        <f t="shared" si="19"/>
        <v>4.0870392447286337</v>
      </c>
      <c r="N282" s="4">
        <f>D282-P282</f>
        <v>-4544.4894000022032</v>
      </c>
      <c r="O282" s="28">
        <v>0.75</v>
      </c>
      <c r="P282" s="29">
        <v>134700</v>
      </c>
      <c r="Q282" s="29">
        <v>0</v>
      </c>
      <c r="R282" s="29" t="s">
        <v>19</v>
      </c>
    </row>
    <row r="283" spans="1:18" ht="14.5" hidden="1" x14ac:dyDescent="0.35">
      <c r="A283" s="2">
        <v>44894</v>
      </c>
      <c r="B283" s="3">
        <v>1</v>
      </c>
      <c r="C283" s="3">
        <v>1</v>
      </c>
      <c r="D283" s="4">
        <v>130155.5105999978</v>
      </c>
      <c r="E283" s="4">
        <v>5.3</v>
      </c>
      <c r="F283" s="3">
        <f t="shared" si="17"/>
        <v>0.746432933417433</v>
      </c>
      <c r="G283" s="3">
        <v>0.1648372727963498</v>
      </c>
      <c r="H283" s="4" t="s">
        <v>20</v>
      </c>
      <c r="I283" s="4">
        <v>13195</v>
      </c>
      <c r="J283" s="4">
        <v>3282.6599999999989</v>
      </c>
      <c r="K283" s="3">
        <f t="shared" si="16"/>
        <v>0.75841623607362163</v>
      </c>
      <c r="L283" s="3">
        <f t="shared" si="18"/>
        <v>0.16748358546625813</v>
      </c>
      <c r="M283" s="4">
        <f t="shared" si="19"/>
        <v>4.0196060511901948</v>
      </c>
      <c r="N283" s="4">
        <v>0</v>
      </c>
      <c r="O283" s="28">
        <v>0.75</v>
      </c>
      <c r="P283" s="29">
        <v>134700</v>
      </c>
      <c r="Q283" s="29">
        <v>0</v>
      </c>
      <c r="R283" s="29" t="s">
        <v>19</v>
      </c>
    </row>
    <row r="284" spans="1:18" ht="14.5" hidden="1" x14ac:dyDescent="0.35">
      <c r="A284" s="2">
        <v>44894</v>
      </c>
      <c r="B284" s="3">
        <v>1</v>
      </c>
      <c r="C284" s="3">
        <v>1</v>
      </c>
      <c r="D284" s="4">
        <v>130155.5105999978</v>
      </c>
      <c r="E284" s="4">
        <v>5.3</v>
      </c>
      <c r="F284" s="3">
        <f t="shared" si="17"/>
        <v>0.746432933417433</v>
      </c>
      <c r="G284" s="3">
        <v>0.1648372727963498</v>
      </c>
      <c r="H284" s="4" t="s">
        <v>21</v>
      </c>
      <c r="I284" s="4">
        <v>13105</v>
      </c>
      <c r="J284" s="4">
        <v>3219.8399999999992</v>
      </c>
      <c r="K284" s="3">
        <f t="shared" si="16"/>
        <v>0.76793924835829208</v>
      </c>
      <c r="L284" s="3">
        <f t="shared" si="18"/>
        <v>0.16958658401245616</v>
      </c>
      <c r="M284" s="4">
        <f t="shared" si="19"/>
        <v>4.0700780162989476</v>
      </c>
      <c r="N284" s="4">
        <v>0</v>
      </c>
      <c r="O284" s="28">
        <v>0.75</v>
      </c>
      <c r="P284" s="29">
        <v>134700</v>
      </c>
      <c r="Q284" s="29">
        <v>0</v>
      </c>
      <c r="R284" s="29" t="s">
        <v>19</v>
      </c>
    </row>
    <row r="285" spans="1:18" ht="14.5" hidden="1" x14ac:dyDescent="0.35">
      <c r="A285" s="2">
        <v>44894</v>
      </c>
      <c r="B285" s="3">
        <v>1</v>
      </c>
      <c r="C285" s="3">
        <v>1</v>
      </c>
      <c r="D285" s="4">
        <v>130155.5105999978</v>
      </c>
      <c r="E285" s="4">
        <v>5.3</v>
      </c>
      <c r="F285" s="3">
        <f t="shared" si="17"/>
        <v>0.746432933417433</v>
      </c>
      <c r="G285" s="3">
        <v>0.1648372727963498</v>
      </c>
      <c r="H285" s="4" t="s">
        <v>22</v>
      </c>
      <c r="I285" s="4">
        <v>13173</v>
      </c>
      <c r="J285" s="4">
        <v>3212.2800000000011</v>
      </c>
      <c r="K285" s="3">
        <f t="shared" si="16"/>
        <v>0.77374067581692962</v>
      </c>
      <c r="L285" s="3">
        <f t="shared" si="18"/>
        <v>0.17086773257623861</v>
      </c>
      <c r="M285" s="4">
        <f t="shared" si="19"/>
        <v>4.100825581829727</v>
      </c>
      <c r="N285" s="4">
        <v>0</v>
      </c>
      <c r="O285" s="28">
        <v>0.75</v>
      </c>
      <c r="P285" s="29">
        <v>134700</v>
      </c>
      <c r="Q285" s="29">
        <v>0</v>
      </c>
      <c r="R285" s="29" t="s">
        <v>19</v>
      </c>
    </row>
    <row r="286" spans="1:18" ht="14.5" hidden="1" x14ac:dyDescent="0.35">
      <c r="A286" s="2">
        <v>44894</v>
      </c>
      <c r="B286" s="3">
        <v>1</v>
      </c>
      <c r="C286" s="3">
        <v>1</v>
      </c>
      <c r="D286" s="4">
        <v>130155.5105999978</v>
      </c>
      <c r="E286" s="4">
        <v>5.3</v>
      </c>
      <c r="F286" s="3">
        <f t="shared" si="17"/>
        <v>0.746432933417433</v>
      </c>
      <c r="G286" s="3">
        <v>0.1648372727963498</v>
      </c>
      <c r="H286" s="4" t="s">
        <v>23</v>
      </c>
      <c r="I286" s="4">
        <v>12699</v>
      </c>
      <c r="J286" s="4">
        <v>3121.1999999999989</v>
      </c>
      <c r="K286" s="3">
        <f t="shared" si="16"/>
        <v>0.76766555678875359</v>
      </c>
      <c r="L286" s="3">
        <f t="shared" si="18"/>
        <v>0.16952614379084974</v>
      </c>
      <c r="M286" s="4">
        <f t="shared" si="19"/>
        <v>4.0686274509803937</v>
      </c>
      <c r="N286" s="4">
        <v>0</v>
      </c>
      <c r="O286" s="28">
        <v>0.75</v>
      </c>
      <c r="P286" s="29">
        <v>134700</v>
      </c>
      <c r="Q286" s="29">
        <v>0</v>
      </c>
      <c r="R286" s="29" t="s">
        <v>19</v>
      </c>
    </row>
    <row r="287" spans="1:18" ht="14.5" hidden="1" x14ac:dyDescent="0.35">
      <c r="A287" s="2">
        <v>44894</v>
      </c>
      <c r="B287" s="3">
        <v>1</v>
      </c>
      <c r="C287" s="3">
        <v>1</v>
      </c>
      <c r="D287" s="4">
        <v>130155.5105999978</v>
      </c>
      <c r="E287" s="4">
        <v>5.3</v>
      </c>
      <c r="F287" s="3">
        <f t="shared" si="17"/>
        <v>0.746432933417433</v>
      </c>
      <c r="G287" s="3">
        <v>0.1648372727963498</v>
      </c>
      <c r="H287" s="4" t="s">
        <v>24</v>
      </c>
      <c r="I287" s="4">
        <v>13481</v>
      </c>
      <c r="J287" s="4">
        <v>3168.599999999999</v>
      </c>
      <c r="K287" s="3">
        <f t="shared" si="16"/>
        <v>0.80274724031445377</v>
      </c>
      <c r="L287" s="3">
        <f t="shared" si="18"/>
        <v>0.17727334890277519</v>
      </c>
      <c r="M287" s="4">
        <f t="shared" si="19"/>
        <v>4.2545603736666049</v>
      </c>
      <c r="N287" s="4">
        <v>0</v>
      </c>
      <c r="O287" s="28">
        <v>0.75</v>
      </c>
      <c r="P287" s="29">
        <v>134700</v>
      </c>
      <c r="Q287" s="29">
        <v>0</v>
      </c>
      <c r="R287" s="29" t="s">
        <v>19</v>
      </c>
    </row>
    <row r="288" spans="1:18" ht="14.5" hidden="1" x14ac:dyDescent="0.35">
      <c r="A288" s="2">
        <v>44894</v>
      </c>
      <c r="B288" s="3">
        <v>1</v>
      </c>
      <c r="C288" s="3">
        <v>1</v>
      </c>
      <c r="D288" s="4">
        <v>130155.5105999978</v>
      </c>
      <c r="E288" s="4">
        <v>5.3</v>
      </c>
      <c r="F288" s="3">
        <f t="shared" si="17"/>
        <v>0.746432933417433</v>
      </c>
      <c r="G288" s="3">
        <v>0.1648372727963498</v>
      </c>
      <c r="H288" s="4" t="s">
        <v>25</v>
      </c>
      <c r="I288" s="4">
        <v>12762</v>
      </c>
      <c r="J288" s="4">
        <v>3397.6199999999994</v>
      </c>
      <c r="K288" s="3">
        <f t="shared" si="16"/>
        <v>0.70870919299447466</v>
      </c>
      <c r="L288" s="3">
        <f t="shared" si="18"/>
        <v>0.1565066134529465</v>
      </c>
      <c r="M288" s="4">
        <f t="shared" si="19"/>
        <v>3.7561587228707158</v>
      </c>
      <c r="N288" s="4">
        <v>0</v>
      </c>
      <c r="O288" s="28">
        <v>0.75</v>
      </c>
      <c r="P288" s="29">
        <v>134700</v>
      </c>
      <c r="Q288" s="29">
        <v>0</v>
      </c>
      <c r="R288" s="29" t="s">
        <v>19</v>
      </c>
    </row>
    <row r="289" spans="1:18" ht="14.5" hidden="1" x14ac:dyDescent="0.35">
      <c r="A289" s="2">
        <v>44894</v>
      </c>
      <c r="B289" s="3">
        <v>1</v>
      </c>
      <c r="C289" s="3">
        <v>1</v>
      </c>
      <c r="D289" s="4">
        <v>130155.5105999978</v>
      </c>
      <c r="E289" s="4">
        <v>5.3</v>
      </c>
      <c r="F289" s="3">
        <f t="shared" si="17"/>
        <v>0.746432933417433</v>
      </c>
      <c r="G289" s="3">
        <v>0.1648372727963498</v>
      </c>
      <c r="H289" s="4" t="s">
        <v>26</v>
      </c>
      <c r="I289" s="4">
        <v>12987</v>
      </c>
      <c r="J289" s="4">
        <v>3432.8999999999996</v>
      </c>
      <c r="K289" s="3">
        <f t="shared" si="16"/>
        <v>0.71379223353158161</v>
      </c>
      <c r="L289" s="3">
        <f t="shared" si="18"/>
        <v>0.15762911823822426</v>
      </c>
      <c r="M289" s="4">
        <f t="shared" si="19"/>
        <v>3.7830988377173824</v>
      </c>
      <c r="N289" s="4">
        <v>0</v>
      </c>
      <c r="O289" s="28">
        <v>0.75</v>
      </c>
      <c r="P289" s="29">
        <v>134700</v>
      </c>
      <c r="Q289" s="29">
        <v>0</v>
      </c>
      <c r="R289" s="29" t="s">
        <v>19</v>
      </c>
    </row>
    <row r="290" spans="1:18" ht="14.5" hidden="1" x14ac:dyDescent="0.35">
      <c r="A290" s="2">
        <v>44894</v>
      </c>
      <c r="B290" s="3">
        <v>1</v>
      </c>
      <c r="C290" s="3">
        <v>1</v>
      </c>
      <c r="D290" s="4">
        <v>130155.5105999978</v>
      </c>
      <c r="E290" s="4">
        <v>5.3</v>
      </c>
      <c r="F290" s="3">
        <f t="shared" si="17"/>
        <v>0.746432933417433</v>
      </c>
      <c r="G290" s="3">
        <v>0.1648372727963498</v>
      </c>
      <c r="H290" s="4" t="s">
        <v>27</v>
      </c>
      <c r="I290" s="4">
        <v>12639</v>
      </c>
      <c r="J290" s="4">
        <v>3421.4400000000005</v>
      </c>
      <c r="K290" s="3">
        <f t="shared" si="16"/>
        <v>0.69699219659911471</v>
      </c>
      <c r="L290" s="3">
        <f t="shared" si="18"/>
        <v>0.15391911008230449</v>
      </c>
      <c r="M290" s="4">
        <f t="shared" si="19"/>
        <v>3.6940586419753081</v>
      </c>
      <c r="N290" s="4">
        <v>0</v>
      </c>
      <c r="O290" s="28">
        <v>0.75</v>
      </c>
      <c r="P290" s="29">
        <v>134700</v>
      </c>
      <c r="Q290" s="29">
        <v>0</v>
      </c>
      <c r="R290" s="29" t="s">
        <v>19</v>
      </c>
    </row>
    <row r="291" spans="1:18" ht="14.5" hidden="1" x14ac:dyDescent="0.35">
      <c r="A291" s="2">
        <v>44894</v>
      </c>
      <c r="B291" s="3">
        <v>1</v>
      </c>
      <c r="C291" s="3">
        <v>1</v>
      </c>
      <c r="D291" s="4">
        <v>130155.5105999978</v>
      </c>
      <c r="E291" s="4">
        <v>5.3</v>
      </c>
      <c r="F291" s="3">
        <f t="shared" si="17"/>
        <v>0.746432933417433</v>
      </c>
      <c r="G291" s="3">
        <v>0.1648372727963498</v>
      </c>
      <c r="H291" s="4" t="s">
        <v>28</v>
      </c>
      <c r="I291" s="4">
        <v>13304</v>
      </c>
      <c r="J291" s="4">
        <v>3266.44</v>
      </c>
      <c r="K291" s="3">
        <f t="shared" si="16"/>
        <v>0.76847842888443774</v>
      </c>
      <c r="L291" s="3">
        <f t="shared" si="18"/>
        <v>0.16970565304531335</v>
      </c>
      <c r="M291" s="4">
        <f t="shared" si="19"/>
        <v>4.0729356730875201</v>
      </c>
      <c r="N291" s="4">
        <v>0</v>
      </c>
      <c r="O291" s="28">
        <v>0.75</v>
      </c>
      <c r="P291" s="29">
        <v>134700</v>
      </c>
      <c r="Q291" s="29">
        <v>0</v>
      </c>
      <c r="R291" s="29" t="s">
        <v>19</v>
      </c>
    </row>
    <row r="292" spans="1:18" ht="14.5" x14ac:dyDescent="0.35">
      <c r="A292" s="2">
        <v>44895</v>
      </c>
      <c r="B292" s="3">
        <v>1</v>
      </c>
      <c r="C292" s="3">
        <v>1</v>
      </c>
      <c r="D292" s="4">
        <v>128174.4701999969</v>
      </c>
      <c r="E292" s="4">
        <v>5.2</v>
      </c>
      <c r="F292" s="3">
        <f t="shared" si="17"/>
        <v>0.74920779869065279</v>
      </c>
      <c r="G292" s="3">
        <v>0.1623283563829748</v>
      </c>
      <c r="H292" s="4" t="s">
        <v>18</v>
      </c>
      <c r="I292" s="4">
        <v>13374</v>
      </c>
      <c r="J292" s="4">
        <v>3321.7200000000007</v>
      </c>
      <c r="K292" s="76">
        <f t="shared" si="16"/>
        <v>0.77427449541896254</v>
      </c>
      <c r="L292" s="3">
        <f t="shared" si="18"/>
        <v>0.1677594740074419</v>
      </c>
      <c r="M292" s="4">
        <f t="shared" si="19"/>
        <v>4.0262273761786052</v>
      </c>
      <c r="N292" s="4">
        <f>D292-P292</f>
        <v>-6525.5298000031034</v>
      </c>
      <c r="O292" s="28">
        <v>0.75</v>
      </c>
      <c r="P292" s="29">
        <v>134700</v>
      </c>
      <c r="Q292" s="29">
        <v>0</v>
      </c>
      <c r="R292" s="29" t="s">
        <v>19</v>
      </c>
    </row>
    <row r="293" spans="1:18" ht="14.5" hidden="1" x14ac:dyDescent="0.35">
      <c r="A293" s="2">
        <v>44895</v>
      </c>
      <c r="B293" s="3">
        <v>1</v>
      </c>
      <c r="C293" s="3">
        <v>1</v>
      </c>
      <c r="D293" s="4">
        <v>128174.4701999969</v>
      </c>
      <c r="E293" s="4">
        <v>5.2</v>
      </c>
      <c r="F293" s="3">
        <f t="shared" si="17"/>
        <v>0.74920779869065279</v>
      </c>
      <c r="G293" s="3">
        <v>0.1623283563829748</v>
      </c>
      <c r="H293" s="4" t="s">
        <v>20</v>
      </c>
      <c r="I293" s="4">
        <v>13025</v>
      </c>
      <c r="J293" s="4">
        <v>3282.6599999999989</v>
      </c>
      <c r="K293" s="3">
        <f t="shared" si="16"/>
        <v>0.76304207329046969</v>
      </c>
      <c r="L293" s="3">
        <f t="shared" si="18"/>
        <v>0.16532578254626845</v>
      </c>
      <c r="M293" s="4">
        <f t="shared" si="19"/>
        <v>3.9678187811104424</v>
      </c>
      <c r="N293" s="4">
        <v>0</v>
      </c>
      <c r="O293" s="28">
        <v>0.75</v>
      </c>
      <c r="P293" s="29">
        <v>134700</v>
      </c>
      <c r="Q293" s="29">
        <v>0</v>
      </c>
      <c r="R293" s="29" t="s">
        <v>19</v>
      </c>
    </row>
    <row r="294" spans="1:18" ht="14.5" hidden="1" x14ac:dyDescent="0.35">
      <c r="A294" s="2">
        <v>44895</v>
      </c>
      <c r="B294" s="3">
        <v>1</v>
      </c>
      <c r="C294" s="3">
        <v>1</v>
      </c>
      <c r="D294" s="4">
        <v>128174.4701999969</v>
      </c>
      <c r="E294" s="4">
        <v>5.2</v>
      </c>
      <c r="F294" s="3">
        <f t="shared" si="17"/>
        <v>0.74920779869065279</v>
      </c>
      <c r="G294" s="3">
        <v>0.1623283563829748</v>
      </c>
      <c r="H294" s="4" t="s">
        <v>21</v>
      </c>
      <c r="I294" s="4">
        <v>13092</v>
      </c>
      <c r="J294" s="4">
        <v>3219.8399999999992</v>
      </c>
      <c r="K294" s="3">
        <f t="shared" si="16"/>
        <v>0.78193087473051714</v>
      </c>
      <c r="L294" s="3">
        <f t="shared" si="18"/>
        <v>0.16941835619161205</v>
      </c>
      <c r="M294" s="4">
        <f t="shared" si="19"/>
        <v>4.0660405485986892</v>
      </c>
      <c r="N294" s="4">
        <v>0</v>
      </c>
      <c r="O294" s="28">
        <v>0.75</v>
      </c>
      <c r="P294" s="29">
        <v>134700</v>
      </c>
      <c r="Q294" s="29">
        <v>0</v>
      </c>
      <c r="R294" s="29" t="s">
        <v>19</v>
      </c>
    </row>
    <row r="295" spans="1:18" ht="14.5" hidden="1" x14ac:dyDescent="0.35">
      <c r="A295" s="2">
        <v>44895</v>
      </c>
      <c r="B295" s="3">
        <v>1</v>
      </c>
      <c r="C295" s="3">
        <v>1</v>
      </c>
      <c r="D295" s="4">
        <v>128174.4701999969</v>
      </c>
      <c r="E295" s="4">
        <v>5.2</v>
      </c>
      <c r="F295" s="3">
        <f t="shared" si="17"/>
        <v>0.74920779869065279</v>
      </c>
      <c r="G295" s="3">
        <v>0.1623283563829748</v>
      </c>
      <c r="H295" s="4" t="s">
        <v>22</v>
      </c>
      <c r="I295" s="4">
        <v>13041</v>
      </c>
      <c r="J295" s="4">
        <v>3212.2800000000011</v>
      </c>
      <c r="K295" s="3">
        <f t="shared" si="16"/>
        <v>0.7807179372235965</v>
      </c>
      <c r="L295" s="3">
        <f t="shared" si="18"/>
        <v>0.16915555306511257</v>
      </c>
      <c r="M295" s="4">
        <f t="shared" si="19"/>
        <v>4.0597332735627019</v>
      </c>
      <c r="N295" s="4">
        <v>0</v>
      </c>
      <c r="O295" s="28">
        <v>0.75</v>
      </c>
      <c r="P295" s="29">
        <v>134700</v>
      </c>
      <c r="Q295" s="29">
        <v>0</v>
      </c>
      <c r="R295" s="29" t="s">
        <v>19</v>
      </c>
    </row>
    <row r="296" spans="1:18" ht="14.5" hidden="1" x14ac:dyDescent="0.35">
      <c r="A296" s="2">
        <v>44895</v>
      </c>
      <c r="B296" s="3">
        <v>1</v>
      </c>
      <c r="C296" s="3">
        <v>1</v>
      </c>
      <c r="D296" s="4">
        <v>128174.4701999969</v>
      </c>
      <c r="E296" s="4">
        <v>5.2</v>
      </c>
      <c r="F296" s="3">
        <f t="shared" si="17"/>
        <v>0.74920779869065279</v>
      </c>
      <c r="G296" s="3">
        <v>0.1623283563829748</v>
      </c>
      <c r="H296" s="4" t="s">
        <v>23</v>
      </c>
      <c r="I296" s="4">
        <v>12655</v>
      </c>
      <c r="J296" s="4">
        <v>3121.1999999999989</v>
      </c>
      <c r="K296" s="3">
        <f t="shared" si="16"/>
        <v>0.77971736708760964</v>
      </c>
      <c r="L296" s="3">
        <f t="shared" si="18"/>
        <v>0.16893876286898207</v>
      </c>
      <c r="M296" s="4">
        <f t="shared" si="19"/>
        <v>4.0545303088555702</v>
      </c>
      <c r="N296" s="4">
        <v>0</v>
      </c>
      <c r="O296" s="28">
        <v>0.75</v>
      </c>
      <c r="P296" s="29">
        <v>134700</v>
      </c>
      <c r="Q296" s="29">
        <v>0</v>
      </c>
      <c r="R296" s="29" t="s">
        <v>19</v>
      </c>
    </row>
    <row r="297" spans="1:18" ht="14.5" hidden="1" x14ac:dyDescent="0.35">
      <c r="A297" s="2">
        <v>44895</v>
      </c>
      <c r="B297" s="3">
        <v>1</v>
      </c>
      <c r="C297" s="3">
        <v>1</v>
      </c>
      <c r="D297" s="4">
        <v>128174.4701999969</v>
      </c>
      <c r="E297" s="4">
        <v>5.2</v>
      </c>
      <c r="F297" s="3">
        <f t="shared" si="17"/>
        <v>0.74920779869065279</v>
      </c>
      <c r="G297" s="3">
        <v>0.1623283563829748</v>
      </c>
      <c r="H297" s="4" t="s">
        <v>24</v>
      </c>
      <c r="I297" s="4">
        <v>13367</v>
      </c>
      <c r="J297" s="4">
        <v>3168.599999999999</v>
      </c>
      <c r="K297" s="3">
        <f t="shared" si="16"/>
        <v>0.81126583446219891</v>
      </c>
      <c r="L297" s="3">
        <f t="shared" si="18"/>
        <v>0.17577426413347644</v>
      </c>
      <c r="M297" s="4">
        <f t="shared" si="19"/>
        <v>4.2185823392034347</v>
      </c>
      <c r="N297" s="4">
        <v>0</v>
      </c>
      <c r="O297" s="28">
        <v>0.75</v>
      </c>
      <c r="P297" s="29">
        <v>134700</v>
      </c>
      <c r="Q297" s="29">
        <v>0</v>
      </c>
      <c r="R297" s="29" t="s">
        <v>19</v>
      </c>
    </row>
    <row r="298" spans="1:18" ht="14.5" hidden="1" x14ac:dyDescent="0.35">
      <c r="A298" s="2">
        <v>44895</v>
      </c>
      <c r="B298" s="3">
        <v>1</v>
      </c>
      <c r="C298" s="3">
        <v>1</v>
      </c>
      <c r="D298" s="4">
        <v>128174.4701999969</v>
      </c>
      <c r="E298" s="4">
        <v>5.2</v>
      </c>
      <c r="F298" s="3">
        <f t="shared" si="17"/>
        <v>0.74920779869065279</v>
      </c>
      <c r="G298" s="3">
        <v>0.1623283563829748</v>
      </c>
      <c r="H298" s="4" t="s">
        <v>25</v>
      </c>
      <c r="I298" s="4">
        <v>12429</v>
      </c>
      <c r="J298" s="4">
        <v>3397.6199999999994</v>
      </c>
      <c r="K298" s="3">
        <f t="shared" si="16"/>
        <v>0.70349018068303926</v>
      </c>
      <c r="L298" s="3">
        <f t="shared" si="18"/>
        <v>0.15242287248132519</v>
      </c>
      <c r="M298" s="4">
        <f t="shared" si="19"/>
        <v>3.6581489395518045</v>
      </c>
      <c r="N298" s="4">
        <v>0</v>
      </c>
      <c r="O298" s="28">
        <v>0.75</v>
      </c>
      <c r="P298" s="29">
        <v>134700</v>
      </c>
      <c r="Q298" s="29">
        <v>0</v>
      </c>
      <c r="R298" s="29" t="s">
        <v>19</v>
      </c>
    </row>
    <row r="299" spans="1:18" ht="14.5" hidden="1" x14ac:dyDescent="0.35">
      <c r="A299" s="2">
        <v>44895</v>
      </c>
      <c r="B299" s="3">
        <v>1</v>
      </c>
      <c r="C299" s="3">
        <v>1</v>
      </c>
      <c r="D299" s="4">
        <v>128174.4701999969</v>
      </c>
      <c r="E299" s="4">
        <v>5.2</v>
      </c>
      <c r="F299" s="3">
        <f t="shared" si="17"/>
        <v>0.74920779869065279</v>
      </c>
      <c r="G299" s="3">
        <v>0.1623283563829748</v>
      </c>
      <c r="H299" s="4" t="s">
        <v>26</v>
      </c>
      <c r="I299" s="4">
        <v>12748</v>
      </c>
      <c r="J299" s="4">
        <v>3432.8999999999996</v>
      </c>
      <c r="K299" s="3">
        <f t="shared" si="16"/>
        <v>0.71413046157431381</v>
      </c>
      <c r="L299" s="3">
        <f t="shared" si="18"/>
        <v>0.15472826667443465</v>
      </c>
      <c r="M299" s="4">
        <f t="shared" si="19"/>
        <v>3.7134784001864318</v>
      </c>
      <c r="N299" s="4">
        <v>0</v>
      </c>
      <c r="O299" s="28">
        <v>0.75</v>
      </c>
      <c r="P299" s="29">
        <v>134700</v>
      </c>
      <c r="Q299" s="29">
        <v>0</v>
      </c>
      <c r="R299" s="29" t="s">
        <v>19</v>
      </c>
    </row>
    <row r="300" spans="1:18" ht="14.5" hidden="1" x14ac:dyDescent="0.35">
      <c r="A300" s="2">
        <v>44895</v>
      </c>
      <c r="B300" s="3">
        <v>1</v>
      </c>
      <c r="C300" s="3">
        <v>1</v>
      </c>
      <c r="D300" s="4">
        <v>128174.4701999969</v>
      </c>
      <c r="E300" s="4">
        <v>5.2</v>
      </c>
      <c r="F300" s="3">
        <f t="shared" si="17"/>
        <v>0.74920779869065279</v>
      </c>
      <c r="G300" s="3">
        <v>0.1623283563829748</v>
      </c>
      <c r="H300" s="4" t="s">
        <v>27</v>
      </c>
      <c r="I300" s="4">
        <v>12307</v>
      </c>
      <c r="J300" s="4">
        <v>3421.4400000000005</v>
      </c>
      <c r="K300" s="3">
        <f t="shared" si="16"/>
        <v>0.69173528374917248</v>
      </c>
      <c r="L300" s="3">
        <f t="shared" si="18"/>
        <v>0.14987597814565404</v>
      </c>
      <c r="M300" s="4">
        <f t="shared" si="19"/>
        <v>3.5970234754956971</v>
      </c>
      <c r="N300" s="4">
        <v>0</v>
      </c>
      <c r="O300" s="28">
        <v>0.75</v>
      </c>
      <c r="P300" s="29">
        <v>134700</v>
      </c>
      <c r="Q300" s="29">
        <v>0</v>
      </c>
      <c r="R300" s="29" t="s">
        <v>19</v>
      </c>
    </row>
    <row r="301" spans="1:18" ht="14.5" hidden="1" x14ac:dyDescent="0.35">
      <c r="A301" s="2">
        <v>44895</v>
      </c>
      <c r="B301" s="3">
        <v>1</v>
      </c>
      <c r="C301" s="3">
        <v>1</v>
      </c>
      <c r="D301" s="4">
        <v>128174.4701999969</v>
      </c>
      <c r="E301" s="4">
        <v>5.2</v>
      </c>
      <c r="F301" s="3">
        <f t="shared" si="17"/>
        <v>0.74920779869065279</v>
      </c>
      <c r="G301" s="3">
        <v>0.1623283563829748</v>
      </c>
      <c r="H301" s="4" t="s">
        <v>28</v>
      </c>
      <c r="I301" s="4">
        <v>12930</v>
      </c>
      <c r="J301" s="4">
        <v>3266.44</v>
      </c>
      <c r="K301" s="3">
        <f t="shared" si="16"/>
        <v>0.76123806392845461</v>
      </c>
      <c r="L301" s="3">
        <f t="shared" si="18"/>
        <v>0.16493491385116518</v>
      </c>
      <c r="M301" s="4">
        <f t="shared" si="19"/>
        <v>3.9584379324279642</v>
      </c>
      <c r="N301" s="4">
        <v>0</v>
      </c>
      <c r="O301" s="28">
        <v>0.75</v>
      </c>
      <c r="P301" s="29">
        <v>134700</v>
      </c>
      <c r="Q301" s="29">
        <v>0</v>
      </c>
      <c r="R301" s="29" t="s">
        <v>19</v>
      </c>
    </row>
    <row r="302" spans="1:18" ht="14.5" hidden="1" x14ac:dyDescent="0.35">
      <c r="A302" s="2">
        <v>44896</v>
      </c>
      <c r="B302" s="3">
        <v>1</v>
      </c>
      <c r="C302" s="3">
        <v>1</v>
      </c>
      <c r="D302" s="4">
        <v>129149</v>
      </c>
      <c r="E302" s="4">
        <v>5.2</v>
      </c>
      <c r="F302" s="3">
        <f t="shared" si="17"/>
        <v>0.75490413841477666</v>
      </c>
      <c r="G302" s="3">
        <v>0.16356256332320163</v>
      </c>
      <c r="H302" s="4" t="s">
        <v>18</v>
      </c>
      <c r="I302" s="4">
        <v>13451</v>
      </c>
      <c r="J302" s="4">
        <f>VLOOKUP(H302,$H$2:$J$11,3,0)</f>
        <v>3321.7200000000007</v>
      </c>
      <c r="K302" s="3">
        <f t="shared" si="16"/>
        <v>0.77873233422165877</v>
      </c>
      <c r="L302" s="3">
        <f t="shared" ref="L302:L365" si="20">I302/(J302*24)</f>
        <v>0.16872533908135942</v>
      </c>
      <c r="M302" s="4">
        <f t="shared" ref="M302:M365" si="21">I302/J302</f>
        <v>4.0494081379526259</v>
      </c>
      <c r="N302" s="4">
        <f>D302-P302</f>
        <v>-15651</v>
      </c>
      <c r="O302" s="28">
        <v>0.75</v>
      </c>
      <c r="P302" s="29">
        <v>144800</v>
      </c>
      <c r="Q302" s="29">
        <v>0</v>
      </c>
      <c r="R302" s="29" t="s">
        <v>19</v>
      </c>
    </row>
    <row r="303" spans="1:18" ht="14.5" hidden="1" x14ac:dyDescent="0.35">
      <c r="A303" s="2">
        <v>44896</v>
      </c>
      <c r="B303" s="3">
        <v>1</v>
      </c>
      <c r="C303" s="3">
        <v>1</v>
      </c>
      <c r="D303" s="4">
        <v>129149</v>
      </c>
      <c r="E303" s="4">
        <v>5.2</v>
      </c>
      <c r="F303" s="3">
        <f t="shared" si="17"/>
        <v>0.75490413841477666</v>
      </c>
      <c r="G303" s="3">
        <v>0.16356256332320163</v>
      </c>
      <c r="H303" s="4" t="s">
        <v>20</v>
      </c>
      <c r="I303" s="4">
        <v>12985</v>
      </c>
      <c r="J303" s="4">
        <f t="shared" ref="J303:J366" si="22">VLOOKUP(H303,$H$2:$J$11,3,0)</f>
        <v>3282.6599999999989</v>
      </c>
      <c r="K303" s="3">
        <f t="shared" si="16"/>
        <v>0.7606987579022455</v>
      </c>
      <c r="L303" s="3">
        <f t="shared" si="20"/>
        <v>0.16481806421215323</v>
      </c>
      <c r="M303" s="4">
        <f t="shared" si="21"/>
        <v>3.955633541091677</v>
      </c>
      <c r="N303" s="4">
        <v>0</v>
      </c>
      <c r="O303" s="28">
        <v>0.75</v>
      </c>
      <c r="P303" s="29">
        <v>144800</v>
      </c>
      <c r="Q303" s="29">
        <v>0</v>
      </c>
      <c r="R303" s="29" t="s">
        <v>19</v>
      </c>
    </row>
    <row r="304" spans="1:18" ht="14.5" hidden="1" x14ac:dyDescent="0.35">
      <c r="A304" s="2">
        <v>44896</v>
      </c>
      <c r="B304" s="3">
        <v>1</v>
      </c>
      <c r="C304" s="3">
        <v>1</v>
      </c>
      <c r="D304" s="4">
        <v>129149</v>
      </c>
      <c r="E304" s="4">
        <v>5.2</v>
      </c>
      <c r="F304" s="3">
        <f t="shared" si="17"/>
        <v>0.75490413841477666</v>
      </c>
      <c r="G304" s="3">
        <v>0.16356256332320163</v>
      </c>
      <c r="H304" s="4" t="s">
        <v>21</v>
      </c>
      <c r="I304" s="4">
        <v>13159</v>
      </c>
      <c r="J304" s="4">
        <f t="shared" si="22"/>
        <v>3219.8399999999992</v>
      </c>
      <c r="K304" s="3">
        <f t="shared" si="16"/>
        <v>0.78593250691864303</v>
      </c>
      <c r="L304" s="3">
        <f t="shared" si="20"/>
        <v>0.17028537649903935</v>
      </c>
      <c r="M304" s="4">
        <f t="shared" si="21"/>
        <v>4.086849035976944</v>
      </c>
      <c r="N304" s="4">
        <v>0</v>
      </c>
      <c r="O304" s="28">
        <v>0.75</v>
      </c>
      <c r="P304" s="29">
        <v>144800</v>
      </c>
      <c r="Q304" s="29">
        <v>0</v>
      </c>
      <c r="R304" s="29" t="s">
        <v>19</v>
      </c>
    </row>
    <row r="305" spans="1:18" ht="14.5" hidden="1" x14ac:dyDescent="0.35">
      <c r="A305" s="2">
        <v>44896</v>
      </c>
      <c r="B305" s="3">
        <v>1</v>
      </c>
      <c r="C305" s="3">
        <v>1</v>
      </c>
      <c r="D305" s="4">
        <v>129149</v>
      </c>
      <c r="E305" s="4">
        <v>5.2</v>
      </c>
      <c r="F305" s="3">
        <f t="shared" si="17"/>
        <v>0.75490413841477666</v>
      </c>
      <c r="G305" s="3">
        <v>0.16356256332320163</v>
      </c>
      <c r="H305" s="4" t="s">
        <v>22</v>
      </c>
      <c r="I305" s="4">
        <v>13222</v>
      </c>
      <c r="J305" s="4">
        <f t="shared" si="22"/>
        <v>3212.2800000000011</v>
      </c>
      <c r="K305" s="3">
        <f t="shared" si="16"/>
        <v>0.79155375860519839</v>
      </c>
      <c r="L305" s="3">
        <f t="shared" si="20"/>
        <v>0.17150331436445965</v>
      </c>
      <c r="M305" s="4">
        <f t="shared" si="21"/>
        <v>4.1160795447470315</v>
      </c>
      <c r="N305" s="4">
        <v>0</v>
      </c>
      <c r="O305" s="28">
        <v>0.75</v>
      </c>
      <c r="P305" s="29">
        <v>144800</v>
      </c>
      <c r="Q305" s="29">
        <v>0</v>
      </c>
      <c r="R305" s="29" t="s">
        <v>19</v>
      </c>
    </row>
    <row r="306" spans="1:18" ht="14.5" hidden="1" x14ac:dyDescent="0.35">
      <c r="A306" s="2">
        <v>44896</v>
      </c>
      <c r="B306" s="3">
        <v>1</v>
      </c>
      <c r="C306" s="3">
        <v>1</v>
      </c>
      <c r="D306" s="4">
        <v>129149</v>
      </c>
      <c r="E306" s="4">
        <v>5.2</v>
      </c>
      <c r="F306" s="3">
        <f t="shared" si="17"/>
        <v>0.75490413841477666</v>
      </c>
      <c r="G306" s="3">
        <v>0.16356256332320163</v>
      </c>
      <c r="H306" s="4" t="s">
        <v>23</v>
      </c>
      <c r="I306" s="4">
        <v>12811</v>
      </c>
      <c r="J306" s="4">
        <f t="shared" si="22"/>
        <v>3121.1999999999989</v>
      </c>
      <c r="K306" s="3">
        <f t="shared" si="16"/>
        <v>0.7893290548999895</v>
      </c>
      <c r="L306" s="3">
        <f t="shared" si="20"/>
        <v>0.17102129522833104</v>
      </c>
      <c r="M306" s="4">
        <f t="shared" si="21"/>
        <v>4.1045110854799454</v>
      </c>
      <c r="N306" s="4">
        <v>0</v>
      </c>
      <c r="O306" s="28">
        <v>0.75</v>
      </c>
      <c r="P306" s="29">
        <v>144800</v>
      </c>
      <c r="Q306" s="29">
        <v>0</v>
      </c>
      <c r="R306" s="29" t="s">
        <v>19</v>
      </c>
    </row>
    <row r="307" spans="1:18" ht="14.5" hidden="1" x14ac:dyDescent="0.35">
      <c r="A307" s="2">
        <v>44896</v>
      </c>
      <c r="B307" s="3">
        <v>1</v>
      </c>
      <c r="C307" s="3">
        <v>1</v>
      </c>
      <c r="D307" s="4">
        <v>129149</v>
      </c>
      <c r="E307" s="4">
        <v>5.2</v>
      </c>
      <c r="F307" s="3">
        <f t="shared" si="17"/>
        <v>0.75490413841477666</v>
      </c>
      <c r="G307" s="3">
        <v>0.16356256332320163</v>
      </c>
      <c r="H307" s="4" t="s">
        <v>24</v>
      </c>
      <c r="I307" s="4">
        <v>13385</v>
      </c>
      <c r="J307" s="4">
        <f t="shared" si="22"/>
        <v>3168.599999999999</v>
      </c>
      <c r="K307" s="3">
        <f t="shared" si="16"/>
        <v>0.81235828490136408</v>
      </c>
      <c r="L307" s="3">
        <f t="shared" si="20"/>
        <v>0.17601096172862887</v>
      </c>
      <c r="M307" s="4">
        <f t="shared" si="21"/>
        <v>4.2242630814870932</v>
      </c>
      <c r="N307" s="4">
        <v>0</v>
      </c>
      <c r="O307" s="28">
        <v>0.75</v>
      </c>
      <c r="P307" s="29">
        <v>144800</v>
      </c>
      <c r="Q307" s="29">
        <v>0</v>
      </c>
      <c r="R307" s="29" t="s">
        <v>19</v>
      </c>
    </row>
    <row r="308" spans="1:18" ht="14.5" hidden="1" x14ac:dyDescent="0.35">
      <c r="A308" s="2">
        <v>44896</v>
      </c>
      <c r="B308" s="3">
        <v>1</v>
      </c>
      <c r="C308" s="3">
        <v>1</v>
      </c>
      <c r="D308" s="4">
        <v>129149</v>
      </c>
      <c r="E308" s="4">
        <v>5.2</v>
      </c>
      <c r="F308" s="3">
        <f t="shared" si="17"/>
        <v>0.75490413841477666</v>
      </c>
      <c r="G308" s="3">
        <v>0.16356256332320163</v>
      </c>
      <c r="H308" s="4" t="s">
        <v>25</v>
      </c>
      <c r="I308" s="4">
        <v>12377</v>
      </c>
      <c r="J308" s="4">
        <f t="shared" si="22"/>
        <v>3397.6199999999994</v>
      </c>
      <c r="K308" s="3">
        <f t="shared" si="16"/>
        <v>0.70054694394673567</v>
      </c>
      <c r="L308" s="3">
        <f t="shared" si="20"/>
        <v>0.15178517118845938</v>
      </c>
      <c r="M308" s="4">
        <f t="shared" si="21"/>
        <v>3.6428441085230254</v>
      </c>
      <c r="N308" s="4">
        <v>0</v>
      </c>
      <c r="O308" s="28">
        <v>0.75</v>
      </c>
      <c r="P308" s="29">
        <v>144800</v>
      </c>
      <c r="Q308" s="29">
        <v>0</v>
      </c>
      <c r="R308" s="29" t="s">
        <v>19</v>
      </c>
    </row>
    <row r="309" spans="1:18" ht="14.5" hidden="1" x14ac:dyDescent="0.35">
      <c r="A309" s="2">
        <v>44896</v>
      </c>
      <c r="B309" s="3">
        <v>1</v>
      </c>
      <c r="C309" s="3">
        <v>1</v>
      </c>
      <c r="D309" s="4">
        <v>129149</v>
      </c>
      <c r="E309" s="4">
        <v>5.2</v>
      </c>
      <c r="F309" s="3">
        <f t="shared" si="17"/>
        <v>0.75490413841477666</v>
      </c>
      <c r="G309" s="3">
        <v>0.16356256332320163</v>
      </c>
      <c r="H309" s="4" t="s">
        <v>26</v>
      </c>
      <c r="I309" s="4">
        <v>12687</v>
      </c>
      <c r="J309" s="4">
        <f t="shared" si="22"/>
        <v>3432.8999999999996</v>
      </c>
      <c r="K309" s="3">
        <f t="shared" si="16"/>
        <v>0.71071330138008459</v>
      </c>
      <c r="L309" s="3">
        <f t="shared" si="20"/>
        <v>0.153987881965685</v>
      </c>
      <c r="M309" s="4">
        <f t="shared" si="21"/>
        <v>3.6957091671764402</v>
      </c>
      <c r="N309" s="4">
        <v>0</v>
      </c>
      <c r="O309" s="28">
        <v>0.75</v>
      </c>
      <c r="P309" s="29">
        <v>144800</v>
      </c>
      <c r="Q309" s="29">
        <v>0</v>
      </c>
      <c r="R309" s="29" t="s">
        <v>19</v>
      </c>
    </row>
    <row r="310" spans="1:18" ht="14.5" hidden="1" x14ac:dyDescent="0.35">
      <c r="A310" s="2">
        <v>44896</v>
      </c>
      <c r="B310" s="3">
        <v>1</v>
      </c>
      <c r="C310" s="3">
        <v>1</v>
      </c>
      <c r="D310" s="4">
        <v>129149</v>
      </c>
      <c r="E310" s="4">
        <v>5.2</v>
      </c>
      <c r="F310" s="3">
        <f t="shared" si="17"/>
        <v>0.75490413841477666</v>
      </c>
      <c r="G310" s="3">
        <v>0.16356256332320163</v>
      </c>
      <c r="H310" s="4" t="s">
        <v>27</v>
      </c>
      <c r="I310" s="4">
        <v>12167</v>
      </c>
      <c r="J310" s="4">
        <f t="shared" si="22"/>
        <v>3421.4400000000005</v>
      </c>
      <c r="K310" s="3">
        <f t="shared" si="16"/>
        <v>0.68386635226912984</v>
      </c>
      <c r="L310" s="3">
        <f t="shared" si="20"/>
        <v>0.14817104299164482</v>
      </c>
      <c r="M310" s="4">
        <f t="shared" si="21"/>
        <v>3.5561050317994756</v>
      </c>
      <c r="N310" s="4">
        <v>0</v>
      </c>
      <c r="O310" s="28">
        <v>0.75</v>
      </c>
      <c r="P310" s="29">
        <v>144800</v>
      </c>
      <c r="Q310" s="29">
        <v>0</v>
      </c>
      <c r="R310" s="29" t="s">
        <v>19</v>
      </c>
    </row>
    <row r="311" spans="1:18" ht="14.5" hidden="1" x14ac:dyDescent="0.35">
      <c r="A311" s="2">
        <v>44896</v>
      </c>
      <c r="B311" s="3">
        <v>1</v>
      </c>
      <c r="C311" s="3">
        <v>1</v>
      </c>
      <c r="D311" s="4">
        <v>129149</v>
      </c>
      <c r="E311" s="4">
        <v>5.2</v>
      </c>
      <c r="F311" s="3">
        <f t="shared" si="17"/>
        <v>0.75490413841477666</v>
      </c>
      <c r="G311" s="3">
        <v>0.16356256332320163</v>
      </c>
      <c r="H311" s="4" t="s">
        <v>28</v>
      </c>
      <c r="I311" s="4">
        <v>12905</v>
      </c>
      <c r="J311" s="4">
        <f t="shared" si="22"/>
        <v>3266.44</v>
      </c>
      <c r="K311" s="3">
        <f t="shared" si="16"/>
        <v>0.75976621925728594</v>
      </c>
      <c r="L311" s="3">
        <f t="shared" si="20"/>
        <v>0.16461601417241198</v>
      </c>
      <c r="M311" s="4">
        <f t="shared" si="21"/>
        <v>3.9507843401378873</v>
      </c>
      <c r="N311" s="4">
        <v>0</v>
      </c>
      <c r="O311" s="28">
        <v>0.75</v>
      </c>
      <c r="P311" s="29">
        <v>144800</v>
      </c>
      <c r="Q311" s="29">
        <v>0</v>
      </c>
      <c r="R311" s="29" t="s">
        <v>19</v>
      </c>
    </row>
    <row r="312" spans="1:18" ht="14.5" hidden="1" x14ac:dyDescent="0.35">
      <c r="A312" s="2">
        <v>44897</v>
      </c>
      <c r="B312" s="3">
        <v>1</v>
      </c>
      <c r="C312" s="3">
        <v>1</v>
      </c>
      <c r="D312" s="4">
        <v>128815</v>
      </c>
      <c r="E312" s="4">
        <v>5.3</v>
      </c>
      <c r="F312" s="3">
        <f t="shared" si="17"/>
        <v>0.73874519699489594</v>
      </c>
      <c r="G312" s="3">
        <v>0.16313956433637283</v>
      </c>
      <c r="H312" s="4" t="s">
        <v>18</v>
      </c>
      <c r="I312" s="4">
        <v>13400</v>
      </c>
      <c r="J312" s="4">
        <f t="shared" si="22"/>
        <v>3321.7200000000007</v>
      </c>
      <c r="K312" s="3">
        <f t="shared" si="16"/>
        <v>0.76114238611094631</v>
      </c>
      <c r="L312" s="3">
        <f t="shared" si="20"/>
        <v>0.16808561026616731</v>
      </c>
      <c r="M312" s="4">
        <f t="shared" si="21"/>
        <v>4.0340546463880154</v>
      </c>
      <c r="N312" s="4">
        <f>D312-P312</f>
        <v>-15985</v>
      </c>
      <c r="O312" s="28">
        <v>0.75</v>
      </c>
      <c r="P312" s="29">
        <v>144800</v>
      </c>
      <c r="Q312" s="29">
        <v>0</v>
      </c>
      <c r="R312" s="29" t="s">
        <v>19</v>
      </c>
    </row>
    <row r="313" spans="1:18" ht="14.5" hidden="1" x14ac:dyDescent="0.35">
      <c r="A313" s="2">
        <v>44897</v>
      </c>
      <c r="B313" s="3">
        <v>1</v>
      </c>
      <c r="C313" s="3">
        <v>1</v>
      </c>
      <c r="D313" s="4">
        <v>128815</v>
      </c>
      <c r="E313" s="4">
        <v>5.3</v>
      </c>
      <c r="F313" s="3">
        <f t="shared" si="17"/>
        <v>0.73874519699489594</v>
      </c>
      <c r="G313" s="3">
        <v>0.16313956433637283</v>
      </c>
      <c r="H313" s="4" t="s">
        <v>20</v>
      </c>
      <c r="I313" s="4">
        <v>13223</v>
      </c>
      <c r="J313" s="4">
        <f t="shared" si="22"/>
        <v>3282.6599999999989</v>
      </c>
      <c r="K313" s="3">
        <f t="shared" si="16"/>
        <v>0.76002560739685487</v>
      </c>
      <c r="L313" s="3">
        <f t="shared" si="20"/>
        <v>0.16783898830013877</v>
      </c>
      <c r="M313" s="4">
        <f t="shared" si="21"/>
        <v>4.0281357192033305</v>
      </c>
      <c r="N313" s="4">
        <v>0</v>
      </c>
      <c r="O313" s="28">
        <v>0.75</v>
      </c>
      <c r="P313" s="29">
        <v>144800</v>
      </c>
      <c r="Q313" s="29">
        <v>0</v>
      </c>
      <c r="R313" s="29" t="s">
        <v>19</v>
      </c>
    </row>
    <row r="314" spans="1:18" ht="14.5" hidden="1" x14ac:dyDescent="0.35">
      <c r="A314" s="2">
        <v>44897</v>
      </c>
      <c r="B314" s="3">
        <v>1</v>
      </c>
      <c r="C314" s="3">
        <v>1</v>
      </c>
      <c r="D314" s="4">
        <v>128815</v>
      </c>
      <c r="E314" s="4">
        <v>5.3</v>
      </c>
      <c r="F314" s="3">
        <f t="shared" si="17"/>
        <v>0.73874519699489594</v>
      </c>
      <c r="G314" s="3">
        <v>0.16313956433637283</v>
      </c>
      <c r="H314" s="4" t="s">
        <v>21</v>
      </c>
      <c r="I314" s="4">
        <v>13055</v>
      </c>
      <c r="J314" s="4">
        <f t="shared" si="22"/>
        <v>3219.8399999999992</v>
      </c>
      <c r="K314" s="3">
        <f t="shared" si="16"/>
        <v>0.76500930082544849</v>
      </c>
      <c r="L314" s="3">
        <f t="shared" si="20"/>
        <v>0.16893955393228655</v>
      </c>
      <c r="M314" s="4">
        <f t="shared" si="21"/>
        <v>4.0545492943748771</v>
      </c>
      <c r="N314" s="4">
        <v>0</v>
      </c>
      <c r="O314" s="28">
        <v>0.75</v>
      </c>
      <c r="P314" s="29">
        <v>144800</v>
      </c>
      <c r="Q314" s="29">
        <v>0</v>
      </c>
      <c r="R314" s="29" t="s">
        <v>19</v>
      </c>
    </row>
    <row r="315" spans="1:18" ht="14.5" hidden="1" x14ac:dyDescent="0.35">
      <c r="A315" s="2">
        <v>44897</v>
      </c>
      <c r="B315" s="3">
        <v>1</v>
      </c>
      <c r="C315" s="3">
        <v>1</v>
      </c>
      <c r="D315" s="4">
        <v>128815</v>
      </c>
      <c r="E315" s="4">
        <v>5.3</v>
      </c>
      <c r="F315" s="3">
        <f t="shared" si="17"/>
        <v>0.73874519699489594</v>
      </c>
      <c r="G315" s="3">
        <v>0.16313956433637283</v>
      </c>
      <c r="H315" s="4" t="s">
        <v>22</v>
      </c>
      <c r="I315" s="4">
        <v>13147</v>
      </c>
      <c r="J315" s="4">
        <f t="shared" si="22"/>
        <v>3212.2800000000011</v>
      </c>
      <c r="K315" s="3">
        <f t="shared" si="16"/>
        <v>0.77221351741935584</v>
      </c>
      <c r="L315" s="3">
        <f t="shared" si="20"/>
        <v>0.1705304850967744</v>
      </c>
      <c r="M315" s="4">
        <f t="shared" si="21"/>
        <v>4.0927316423225859</v>
      </c>
      <c r="N315" s="4">
        <v>0</v>
      </c>
      <c r="O315" s="28">
        <v>0.75</v>
      </c>
      <c r="P315" s="29">
        <v>144800</v>
      </c>
      <c r="Q315" s="29">
        <v>0</v>
      </c>
      <c r="R315" s="29" t="s">
        <v>19</v>
      </c>
    </row>
    <row r="316" spans="1:18" ht="14.5" hidden="1" x14ac:dyDescent="0.35">
      <c r="A316" s="2">
        <v>44897</v>
      </c>
      <c r="B316" s="3">
        <v>1</v>
      </c>
      <c r="C316" s="3">
        <v>1</v>
      </c>
      <c r="D316" s="4">
        <v>128815</v>
      </c>
      <c r="E316" s="4">
        <v>5.3</v>
      </c>
      <c r="F316" s="3">
        <f t="shared" si="17"/>
        <v>0.73874519699489594</v>
      </c>
      <c r="G316" s="3">
        <v>0.16313956433637283</v>
      </c>
      <c r="H316" s="4" t="s">
        <v>23</v>
      </c>
      <c r="I316" s="4">
        <v>12698</v>
      </c>
      <c r="J316" s="4">
        <f t="shared" si="22"/>
        <v>3121.1999999999989</v>
      </c>
      <c r="K316" s="3">
        <f t="shared" si="16"/>
        <v>0.76760510592200903</v>
      </c>
      <c r="L316" s="3">
        <f t="shared" si="20"/>
        <v>0.16951279422444365</v>
      </c>
      <c r="M316" s="4">
        <f t="shared" si="21"/>
        <v>4.0683070613866477</v>
      </c>
      <c r="N316" s="4">
        <v>0</v>
      </c>
      <c r="O316" s="28">
        <v>0.75</v>
      </c>
      <c r="P316" s="29">
        <v>144800</v>
      </c>
      <c r="Q316" s="29">
        <v>0</v>
      </c>
      <c r="R316" s="29" t="s">
        <v>19</v>
      </c>
    </row>
    <row r="317" spans="1:18" ht="14.5" hidden="1" x14ac:dyDescent="0.35">
      <c r="A317" s="2">
        <v>44897</v>
      </c>
      <c r="B317" s="3">
        <v>1</v>
      </c>
      <c r="C317" s="3">
        <v>1</v>
      </c>
      <c r="D317" s="4">
        <v>128815</v>
      </c>
      <c r="E317" s="4">
        <v>5.3</v>
      </c>
      <c r="F317" s="3">
        <f t="shared" si="17"/>
        <v>0.73874519699489594</v>
      </c>
      <c r="G317" s="3">
        <v>0.16313956433637283</v>
      </c>
      <c r="H317" s="4" t="s">
        <v>24</v>
      </c>
      <c r="I317" s="4">
        <v>13274</v>
      </c>
      <c r="J317" s="4">
        <f t="shared" si="22"/>
        <v>3168.599999999999</v>
      </c>
      <c r="K317" s="3">
        <f t="shared" si="16"/>
        <v>0.79042110139708188</v>
      </c>
      <c r="L317" s="3">
        <f t="shared" si="20"/>
        <v>0.17455132655852221</v>
      </c>
      <c r="M317" s="4">
        <f t="shared" si="21"/>
        <v>4.1892318374045336</v>
      </c>
      <c r="N317" s="4">
        <v>0</v>
      </c>
      <c r="O317" s="28">
        <v>0.75</v>
      </c>
      <c r="P317" s="29">
        <v>144800</v>
      </c>
      <c r="Q317" s="29">
        <v>0</v>
      </c>
      <c r="R317" s="29" t="s">
        <v>19</v>
      </c>
    </row>
    <row r="318" spans="1:18" ht="14.5" hidden="1" x14ac:dyDescent="0.35">
      <c r="A318" s="2">
        <v>44897</v>
      </c>
      <c r="B318" s="3">
        <v>1</v>
      </c>
      <c r="C318" s="3">
        <v>1</v>
      </c>
      <c r="D318" s="4">
        <v>128815</v>
      </c>
      <c r="E318" s="4">
        <v>5.3</v>
      </c>
      <c r="F318" s="3">
        <f t="shared" si="17"/>
        <v>0.73874519699489594</v>
      </c>
      <c r="G318" s="3">
        <v>0.16313956433637283</v>
      </c>
      <c r="H318" s="4" t="s">
        <v>25</v>
      </c>
      <c r="I318" s="4">
        <v>12258</v>
      </c>
      <c r="J318" s="4">
        <f t="shared" si="22"/>
        <v>3397.6199999999994</v>
      </c>
      <c r="K318" s="3">
        <f t="shared" si="16"/>
        <v>0.68072067761528532</v>
      </c>
      <c r="L318" s="3">
        <f t="shared" si="20"/>
        <v>0.15032581630670883</v>
      </c>
      <c r="M318" s="4">
        <f t="shared" si="21"/>
        <v>3.6078195913610123</v>
      </c>
      <c r="N318" s="4">
        <v>0</v>
      </c>
      <c r="O318" s="28">
        <v>0.75</v>
      </c>
      <c r="P318" s="29">
        <v>144800</v>
      </c>
      <c r="Q318" s="29">
        <v>0</v>
      </c>
      <c r="R318" s="29" t="s">
        <v>19</v>
      </c>
    </row>
    <row r="319" spans="1:18" ht="14.5" hidden="1" x14ac:dyDescent="0.35">
      <c r="A319" s="2">
        <v>44897</v>
      </c>
      <c r="B319" s="3">
        <v>1</v>
      </c>
      <c r="C319" s="3">
        <v>1</v>
      </c>
      <c r="D319" s="4">
        <v>128815</v>
      </c>
      <c r="E319" s="4">
        <v>5.3</v>
      </c>
      <c r="F319" s="3">
        <f t="shared" si="17"/>
        <v>0.73874519699489594</v>
      </c>
      <c r="G319" s="3">
        <v>0.16313956433637283</v>
      </c>
      <c r="H319" s="4" t="s">
        <v>26</v>
      </c>
      <c r="I319" s="4">
        <v>12877</v>
      </c>
      <c r="J319" s="4">
        <f t="shared" si="22"/>
        <v>3432.8999999999996</v>
      </c>
      <c r="K319" s="3">
        <f t="shared" si="16"/>
        <v>0.70774640726774274</v>
      </c>
      <c r="L319" s="3">
        <f t="shared" si="20"/>
        <v>0.15629399827162654</v>
      </c>
      <c r="M319" s="4">
        <f t="shared" si="21"/>
        <v>3.7510559585190366</v>
      </c>
      <c r="N319" s="4">
        <v>0</v>
      </c>
      <c r="O319" s="28">
        <v>0.75</v>
      </c>
      <c r="P319" s="29">
        <v>144800</v>
      </c>
      <c r="Q319" s="29">
        <v>0</v>
      </c>
      <c r="R319" s="29" t="s">
        <v>19</v>
      </c>
    </row>
    <row r="320" spans="1:18" ht="14.5" hidden="1" x14ac:dyDescent="0.35">
      <c r="A320" s="2">
        <v>44897</v>
      </c>
      <c r="B320" s="3">
        <v>1</v>
      </c>
      <c r="C320" s="3">
        <v>1</v>
      </c>
      <c r="D320" s="4">
        <v>128815</v>
      </c>
      <c r="E320" s="4">
        <v>5.3</v>
      </c>
      <c r="F320" s="3">
        <f t="shared" si="17"/>
        <v>0.73874519699489594</v>
      </c>
      <c r="G320" s="3">
        <v>0.16313956433637283</v>
      </c>
      <c r="H320" s="4" t="s">
        <v>27</v>
      </c>
      <c r="I320" s="4">
        <v>12044</v>
      </c>
      <c r="J320" s="4">
        <f t="shared" si="22"/>
        <v>3421.4400000000005</v>
      </c>
      <c r="K320" s="3">
        <f t="shared" si="16"/>
        <v>0.66418023703138995</v>
      </c>
      <c r="L320" s="3">
        <f t="shared" si="20"/>
        <v>0.1466731356777653</v>
      </c>
      <c r="M320" s="4">
        <f t="shared" si="21"/>
        <v>3.5201552562663667</v>
      </c>
      <c r="N320" s="4">
        <v>0</v>
      </c>
      <c r="O320" s="28">
        <v>0.75</v>
      </c>
      <c r="P320" s="29">
        <v>144800</v>
      </c>
      <c r="Q320" s="29">
        <v>0</v>
      </c>
      <c r="R320" s="29" t="s">
        <v>19</v>
      </c>
    </row>
    <row r="321" spans="1:18" ht="14.5" hidden="1" x14ac:dyDescent="0.35">
      <c r="A321" s="2">
        <v>44897</v>
      </c>
      <c r="B321" s="3">
        <v>1</v>
      </c>
      <c r="C321" s="3">
        <v>1</v>
      </c>
      <c r="D321" s="4">
        <v>128815</v>
      </c>
      <c r="E321" s="4">
        <v>5.3</v>
      </c>
      <c r="F321" s="3">
        <f t="shared" si="17"/>
        <v>0.73874519699489594</v>
      </c>
      <c r="G321" s="3">
        <v>0.16313956433637283</v>
      </c>
      <c r="H321" s="4" t="s">
        <v>28</v>
      </c>
      <c r="I321" s="4">
        <v>12839</v>
      </c>
      <c r="J321" s="4">
        <f t="shared" si="22"/>
        <v>3266.44</v>
      </c>
      <c r="K321" s="3">
        <f t="shared" si="16"/>
        <v>0.74161865216831757</v>
      </c>
      <c r="L321" s="3">
        <f t="shared" si="20"/>
        <v>0.16377411902050346</v>
      </c>
      <c r="M321" s="4">
        <f t="shared" si="21"/>
        <v>3.9305788564920832</v>
      </c>
      <c r="N321" s="4">
        <v>0</v>
      </c>
      <c r="O321" s="28">
        <v>0.75</v>
      </c>
      <c r="P321" s="29">
        <v>144800</v>
      </c>
      <c r="Q321" s="29">
        <v>0</v>
      </c>
      <c r="R321" s="29" t="s">
        <v>19</v>
      </c>
    </row>
    <row r="322" spans="1:18" ht="14.5" hidden="1" x14ac:dyDescent="0.35">
      <c r="A322" s="2">
        <v>44898</v>
      </c>
      <c r="B322" s="3">
        <v>1</v>
      </c>
      <c r="C322" s="3">
        <v>1</v>
      </c>
      <c r="D322" s="4">
        <v>129939</v>
      </c>
      <c r="E322" s="4">
        <v>5.4</v>
      </c>
      <c r="F322" s="3">
        <f t="shared" si="17"/>
        <v>0.73139142181695371</v>
      </c>
      <c r="G322" s="3">
        <v>0.16456306990881459</v>
      </c>
      <c r="H322" s="4" t="s">
        <v>18</v>
      </c>
      <c r="I322" s="4">
        <v>13560</v>
      </c>
      <c r="J322" s="4">
        <f t="shared" si="22"/>
        <v>3321.7200000000007</v>
      </c>
      <c r="K322" s="3">
        <f t="shared" ref="K322:K385" si="23">I322/J322/E322</f>
        <v>0.75596712278913047</v>
      </c>
      <c r="L322" s="3">
        <f t="shared" si="20"/>
        <v>0.17009260262755438</v>
      </c>
      <c r="M322" s="4">
        <f t="shared" si="21"/>
        <v>4.0822224630613047</v>
      </c>
      <c r="N322" s="4">
        <f>D322-P322</f>
        <v>-14861</v>
      </c>
      <c r="O322" s="28">
        <v>0.75</v>
      </c>
      <c r="P322" s="29">
        <v>144800</v>
      </c>
      <c r="Q322" s="29">
        <v>0</v>
      </c>
      <c r="R322" s="29" t="s">
        <v>19</v>
      </c>
    </row>
    <row r="323" spans="1:18" ht="14.5" hidden="1" x14ac:dyDescent="0.35">
      <c r="A323" s="2">
        <v>44898</v>
      </c>
      <c r="B323" s="3">
        <v>1</v>
      </c>
      <c r="C323" s="3">
        <v>1</v>
      </c>
      <c r="D323" s="4">
        <v>129939</v>
      </c>
      <c r="E323" s="4">
        <v>5.4</v>
      </c>
      <c r="F323" s="3">
        <f t="shared" ref="F323:F386" si="24">D323/E323/32900</f>
        <v>0.73139142181695371</v>
      </c>
      <c r="G323" s="3">
        <v>0.16456306990881459</v>
      </c>
      <c r="H323" s="4" t="s">
        <v>20</v>
      </c>
      <c r="I323" s="4">
        <v>13525</v>
      </c>
      <c r="J323" s="4">
        <f t="shared" si="22"/>
        <v>3282.6599999999989</v>
      </c>
      <c r="K323" s="3">
        <f t="shared" si="23"/>
        <v>0.76298782987870517</v>
      </c>
      <c r="L323" s="3">
        <f t="shared" si="20"/>
        <v>0.17167226172270869</v>
      </c>
      <c r="M323" s="4">
        <f t="shared" si="21"/>
        <v>4.1201342813450079</v>
      </c>
      <c r="N323" s="4">
        <v>0</v>
      </c>
      <c r="O323" s="28">
        <v>0.75</v>
      </c>
      <c r="P323" s="29">
        <v>144800</v>
      </c>
      <c r="Q323" s="29">
        <v>0</v>
      </c>
      <c r="R323" s="29" t="s">
        <v>19</v>
      </c>
    </row>
    <row r="324" spans="1:18" ht="14.5" hidden="1" x14ac:dyDescent="0.35">
      <c r="A324" s="2">
        <v>44898</v>
      </c>
      <c r="B324" s="3">
        <v>1</v>
      </c>
      <c r="C324" s="3">
        <v>1</v>
      </c>
      <c r="D324" s="4">
        <v>129939</v>
      </c>
      <c r="E324" s="4">
        <v>5.4</v>
      </c>
      <c r="F324" s="3">
        <f t="shared" si="24"/>
        <v>0.73139142181695371</v>
      </c>
      <c r="G324" s="3">
        <v>0.16456306990881459</v>
      </c>
      <c r="H324" s="4" t="s">
        <v>21</v>
      </c>
      <c r="I324" s="4">
        <v>13163</v>
      </c>
      <c r="J324" s="4">
        <f t="shared" si="22"/>
        <v>3219.8399999999992</v>
      </c>
      <c r="K324" s="3">
        <f t="shared" si="23"/>
        <v>0.75705395069090176</v>
      </c>
      <c r="L324" s="3">
        <f t="shared" si="20"/>
        <v>0.17033713890545291</v>
      </c>
      <c r="M324" s="4">
        <f t="shared" si="21"/>
        <v>4.08809133373087</v>
      </c>
      <c r="N324" s="4">
        <v>0</v>
      </c>
      <c r="O324" s="28">
        <v>0.75</v>
      </c>
      <c r="P324" s="29">
        <v>144800</v>
      </c>
      <c r="Q324" s="29">
        <v>0</v>
      </c>
      <c r="R324" s="29" t="s">
        <v>19</v>
      </c>
    </row>
    <row r="325" spans="1:18" ht="14.5" hidden="1" x14ac:dyDescent="0.35">
      <c r="A325" s="2">
        <v>44898</v>
      </c>
      <c r="B325" s="3">
        <v>1</v>
      </c>
      <c r="C325" s="3">
        <v>1</v>
      </c>
      <c r="D325" s="4">
        <v>129939</v>
      </c>
      <c r="E325" s="4">
        <v>5.4</v>
      </c>
      <c r="F325" s="3">
        <f t="shared" si="24"/>
        <v>0.73139142181695371</v>
      </c>
      <c r="G325" s="3">
        <v>0.16456306990881459</v>
      </c>
      <c r="H325" s="4" t="s">
        <v>22</v>
      </c>
      <c r="I325" s="4">
        <v>13209</v>
      </c>
      <c r="J325" s="4">
        <f t="shared" si="22"/>
        <v>3212.2800000000011</v>
      </c>
      <c r="K325" s="3">
        <f t="shared" si="23"/>
        <v>0.76148751388767788</v>
      </c>
      <c r="L325" s="3">
        <f t="shared" si="20"/>
        <v>0.17133469062472753</v>
      </c>
      <c r="M325" s="4">
        <f t="shared" si="21"/>
        <v>4.112032574993461</v>
      </c>
      <c r="N325" s="4">
        <v>0</v>
      </c>
      <c r="O325" s="28">
        <v>0.75</v>
      </c>
      <c r="P325" s="29">
        <v>144800</v>
      </c>
      <c r="Q325" s="29">
        <v>0</v>
      </c>
      <c r="R325" s="29" t="s">
        <v>19</v>
      </c>
    </row>
    <row r="326" spans="1:18" ht="14.5" hidden="1" x14ac:dyDescent="0.35">
      <c r="A326" s="2">
        <v>44898</v>
      </c>
      <c r="B326" s="3">
        <v>1</v>
      </c>
      <c r="C326" s="3">
        <v>1</v>
      </c>
      <c r="D326" s="4">
        <v>129939</v>
      </c>
      <c r="E326" s="4">
        <v>5.4</v>
      </c>
      <c r="F326" s="3">
        <f t="shared" si="24"/>
        <v>0.73139142181695371</v>
      </c>
      <c r="G326" s="3">
        <v>0.16456306990881459</v>
      </c>
      <c r="H326" s="4" t="s">
        <v>23</v>
      </c>
      <c r="I326" s="4">
        <v>12824</v>
      </c>
      <c r="J326" s="4">
        <f t="shared" si="22"/>
        <v>3121.1999999999989</v>
      </c>
      <c r="K326" s="3">
        <f t="shared" si="23"/>
        <v>0.76086595374048938</v>
      </c>
      <c r="L326" s="3">
        <f t="shared" si="20"/>
        <v>0.17119483959161014</v>
      </c>
      <c r="M326" s="4">
        <f t="shared" si="21"/>
        <v>4.1086761501986429</v>
      </c>
      <c r="N326" s="4">
        <v>0</v>
      </c>
      <c r="O326" s="28">
        <v>0.75</v>
      </c>
      <c r="P326" s="29">
        <v>144800</v>
      </c>
      <c r="Q326" s="29">
        <v>0</v>
      </c>
      <c r="R326" s="29" t="s">
        <v>19</v>
      </c>
    </row>
    <row r="327" spans="1:18" ht="14.5" hidden="1" x14ac:dyDescent="0.35">
      <c r="A327" s="2">
        <v>44898</v>
      </c>
      <c r="B327" s="3">
        <v>1</v>
      </c>
      <c r="C327" s="3">
        <v>1</v>
      </c>
      <c r="D327" s="4">
        <v>129939</v>
      </c>
      <c r="E327" s="4">
        <v>5.4</v>
      </c>
      <c r="F327" s="3">
        <f t="shared" si="24"/>
        <v>0.73139142181695371</v>
      </c>
      <c r="G327" s="3">
        <v>0.16456306990881459</v>
      </c>
      <c r="H327" s="4" t="s">
        <v>24</v>
      </c>
      <c r="I327" s="4">
        <v>13377</v>
      </c>
      <c r="J327" s="4">
        <f t="shared" si="22"/>
        <v>3168.599999999999</v>
      </c>
      <c r="K327" s="3">
        <f t="shared" si="23"/>
        <v>0.78180339021088896</v>
      </c>
      <c r="L327" s="3">
        <f t="shared" si="20"/>
        <v>0.17590576279745002</v>
      </c>
      <c r="M327" s="4">
        <f t="shared" si="21"/>
        <v>4.2217383071388008</v>
      </c>
      <c r="N327" s="4">
        <v>0</v>
      </c>
      <c r="O327" s="28">
        <v>0.75</v>
      </c>
      <c r="P327" s="29">
        <v>144800</v>
      </c>
      <c r="Q327" s="29">
        <v>0</v>
      </c>
      <c r="R327" s="29" t="s">
        <v>19</v>
      </c>
    </row>
    <row r="328" spans="1:18" ht="14.5" hidden="1" x14ac:dyDescent="0.35">
      <c r="A328" s="2">
        <v>44898</v>
      </c>
      <c r="B328" s="3">
        <v>1</v>
      </c>
      <c r="C328" s="3">
        <v>1</v>
      </c>
      <c r="D328" s="4">
        <v>129939</v>
      </c>
      <c r="E328" s="4">
        <v>5.4</v>
      </c>
      <c r="F328" s="3">
        <f t="shared" si="24"/>
        <v>0.73139142181695371</v>
      </c>
      <c r="G328" s="3">
        <v>0.16456306990881459</v>
      </c>
      <c r="H328" s="4" t="s">
        <v>25</v>
      </c>
      <c r="I328" s="4">
        <v>12339</v>
      </c>
      <c r="J328" s="4">
        <f t="shared" si="22"/>
        <v>3397.6199999999994</v>
      </c>
      <c r="K328" s="3">
        <f t="shared" si="23"/>
        <v>0.67252959424538361</v>
      </c>
      <c r="L328" s="3">
        <f t="shared" si="20"/>
        <v>0.15131915870521132</v>
      </c>
      <c r="M328" s="4">
        <f t="shared" si="21"/>
        <v>3.6316598089250718</v>
      </c>
      <c r="N328" s="4">
        <v>0</v>
      </c>
      <c r="O328" s="28">
        <v>0.75</v>
      </c>
      <c r="P328" s="29">
        <v>144800</v>
      </c>
      <c r="Q328" s="29">
        <v>0</v>
      </c>
      <c r="R328" s="29" t="s">
        <v>19</v>
      </c>
    </row>
    <row r="329" spans="1:18" ht="14.5" hidden="1" x14ac:dyDescent="0.35">
      <c r="A329" s="2">
        <v>44898</v>
      </c>
      <c r="B329" s="3">
        <v>1</v>
      </c>
      <c r="C329" s="3">
        <v>1</v>
      </c>
      <c r="D329" s="4">
        <v>129939</v>
      </c>
      <c r="E329" s="4">
        <v>5.4</v>
      </c>
      <c r="F329" s="3">
        <f t="shared" si="24"/>
        <v>0.73139142181695371</v>
      </c>
      <c r="G329" s="3">
        <v>0.16456306990881459</v>
      </c>
      <c r="H329" s="4" t="s">
        <v>26</v>
      </c>
      <c r="I329" s="4">
        <v>12832</v>
      </c>
      <c r="J329" s="4">
        <f t="shared" si="22"/>
        <v>3432.8999999999996</v>
      </c>
      <c r="K329" s="3">
        <f t="shared" si="23"/>
        <v>0.69221250146998059</v>
      </c>
      <c r="L329" s="3">
        <f t="shared" si="20"/>
        <v>0.15574781283074565</v>
      </c>
      <c r="M329" s="4">
        <f t="shared" si="21"/>
        <v>3.7379475079378954</v>
      </c>
      <c r="N329" s="4">
        <v>0</v>
      </c>
      <c r="O329" s="28">
        <v>0.75</v>
      </c>
      <c r="P329" s="29">
        <v>144800</v>
      </c>
      <c r="Q329" s="29">
        <v>0</v>
      </c>
      <c r="R329" s="29" t="s">
        <v>19</v>
      </c>
    </row>
    <row r="330" spans="1:18" ht="14.5" hidden="1" x14ac:dyDescent="0.35">
      <c r="A330" s="2">
        <v>44898</v>
      </c>
      <c r="B330" s="3">
        <v>1</v>
      </c>
      <c r="C330" s="3">
        <v>1</v>
      </c>
      <c r="D330" s="4">
        <v>129939</v>
      </c>
      <c r="E330" s="4">
        <v>5.4</v>
      </c>
      <c r="F330" s="3">
        <f t="shared" si="24"/>
        <v>0.73139142181695371</v>
      </c>
      <c r="G330" s="3">
        <v>0.16456306990881459</v>
      </c>
      <c r="H330" s="4" t="s">
        <v>27</v>
      </c>
      <c r="I330" s="4">
        <v>12150</v>
      </c>
      <c r="J330" s="4">
        <f t="shared" si="22"/>
        <v>3421.4400000000005</v>
      </c>
      <c r="K330" s="3">
        <f t="shared" si="23"/>
        <v>0.65761784511784505</v>
      </c>
      <c r="L330" s="3">
        <f t="shared" si="20"/>
        <v>0.14796401515151514</v>
      </c>
      <c r="M330" s="4">
        <f t="shared" si="21"/>
        <v>3.5511363636363633</v>
      </c>
      <c r="N330" s="4">
        <v>0</v>
      </c>
      <c r="O330" s="28">
        <v>0.75</v>
      </c>
      <c r="P330" s="29">
        <v>144800</v>
      </c>
      <c r="Q330" s="29">
        <v>0</v>
      </c>
      <c r="R330" s="29" t="s">
        <v>19</v>
      </c>
    </row>
    <row r="331" spans="1:18" ht="14.5" hidden="1" x14ac:dyDescent="0.35">
      <c r="A331" s="2">
        <v>44898</v>
      </c>
      <c r="B331" s="3">
        <v>1</v>
      </c>
      <c r="C331" s="3">
        <v>1</v>
      </c>
      <c r="D331" s="4">
        <v>129939</v>
      </c>
      <c r="E331" s="4">
        <v>5.4</v>
      </c>
      <c r="F331" s="3">
        <f t="shared" si="24"/>
        <v>0.73139142181695371</v>
      </c>
      <c r="G331" s="3">
        <v>0.16456306990881459</v>
      </c>
      <c r="H331" s="4" t="s">
        <v>28</v>
      </c>
      <c r="I331" s="4">
        <v>12960</v>
      </c>
      <c r="J331" s="4">
        <f t="shared" si="22"/>
        <v>3266.44</v>
      </c>
      <c r="K331" s="3">
        <f t="shared" si="23"/>
        <v>0.73474485984741789</v>
      </c>
      <c r="L331" s="3">
        <f t="shared" si="20"/>
        <v>0.16531759346566904</v>
      </c>
      <c r="M331" s="4">
        <f t="shared" si="21"/>
        <v>3.9676222431760571</v>
      </c>
      <c r="N331" s="4">
        <v>0</v>
      </c>
      <c r="O331" s="28">
        <v>0.75</v>
      </c>
      <c r="P331" s="29">
        <v>144800</v>
      </c>
      <c r="Q331" s="29">
        <v>0</v>
      </c>
      <c r="R331" s="29" t="s">
        <v>19</v>
      </c>
    </row>
    <row r="332" spans="1:18" ht="14.5" hidden="1" x14ac:dyDescent="0.35">
      <c r="A332" s="2">
        <v>44899</v>
      </c>
      <c r="B332" s="3">
        <v>1</v>
      </c>
      <c r="C332" s="3">
        <v>1</v>
      </c>
      <c r="D332" s="4">
        <v>131174</v>
      </c>
      <c r="E332" s="4">
        <v>5.4</v>
      </c>
      <c r="F332" s="3">
        <f t="shared" si="24"/>
        <v>0.73834290217268927</v>
      </c>
      <c r="G332" s="3">
        <v>0.16612715298885511</v>
      </c>
      <c r="H332" s="4" t="s">
        <v>18</v>
      </c>
      <c r="I332" s="4">
        <v>13868</v>
      </c>
      <c r="J332" s="4">
        <f t="shared" si="22"/>
        <v>3321.7200000000007</v>
      </c>
      <c r="K332" s="3">
        <f t="shared" si="23"/>
        <v>0.77313805743655317</v>
      </c>
      <c r="L332" s="3">
        <f t="shared" si="20"/>
        <v>0.17395606292322449</v>
      </c>
      <c r="M332" s="4">
        <f t="shared" si="21"/>
        <v>4.1749455101573876</v>
      </c>
      <c r="N332" s="4">
        <f>D332-P332</f>
        <v>-13626</v>
      </c>
      <c r="O332" s="28">
        <v>0.75</v>
      </c>
      <c r="P332" s="29">
        <v>144800</v>
      </c>
      <c r="Q332" s="29">
        <v>0</v>
      </c>
      <c r="R332" s="29" t="s">
        <v>19</v>
      </c>
    </row>
    <row r="333" spans="1:18" ht="14.5" hidden="1" x14ac:dyDescent="0.35">
      <c r="A333" s="2">
        <v>44899</v>
      </c>
      <c r="B333" s="3">
        <v>1</v>
      </c>
      <c r="C333" s="3">
        <v>1</v>
      </c>
      <c r="D333" s="4">
        <v>131174</v>
      </c>
      <c r="E333" s="4">
        <v>5.4</v>
      </c>
      <c r="F333" s="3">
        <f t="shared" si="24"/>
        <v>0.73834290217268927</v>
      </c>
      <c r="G333" s="3">
        <v>0.16612715298885511</v>
      </c>
      <c r="H333" s="4" t="s">
        <v>20</v>
      </c>
      <c r="I333" s="4">
        <v>13849</v>
      </c>
      <c r="J333" s="4">
        <f t="shared" si="22"/>
        <v>3282.6599999999989</v>
      </c>
      <c r="K333" s="3">
        <f t="shared" si="23"/>
        <v>0.78126568990685308</v>
      </c>
      <c r="L333" s="3">
        <f t="shared" si="20"/>
        <v>0.17578478022904198</v>
      </c>
      <c r="M333" s="4">
        <f t="shared" si="21"/>
        <v>4.2188347254970067</v>
      </c>
      <c r="N333" s="4">
        <v>0</v>
      </c>
      <c r="O333" s="28">
        <v>0.75</v>
      </c>
      <c r="P333" s="29">
        <v>144800</v>
      </c>
      <c r="Q333" s="29">
        <v>0</v>
      </c>
      <c r="R333" s="29" t="s">
        <v>19</v>
      </c>
    </row>
    <row r="334" spans="1:18" ht="14.5" hidden="1" x14ac:dyDescent="0.35">
      <c r="A334" s="2">
        <v>44899</v>
      </c>
      <c r="B334" s="3">
        <v>1</v>
      </c>
      <c r="C334" s="3">
        <v>1</v>
      </c>
      <c r="D334" s="4">
        <v>131174</v>
      </c>
      <c r="E334" s="4">
        <v>5.4</v>
      </c>
      <c r="F334" s="3">
        <f t="shared" si="24"/>
        <v>0.73834290217268927</v>
      </c>
      <c r="G334" s="3">
        <v>0.16612715298885511</v>
      </c>
      <c r="H334" s="4" t="s">
        <v>21</v>
      </c>
      <c r="I334" s="4">
        <v>11632</v>
      </c>
      <c r="J334" s="4">
        <f t="shared" si="22"/>
        <v>3219.8399999999992</v>
      </c>
      <c r="K334" s="3">
        <f t="shared" si="23"/>
        <v>0.66900034600293012</v>
      </c>
      <c r="L334" s="3">
        <f t="shared" si="20"/>
        <v>0.1505250778506593</v>
      </c>
      <c r="M334" s="4">
        <f t="shared" si="21"/>
        <v>3.612601868415823</v>
      </c>
      <c r="N334" s="4">
        <v>0</v>
      </c>
      <c r="O334" s="28">
        <v>0.75</v>
      </c>
      <c r="P334" s="29">
        <v>144800</v>
      </c>
      <c r="Q334" s="29">
        <v>0</v>
      </c>
      <c r="R334" s="29" t="s">
        <v>19</v>
      </c>
    </row>
    <row r="335" spans="1:18" ht="14.5" hidden="1" x14ac:dyDescent="0.35">
      <c r="A335" s="2">
        <v>44899</v>
      </c>
      <c r="B335" s="3">
        <v>1</v>
      </c>
      <c r="C335" s="3">
        <v>1</v>
      </c>
      <c r="D335" s="4">
        <v>131174</v>
      </c>
      <c r="E335" s="4">
        <v>5.4</v>
      </c>
      <c r="F335" s="3">
        <f t="shared" si="24"/>
        <v>0.73834290217268927</v>
      </c>
      <c r="G335" s="3">
        <v>0.16612715298885511</v>
      </c>
      <c r="H335" s="4" t="s">
        <v>22</v>
      </c>
      <c r="I335" s="4">
        <v>13537</v>
      </c>
      <c r="J335" s="4">
        <f t="shared" si="22"/>
        <v>3212.2800000000011</v>
      </c>
      <c r="K335" s="3">
        <f t="shared" si="23"/>
        <v>0.78039643239438994</v>
      </c>
      <c r="L335" s="3">
        <f t="shared" si="20"/>
        <v>0.17558919728873773</v>
      </c>
      <c r="M335" s="4">
        <f t="shared" si="21"/>
        <v>4.214140734929706</v>
      </c>
      <c r="N335" s="4">
        <v>0</v>
      </c>
      <c r="O335" s="28">
        <v>0.75</v>
      </c>
      <c r="P335" s="29">
        <v>144800</v>
      </c>
      <c r="Q335" s="29">
        <v>0</v>
      </c>
      <c r="R335" s="29" t="s">
        <v>19</v>
      </c>
    </row>
    <row r="336" spans="1:18" ht="14.5" hidden="1" x14ac:dyDescent="0.35">
      <c r="A336" s="2">
        <v>44899</v>
      </c>
      <c r="B336" s="3">
        <v>1</v>
      </c>
      <c r="C336" s="3">
        <v>1</v>
      </c>
      <c r="D336" s="4">
        <v>131174</v>
      </c>
      <c r="E336" s="4">
        <v>5.4</v>
      </c>
      <c r="F336" s="3">
        <f t="shared" si="24"/>
        <v>0.73834290217268927</v>
      </c>
      <c r="G336" s="3">
        <v>0.16612715298885511</v>
      </c>
      <c r="H336" s="4" t="s">
        <v>23</v>
      </c>
      <c r="I336" s="4">
        <v>13336</v>
      </c>
      <c r="J336" s="4">
        <f t="shared" si="22"/>
        <v>3121.1999999999989</v>
      </c>
      <c r="K336" s="3">
        <f t="shared" si="23"/>
        <v>0.79124363374010975</v>
      </c>
      <c r="L336" s="3">
        <f t="shared" si="20"/>
        <v>0.1780298175915247</v>
      </c>
      <c r="M336" s="4">
        <f t="shared" si="21"/>
        <v>4.2727156221965927</v>
      </c>
      <c r="N336" s="4">
        <v>0</v>
      </c>
      <c r="O336" s="28">
        <v>0.75</v>
      </c>
      <c r="P336" s="29">
        <v>144800</v>
      </c>
      <c r="Q336" s="29">
        <v>0</v>
      </c>
      <c r="R336" s="29" t="s">
        <v>19</v>
      </c>
    </row>
    <row r="337" spans="1:18" ht="14.5" hidden="1" x14ac:dyDescent="0.35">
      <c r="A337" s="2">
        <v>44899</v>
      </c>
      <c r="B337" s="3">
        <v>1</v>
      </c>
      <c r="C337" s="3">
        <v>1</v>
      </c>
      <c r="D337" s="4">
        <v>131174</v>
      </c>
      <c r="E337" s="4">
        <v>5.4</v>
      </c>
      <c r="F337" s="3">
        <f t="shared" si="24"/>
        <v>0.73834290217268927</v>
      </c>
      <c r="G337" s="3">
        <v>0.16612715298885511</v>
      </c>
      <c r="H337" s="4" t="s">
        <v>24</v>
      </c>
      <c r="I337" s="4">
        <v>13456</v>
      </c>
      <c r="J337" s="4">
        <f t="shared" si="22"/>
        <v>3168.599999999999</v>
      </c>
      <c r="K337" s="3">
        <f t="shared" si="23"/>
        <v>0.78642045441262776</v>
      </c>
      <c r="L337" s="3">
        <f t="shared" si="20"/>
        <v>0.17694460224284125</v>
      </c>
      <c r="M337" s="4">
        <f t="shared" si="21"/>
        <v>4.2466704538281901</v>
      </c>
      <c r="N337" s="4">
        <v>0</v>
      </c>
      <c r="O337" s="28">
        <v>0.75</v>
      </c>
      <c r="P337" s="29">
        <v>144800</v>
      </c>
      <c r="Q337" s="29">
        <v>0</v>
      </c>
      <c r="R337" s="29" t="s">
        <v>19</v>
      </c>
    </row>
    <row r="338" spans="1:18" ht="14.5" hidden="1" x14ac:dyDescent="0.35">
      <c r="A338" s="2">
        <v>44899</v>
      </c>
      <c r="B338" s="3">
        <v>1</v>
      </c>
      <c r="C338" s="3">
        <v>1</v>
      </c>
      <c r="D338" s="4">
        <v>131174</v>
      </c>
      <c r="E338" s="4">
        <v>5.4</v>
      </c>
      <c r="F338" s="3">
        <f t="shared" si="24"/>
        <v>0.73834290217268927</v>
      </c>
      <c r="G338" s="3">
        <v>0.16612715298885511</v>
      </c>
      <c r="H338" s="4" t="s">
        <v>25</v>
      </c>
      <c r="I338" s="4">
        <v>12610</v>
      </c>
      <c r="J338" s="4">
        <f t="shared" si="22"/>
        <v>3397.6199999999994</v>
      </c>
      <c r="K338" s="3">
        <f t="shared" si="23"/>
        <v>0.68730028231090745</v>
      </c>
      <c r="L338" s="3">
        <f t="shared" si="20"/>
        <v>0.15464256351995417</v>
      </c>
      <c r="M338" s="4">
        <f t="shared" si="21"/>
        <v>3.7114215244789004</v>
      </c>
      <c r="N338" s="4">
        <v>0</v>
      </c>
      <c r="O338" s="28">
        <v>0.75</v>
      </c>
      <c r="P338" s="29">
        <v>144800</v>
      </c>
      <c r="Q338" s="29">
        <v>0</v>
      </c>
      <c r="R338" s="29" t="s">
        <v>19</v>
      </c>
    </row>
    <row r="339" spans="1:18" ht="14.5" hidden="1" x14ac:dyDescent="0.35">
      <c r="A339" s="2">
        <v>44899</v>
      </c>
      <c r="B339" s="3">
        <v>1</v>
      </c>
      <c r="C339" s="3">
        <v>1</v>
      </c>
      <c r="D339" s="4">
        <v>131174</v>
      </c>
      <c r="E339" s="4">
        <v>5.4</v>
      </c>
      <c r="F339" s="3">
        <f t="shared" si="24"/>
        <v>0.73834290217268927</v>
      </c>
      <c r="G339" s="3">
        <v>0.16612715298885511</v>
      </c>
      <c r="H339" s="4" t="s">
        <v>26</v>
      </c>
      <c r="I339" s="4">
        <v>12920</v>
      </c>
      <c r="J339" s="4">
        <f t="shared" si="22"/>
        <v>3432.8999999999996</v>
      </c>
      <c r="K339" s="3">
        <f t="shared" si="23"/>
        <v>0.69695959468455038</v>
      </c>
      <c r="L339" s="3">
        <f t="shared" si="20"/>
        <v>0.15681590880402382</v>
      </c>
      <c r="M339" s="4">
        <f t="shared" si="21"/>
        <v>3.763581811296572</v>
      </c>
      <c r="N339" s="4">
        <v>0</v>
      </c>
      <c r="O339" s="28">
        <v>0.75</v>
      </c>
      <c r="P339" s="29">
        <v>144800</v>
      </c>
      <c r="Q339" s="29">
        <v>0</v>
      </c>
      <c r="R339" s="29" t="s">
        <v>19</v>
      </c>
    </row>
    <row r="340" spans="1:18" ht="14.5" hidden="1" x14ac:dyDescent="0.35">
      <c r="A340" s="2">
        <v>44899</v>
      </c>
      <c r="B340" s="3">
        <v>1</v>
      </c>
      <c r="C340" s="3">
        <v>1</v>
      </c>
      <c r="D340" s="4">
        <v>131174</v>
      </c>
      <c r="E340" s="4">
        <v>5.4</v>
      </c>
      <c r="F340" s="3">
        <f t="shared" si="24"/>
        <v>0.73834290217268927</v>
      </c>
      <c r="G340" s="3">
        <v>0.16612715298885511</v>
      </c>
      <c r="H340" s="4" t="s">
        <v>27</v>
      </c>
      <c r="I340" s="4">
        <v>12664</v>
      </c>
      <c r="J340" s="4">
        <f t="shared" si="22"/>
        <v>3421.4400000000005</v>
      </c>
      <c r="K340" s="3">
        <f t="shared" si="23"/>
        <v>0.68543805683723369</v>
      </c>
      <c r="L340" s="3">
        <f t="shared" si="20"/>
        <v>0.15422356278837759</v>
      </c>
      <c r="M340" s="4">
        <f t="shared" si="21"/>
        <v>3.701365506921062</v>
      </c>
      <c r="N340" s="4">
        <v>0</v>
      </c>
      <c r="O340" s="28">
        <v>0.75</v>
      </c>
      <c r="P340" s="29">
        <v>144800</v>
      </c>
      <c r="Q340" s="29">
        <v>0</v>
      </c>
      <c r="R340" s="29" t="s">
        <v>19</v>
      </c>
    </row>
    <row r="341" spans="1:18" ht="14.5" hidden="1" x14ac:dyDescent="0.35">
      <c r="A341" s="2">
        <v>44899</v>
      </c>
      <c r="B341" s="3">
        <v>1</v>
      </c>
      <c r="C341" s="3">
        <v>1</v>
      </c>
      <c r="D341" s="4">
        <v>131174</v>
      </c>
      <c r="E341" s="4">
        <v>5.4</v>
      </c>
      <c r="F341" s="3">
        <f t="shared" si="24"/>
        <v>0.73834290217268927</v>
      </c>
      <c r="G341" s="3">
        <v>0.16612715298885511</v>
      </c>
      <c r="H341" s="4" t="s">
        <v>28</v>
      </c>
      <c r="I341" s="4">
        <v>13302</v>
      </c>
      <c r="J341" s="4">
        <f t="shared" si="22"/>
        <v>3266.44</v>
      </c>
      <c r="K341" s="3">
        <f t="shared" si="23"/>
        <v>0.75413396031561364</v>
      </c>
      <c r="L341" s="3">
        <f t="shared" si="20"/>
        <v>0.16968014107101309</v>
      </c>
      <c r="M341" s="4">
        <f t="shared" si="21"/>
        <v>4.0723233857043137</v>
      </c>
      <c r="N341" s="4">
        <v>0</v>
      </c>
      <c r="O341" s="28">
        <v>0.75</v>
      </c>
      <c r="P341" s="29">
        <v>144800</v>
      </c>
      <c r="Q341" s="29">
        <v>0</v>
      </c>
      <c r="R341" s="29" t="s">
        <v>19</v>
      </c>
    </row>
    <row r="342" spans="1:18" ht="14.5" hidden="1" x14ac:dyDescent="0.35">
      <c r="A342" s="2">
        <v>44900</v>
      </c>
      <c r="B342" s="3">
        <v>1</v>
      </c>
      <c r="C342" s="3">
        <v>1</v>
      </c>
      <c r="D342" s="4">
        <v>141364</v>
      </c>
      <c r="E342" s="4">
        <v>5.8</v>
      </c>
      <c r="F342" s="3">
        <f t="shared" si="24"/>
        <v>0.74082381301750344</v>
      </c>
      <c r="G342" s="3">
        <v>0.17903242147922999</v>
      </c>
      <c r="H342" s="4" t="s">
        <v>18</v>
      </c>
      <c r="I342" s="4">
        <v>14679</v>
      </c>
      <c r="J342" s="4">
        <f t="shared" si="22"/>
        <v>3321.7200000000007</v>
      </c>
      <c r="K342" s="3">
        <f t="shared" si="23"/>
        <v>0.76191312602071126</v>
      </c>
      <c r="L342" s="3">
        <f t="shared" si="20"/>
        <v>0.18412900545500521</v>
      </c>
      <c r="M342" s="4">
        <f t="shared" si="21"/>
        <v>4.4190961309201251</v>
      </c>
      <c r="N342" s="4">
        <f>D342-P342</f>
        <v>-3436</v>
      </c>
      <c r="O342" s="28">
        <v>0.75</v>
      </c>
      <c r="P342" s="29">
        <v>144800</v>
      </c>
      <c r="Q342" s="29">
        <v>0</v>
      </c>
      <c r="R342" s="29" t="s">
        <v>19</v>
      </c>
    </row>
    <row r="343" spans="1:18" ht="14.5" hidden="1" x14ac:dyDescent="0.35">
      <c r="A343" s="2">
        <v>44900</v>
      </c>
      <c r="B343" s="3">
        <v>1</v>
      </c>
      <c r="C343" s="3">
        <v>1</v>
      </c>
      <c r="D343" s="4">
        <v>141364</v>
      </c>
      <c r="E343" s="4">
        <v>5.8</v>
      </c>
      <c r="F343" s="3">
        <f t="shared" si="24"/>
        <v>0.74082381301750344</v>
      </c>
      <c r="G343" s="3">
        <v>0.17903242147922999</v>
      </c>
      <c r="H343" s="4" t="s">
        <v>20</v>
      </c>
      <c r="I343" s="4">
        <v>14513</v>
      </c>
      <c r="J343" s="4">
        <f t="shared" si="22"/>
        <v>3282.6599999999989</v>
      </c>
      <c r="K343" s="3">
        <f t="shared" si="23"/>
        <v>0.76226029479457069</v>
      </c>
      <c r="L343" s="3">
        <f t="shared" si="20"/>
        <v>0.18421290457535461</v>
      </c>
      <c r="M343" s="4">
        <f t="shared" si="21"/>
        <v>4.4211097098085101</v>
      </c>
      <c r="N343" s="4">
        <v>0</v>
      </c>
      <c r="O343" s="28">
        <v>0.75</v>
      </c>
      <c r="P343" s="29">
        <v>144800</v>
      </c>
      <c r="Q343" s="29">
        <v>0</v>
      </c>
      <c r="R343" s="29" t="s">
        <v>19</v>
      </c>
    </row>
    <row r="344" spans="1:18" ht="14.5" hidden="1" x14ac:dyDescent="0.35">
      <c r="A344" s="2">
        <v>44900</v>
      </c>
      <c r="B344" s="3">
        <v>1</v>
      </c>
      <c r="C344" s="3">
        <v>1</v>
      </c>
      <c r="D344" s="4">
        <v>141364</v>
      </c>
      <c r="E344" s="4">
        <v>5.8</v>
      </c>
      <c r="F344" s="3">
        <f t="shared" si="24"/>
        <v>0.74082381301750344</v>
      </c>
      <c r="G344" s="3">
        <v>0.17903242147922999</v>
      </c>
      <c r="H344" s="4" t="s">
        <v>21</v>
      </c>
      <c r="I344" s="4">
        <v>13882</v>
      </c>
      <c r="J344" s="4">
        <f t="shared" si="22"/>
        <v>3219.8399999999992</v>
      </c>
      <c r="K344" s="3">
        <f t="shared" si="23"/>
        <v>0.74334385431017369</v>
      </c>
      <c r="L344" s="3">
        <f t="shared" si="20"/>
        <v>0.17964143145829198</v>
      </c>
      <c r="M344" s="4">
        <f t="shared" si="21"/>
        <v>4.311394354999007</v>
      </c>
      <c r="N344" s="4">
        <v>0</v>
      </c>
      <c r="O344" s="28">
        <v>0.75</v>
      </c>
      <c r="P344" s="29">
        <v>144800</v>
      </c>
      <c r="Q344" s="29">
        <v>0</v>
      </c>
      <c r="R344" s="29" t="s">
        <v>19</v>
      </c>
    </row>
    <row r="345" spans="1:18" ht="14.5" hidden="1" x14ac:dyDescent="0.35">
      <c r="A345" s="2">
        <v>44900</v>
      </c>
      <c r="B345" s="3">
        <v>1</v>
      </c>
      <c r="C345" s="3">
        <v>1</v>
      </c>
      <c r="D345" s="4">
        <v>141364</v>
      </c>
      <c r="E345" s="4">
        <v>5.8</v>
      </c>
      <c r="F345" s="3">
        <f t="shared" si="24"/>
        <v>0.74082381301750344</v>
      </c>
      <c r="G345" s="3">
        <v>0.17903242147922999</v>
      </c>
      <c r="H345" s="4" t="s">
        <v>22</v>
      </c>
      <c r="I345" s="4">
        <v>14640</v>
      </c>
      <c r="J345" s="4">
        <f t="shared" si="22"/>
        <v>3212.2800000000011</v>
      </c>
      <c r="K345" s="3">
        <f t="shared" si="23"/>
        <v>0.78577768159515426</v>
      </c>
      <c r="L345" s="3">
        <f t="shared" si="20"/>
        <v>0.18989627305216225</v>
      </c>
      <c r="M345" s="4">
        <f t="shared" si="21"/>
        <v>4.5575105532518947</v>
      </c>
      <c r="N345" s="4">
        <v>0</v>
      </c>
      <c r="O345" s="28">
        <v>0.75</v>
      </c>
      <c r="P345" s="29">
        <v>144800</v>
      </c>
      <c r="Q345" s="29">
        <v>0</v>
      </c>
      <c r="R345" s="29" t="s">
        <v>19</v>
      </c>
    </row>
    <row r="346" spans="1:18" ht="14.5" hidden="1" x14ac:dyDescent="0.35">
      <c r="A346" s="2">
        <v>44900</v>
      </c>
      <c r="B346" s="3">
        <v>1</v>
      </c>
      <c r="C346" s="3">
        <v>1</v>
      </c>
      <c r="D346" s="4">
        <v>141364</v>
      </c>
      <c r="E346" s="4">
        <v>5.8</v>
      </c>
      <c r="F346" s="3">
        <f t="shared" si="24"/>
        <v>0.74082381301750344</v>
      </c>
      <c r="G346" s="3">
        <v>0.17903242147922999</v>
      </c>
      <c r="H346" s="4" t="s">
        <v>23</v>
      </c>
      <c r="I346" s="4">
        <v>14493</v>
      </c>
      <c r="J346" s="4">
        <f t="shared" si="22"/>
        <v>3121.1999999999989</v>
      </c>
      <c r="K346" s="3">
        <f t="shared" si="23"/>
        <v>0.80058730726908778</v>
      </c>
      <c r="L346" s="3">
        <f t="shared" si="20"/>
        <v>0.19347526592336287</v>
      </c>
      <c r="M346" s="4">
        <f t="shared" si="21"/>
        <v>4.643406382160709</v>
      </c>
      <c r="N346" s="4">
        <v>0</v>
      </c>
      <c r="O346" s="28">
        <v>0.75</v>
      </c>
      <c r="P346" s="29">
        <v>144800</v>
      </c>
      <c r="Q346" s="29">
        <v>0</v>
      </c>
      <c r="R346" s="29" t="s">
        <v>19</v>
      </c>
    </row>
    <row r="347" spans="1:18" ht="14.5" hidden="1" x14ac:dyDescent="0.35">
      <c r="A347" s="2">
        <v>44900</v>
      </c>
      <c r="B347" s="3">
        <v>1</v>
      </c>
      <c r="C347" s="3">
        <v>1</v>
      </c>
      <c r="D347" s="4">
        <v>141364</v>
      </c>
      <c r="E347" s="4">
        <v>5.8</v>
      </c>
      <c r="F347" s="3">
        <f t="shared" si="24"/>
        <v>0.74082381301750344</v>
      </c>
      <c r="G347" s="3">
        <v>0.17903242147922999</v>
      </c>
      <c r="H347" s="4" t="s">
        <v>24</v>
      </c>
      <c r="I347" s="4">
        <v>14172</v>
      </c>
      <c r="J347" s="4">
        <f t="shared" si="22"/>
        <v>3168.599999999999</v>
      </c>
      <c r="K347" s="3">
        <f t="shared" si="23"/>
        <v>0.77114444103454838</v>
      </c>
      <c r="L347" s="3">
        <f t="shared" si="20"/>
        <v>0.18635990658334917</v>
      </c>
      <c r="M347" s="4">
        <f t="shared" si="21"/>
        <v>4.4726377580003804</v>
      </c>
      <c r="N347" s="4">
        <v>0</v>
      </c>
      <c r="O347" s="28">
        <v>0.75</v>
      </c>
      <c r="P347" s="29">
        <v>144800</v>
      </c>
      <c r="Q347" s="29">
        <v>0</v>
      </c>
      <c r="R347" s="29" t="s">
        <v>19</v>
      </c>
    </row>
    <row r="348" spans="1:18" ht="14.5" hidden="1" x14ac:dyDescent="0.35">
      <c r="A348" s="2">
        <v>44900</v>
      </c>
      <c r="B348" s="3">
        <v>1</v>
      </c>
      <c r="C348" s="3">
        <v>1</v>
      </c>
      <c r="D348" s="4">
        <v>141364</v>
      </c>
      <c r="E348" s="4">
        <v>5.8</v>
      </c>
      <c r="F348" s="3">
        <f t="shared" si="24"/>
        <v>0.74082381301750344</v>
      </c>
      <c r="G348" s="3">
        <v>0.17903242147922999</v>
      </c>
      <c r="H348" s="4" t="s">
        <v>25</v>
      </c>
      <c r="I348" s="4">
        <v>13624</v>
      </c>
      <c r="J348" s="4">
        <f t="shared" si="22"/>
        <v>3397.6199999999994</v>
      </c>
      <c r="K348" s="3">
        <f t="shared" si="23"/>
        <v>0.69135616026553282</v>
      </c>
      <c r="L348" s="3">
        <f t="shared" si="20"/>
        <v>0.16707773873083709</v>
      </c>
      <c r="M348" s="4">
        <f t="shared" si="21"/>
        <v>4.0098657295400901</v>
      </c>
      <c r="N348" s="4">
        <v>0</v>
      </c>
      <c r="O348" s="28">
        <v>0.75</v>
      </c>
      <c r="P348" s="29">
        <v>144800</v>
      </c>
      <c r="Q348" s="29">
        <v>0</v>
      </c>
      <c r="R348" s="29" t="s">
        <v>19</v>
      </c>
    </row>
    <row r="349" spans="1:18" ht="14.5" hidden="1" x14ac:dyDescent="0.35">
      <c r="A349" s="2">
        <v>44900</v>
      </c>
      <c r="B349" s="3">
        <v>1</v>
      </c>
      <c r="C349" s="3">
        <v>1</v>
      </c>
      <c r="D349" s="4">
        <v>141364</v>
      </c>
      <c r="E349" s="4">
        <v>5.8</v>
      </c>
      <c r="F349" s="3">
        <f t="shared" si="24"/>
        <v>0.74082381301750344</v>
      </c>
      <c r="G349" s="3">
        <v>0.17903242147922999</v>
      </c>
      <c r="H349" s="4" t="s">
        <v>26</v>
      </c>
      <c r="I349" s="4">
        <v>13653</v>
      </c>
      <c r="J349" s="4">
        <f t="shared" si="22"/>
        <v>3432.8999999999996</v>
      </c>
      <c r="K349" s="3">
        <f t="shared" si="23"/>
        <v>0.68570757005487482</v>
      </c>
      <c r="L349" s="3">
        <f t="shared" si="20"/>
        <v>0.16571266276326141</v>
      </c>
      <c r="M349" s="4">
        <f t="shared" si="21"/>
        <v>3.9771039063182738</v>
      </c>
      <c r="N349" s="4">
        <v>0</v>
      </c>
      <c r="O349" s="28">
        <v>0.75</v>
      </c>
      <c r="P349" s="29">
        <v>144800</v>
      </c>
      <c r="Q349" s="29">
        <v>0</v>
      </c>
      <c r="R349" s="29" t="s">
        <v>19</v>
      </c>
    </row>
    <row r="350" spans="1:18" ht="14.5" hidden="1" x14ac:dyDescent="0.35">
      <c r="A350" s="2">
        <v>44900</v>
      </c>
      <c r="B350" s="3">
        <v>1</v>
      </c>
      <c r="C350" s="3">
        <v>1</v>
      </c>
      <c r="D350" s="4">
        <v>141364</v>
      </c>
      <c r="E350" s="4">
        <v>5.8</v>
      </c>
      <c r="F350" s="3">
        <f t="shared" si="24"/>
        <v>0.74082381301750344</v>
      </c>
      <c r="G350" s="3">
        <v>0.17903242147922999</v>
      </c>
      <c r="H350" s="4" t="s">
        <v>27</v>
      </c>
      <c r="I350" s="4">
        <v>13453</v>
      </c>
      <c r="J350" s="4">
        <f t="shared" si="22"/>
        <v>3421.4400000000005</v>
      </c>
      <c r="K350" s="3">
        <f t="shared" si="23"/>
        <v>0.67792589044983675</v>
      </c>
      <c r="L350" s="3">
        <f t="shared" si="20"/>
        <v>0.16383209019204387</v>
      </c>
      <c r="M350" s="4">
        <f t="shared" si="21"/>
        <v>3.9319701646090528</v>
      </c>
      <c r="N350" s="4">
        <v>0</v>
      </c>
      <c r="O350" s="28">
        <v>0.75</v>
      </c>
      <c r="P350" s="29">
        <v>144800</v>
      </c>
      <c r="Q350" s="29">
        <v>0</v>
      </c>
      <c r="R350" s="29" t="s">
        <v>19</v>
      </c>
    </row>
    <row r="351" spans="1:18" ht="14.5" hidden="1" x14ac:dyDescent="0.35">
      <c r="A351" s="2">
        <v>44900</v>
      </c>
      <c r="B351" s="3">
        <v>1</v>
      </c>
      <c r="C351" s="3">
        <v>1</v>
      </c>
      <c r="D351" s="4">
        <v>141364</v>
      </c>
      <c r="E351" s="4">
        <v>5.8</v>
      </c>
      <c r="F351" s="3">
        <f t="shared" si="24"/>
        <v>0.74082381301750344</v>
      </c>
      <c r="G351" s="3">
        <v>0.17903242147922999</v>
      </c>
      <c r="H351" s="4" t="s">
        <v>28</v>
      </c>
      <c r="I351" s="4">
        <v>14255</v>
      </c>
      <c r="J351" s="4">
        <f t="shared" si="22"/>
        <v>3266.44</v>
      </c>
      <c r="K351" s="3">
        <f t="shared" si="23"/>
        <v>0.75242729720725177</v>
      </c>
      <c r="L351" s="3">
        <f t="shared" si="20"/>
        <v>0.18183659682508582</v>
      </c>
      <c r="M351" s="4">
        <f t="shared" si="21"/>
        <v>4.36407832380206</v>
      </c>
      <c r="N351" s="4">
        <v>0</v>
      </c>
      <c r="O351" s="28">
        <v>0.75</v>
      </c>
      <c r="P351" s="29">
        <v>144800</v>
      </c>
      <c r="Q351" s="29">
        <v>0</v>
      </c>
      <c r="R351" s="29" t="s">
        <v>19</v>
      </c>
    </row>
    <row r="352" spans="1:18" ht="14.5" hidden="1" x14ac:dyDescent="0.35">
      <c r="A352" s="2">
        <v>44901</v>
      </c>
      <c r="B352" s="3">
        <v>1</v>
      </c>
      <c r="C352" s="3">
        <v>1</v>
      </c>
      <c r="D352" s="4">
        <v>134061</v>
      </c>
      <c r="E352" s="4">
        <v>5.5</v>
      </c>
      <c r="F352" s="3">
        <f t="shared" si="24"/>
        <v>0.74087316938380765</v>
      </c>
      <c r="G352" s="3">
        <v>0.16978343465045592</v>
      </c>
      <c r="H352" s="4" t="s">
        <v>18</v>
      </c>
      <c r="I352" s="4">
        <v>13954</v>
      </c>
      <c r="J352" s="4">
        <f t="shared" si="22"/>
        <v>3321.7200000000007</v>
      </c>
      <c r="K352" s="3">
        <f t="shared" si="23"/>
        <v>0.76378831120350554</v>
      </c>
      <c r="L352" s="3">
        <f t="shared" si="20"/>
        <v>0.17503482131747003</v>
      </c>
      <c r="M352" s="4">
        <f t="shared" si="21"/>
        <v>4.2008357116192805</v>
      </c>
      <c r="N352" s="4">
        <f>D352-P352</f>
        <v>-10739</v>
      </c>
      <c r="O352" s="28">
        <v>0.75</v>
      </c>
      <c r="P352" s="29">
        <v>144800</v>
      </c>
      <c r="Q352" s="29">
        <v>0</v>
      </c>
      <c r="R352" s="29" t="s">
        <v>19</v>
      </c>
    </row>
    <row r="353" spans="1:18" ht="14.5" hidden="1" x14ac:dyDescent="0.35">
      <c r="A353" s="2">
        <v>44901</v>
      </c>
      <c r="B353" s="3">
        <v>1</v>
      </c>
      <c r="C353" s="3">
        <v>1</v>
      </c>
      <c r="D353" s="4">
        <v>134061</v>
      </c>
      <c r="E353" s="4">
        <v>5.5</v>
      </c>
      <c r="F353" s="3">
        <f t="shared" si="24"/>
        <v>0.74087316938380765</v>
      </c>
      <c r="G353" s="3">
        <v>0.16978343465045592</v>
      </c>
      <c r="H353" s="4" t="s">
        <v>20</v>
      </c>
      <c r="I353" s="4">
        <v>13898</v>
      </c>
      <c r="J353" s="4">
        <f t="shared" si="22"/>
        <v>3282.6599999999989</v>
      </c>
      <c r="K353" s="3">
        <f t="shared" si="23"/>
        <v>0.76977484445818078</v>
      </c>
      <c r="L353" s="3">
        <f t="shared" si="20"/>
        <v>0.17640673518833311</v>
      </c>
      <c r="M353" s="4">
        <f t="shared" si="21"/>
        <v>4.2337616445199941</v>
      </c>
      <c r="N353" s="4">
        <v>0</v>
      </c>
      <c r="O353" s="28">
        <v>0.75</v>
      </c>
      <c r="P353" s="29">
        <v>144800</v>
      </c>
      <c r="Q353" s="29">
        <v>0</v>
      </c>
      <c r="R353" s="29" t="s">
        <v>19</v>
      </c>
    </row>
    <row r="354" spans="1:18" ht="14.5" hidden="1" x14ac:dyDescent="0.35">
      <c r="A354" s="2">
        <v>44901</v>
      </c>
      <c r="B354" s="3">
        <v>1</v>
      </c>
      <c r="C354" s="3">
        <v>1</v>
      </c>
      <c r="D354" s="4">
        <v>134061</v>
      </c>
      <c r="E354" s="4">
        <v>5.5</v>
      </c>
      <c r="F354" s="3">
        <f t="shared" si="24"/>
        <v>0.74087316938380765</v>
      </c>
      <c r="G354" s="3">
        <v>0.16978343465045592</v>
      </c>
      <c r="H354" s="4" t="s">
        <v>21</v>
      </c>
      <c r="I354" s="4">
        <v>13510</v>
      </c>
      <c r="J354" s="4">
        <f t="shared" si="22"/>
        <v>3219.8399999999992</v>
      </c>
      <c r="K354" s="3">
        <f t="shared" si="23"/>
        <v>0.76288375706980383</v>
      </c>
      <c r="L354" s="3">
        <f t="shared" si="20"/>
        <v>0.17482752766183005</v>
      </c>
      <c r="M354" s="4">
        <f t="shared" si="21"/>
        <v>4.1958606638839209</v>
      </c>
      <c r="N354" s="4">
        <v>0</v>
      </c>
      <c r="O354" s="28">
        <v>0.75</v>
      </c>
      <c r="P354" s="29">
        <v>144800</v>
      </c>
      <c r="Q354" s="29">
        <v>0</v>
      </c>
      <c r="R354" s="29" t="s">
        <v>19</v>
      </c>
    </row>
    <row r="355" spans="1:18" ht="14.5" hidden="1" x14ac:dyDescent="0.35">
      <c r="A355" s="2">
        <v>44901</v>
      </c>
      <c r="B355" s="3">
        <v>1</v>
      </c>
      <c r="C355" s="3">
        <v>1</v>
      </c>
      <c r="D355" s="4">
        <v>134061</v>
      </c>
      <c r="E355" s="4">
        <v>5.5</v>
      </c>
      <c r="F355" s="3">
        <f t="shared" si="24"/>
        <v>0.74087316938380765</v>
      </c>
      <c r="G355" s="3">
        <v>0.16978343465045592</v>
      </c>
      <c r="H355" s="4" t="s">
        <v>22</v>
      </c>
      <c r="I355" s="4">
        <v>13831</v>
      </c>
      <c r="J355" s="4">
        <f t="shared" si="22"/>
        <v>3212.2800000000011</v>
      </c>
      <c r="K355" s="3">
        <f t="shared" si="23"/>
        <v>0.78284809316973358</v>
      </c>
      <c r="L355" s="3">
        <f t="shared" si="20"/>
        <v>0.17940268801806394</v>
      </c>
      <c r="M355" s="4">
        <f t="shared" si="21"/>
        <v>4.3056645124335349</v>
      </c>
      <c r="N355" s="4">
        <v>0</v>
      </c>
      <c r="O355" s="28">
        <v>0.75</v>
      </c>
      <c r="P355" s="29">
        <v>144800</v>
      </c>
      <c r="Q355" s="29">
        <v>0</v>
      </c>
      <c r="R355" s="29" t="s">
        <v>19</v>
      </c>
    </row>
    <row r="356" spans="1:18" ht="14.5" hidden="1" x14ac:dyDescent="0.35">
      <c r="A356" s="2">
        <v>44901</v>
      </c>
      <c r="B356" s="3">
        <v>1</v>
      </c>
      <c r="C356" s="3">
        <v>1</v>
      </c>
      <c r="D356" s="4">
        <v>134061</v>
      </c>
      <c r="E356" s="4">
        <v>5.5</v>
      </c>
      <c r="F356" s="3">
        <f t="shared" si="24"/>
        <v>0.74087316938380765</v>
      </c>
      <c r="G356" s="3">
        <v>0.16978343465045592</v>
      </c>
      <c r="H356" s="4" t="s">
        <v>23</v>
      </c>
      <c r="I356" s="4">
        <v>13609</v>
      </c>
      <c r="J356" s="4">
        <f t="shared" si="22"/>
        <v>3121.1999999999989</v>
      </c>
      <c r="K356" s="3">
        <f t="shared" si="23"/>
        <v>0.79276036023440888</v>
      </c>
      <c r="L356" s="3">
        <f t="shared" si="20"/>
        <v>0.18167424922038539</v>
      </c>
      <c r="M356" s="4">
        <f t="shared" si="21"/>
        <v>4.3601819812892488</v>
      </c>
      <c r="N356" s="4">
        <v>0</v>
      </c>
      <c r="O356" s="28">
        <v>0.75</v>
      </c>
      <c r="P356" s="29">
        <v>144800</v>
      </c>
      <c r="Q356" s="29">
        <v>0</v>
      </c>
      <c r="R356" s="29" t="s">
        <v>19</v>
      </c>
    </row>
    <row r="357" spans="1:18" ht="14.5" hidden="1" x14ac:dyDescent="0.35">
      <c r="A357" s="2">
        <v>44901</v>
      </c>
      <c r="B357" s="3">
        <v>1</v>
      </c>
      <c r="C357" s="3">
        <v>1</v>
      </c>
      <c r="D357" s="4">
        <v>134061</v>
      </c>
      <c r="E357" s="4">
        <v>5.5</v>
      </c>
      <c r="F357" s="3">
        <f t="shared" si="24"/>
        <v>0.74087316938380765</v>
      </c>
      <c r="G357" s="3">
        <v>0.16978343465045592</v>
      </c>
      <c r="H357" s="4" t="s">
        <v>24</v>
      </c>
      <c r="I357" s="4">
        <v>13366</v>
      </c>
      <c r="J357" s="4">
        <f t="shared" si="22"/>
        <v>3168.599999999999</v>
      </c>
      <c r="K357" s="3">
        <f t="shared" si="23"/>
        <v>0.76695758952907245</v>
      </c>
      <c r="L357" s="3">
        <f t="shared" si="20"/>
        <v>0.1757611142670791</v>
      </c>
      <c r="M357" s="4">
        <f t="shared" si="21"/>
        <v>4.2182667424098987</v>
      </c>
      <c r="N357" s="4">
        <v>0</v>
      </c>
      <c r="O357" s="28">
        <v>0.75</v>
      </c>
      <c r="P357" s="29">
        <v>144800</v>
      </c>
      <c r="Q357" s="29">
        <v>0</v>
      </c>
      <c r="R357" s="29" t="s">
        <v>19</v>
      </c>
    </row>
    <row r="358" spans="1:18" ht="14.5" hidden="1" x14ac:dyDescent="0.35">
      <c r="A358" s="2">
        <v>44901</v>
      </c>
      <c r="B358" s="3">
        <v>1</v>
      </c>
      <c r="C358" s="3">
        <v>1</v>
      </c>
      <c r="D358" s="4">
        <v>134061</v>
      </c>
      <c r="E358" s="4">
        <v>5.5</v>
      </c>
      <c r="F358" s="3">
        <f t="shared" si="24"/>
        <v>0.74087316938380765</v>
      </c>
      <c r="G358" s="3">
        <v>0.16978343465045592</v>
      </c>
      <c r="H358" s="4" t="s">
        <v>25</v>
      </c>
      <c r="I358" s="4">
        <v>12867</v>
      </c>
      <c r="J358" s="4">
        <f t="shared" si="22"/>
        <v>3397.6199999999994</v>
      </c>
      <c r="K358" s="3">
        <f t="shared" si="23"/>
        <v>0.68855685610943718</v>
      </c>
      <c r="L358" s="3">
        <f t="shared" si="20"/>
        <v>0.15779427952507935</v>
      </c>
      <c r="M358" s="4">
        <f t="shared" si="21"/>
        <v>3.7870627086019044</v>
      </c>
      <c r="N358" s="4">
        <v>0</v>
      </c>
      <c r="O358" s="28">
        <v>0.75</v>
      </c>
      <c r="P358" s="29">
        <v>144800</v>
      </c>
      <c r="Q358" s="29">
        <v>0</v>
      </c>
      <c r="R358" s="29" t="s">
        <v>19</v>
      </c>
    </row>
    <row r="359" spans="1:18" ht="14.5" hidden="1" x14ac:dyDescent="0.35">
      <c r="A359" s="2">
        <v>44901</v>
      </c>
      <c r="B359" s="3">
        <v>1</v>
      </c>
      <c r="C359" s="3">
        <v>1</v>
      </c>
      <c r="D359" s="4">
        <v>134061</v>
      </c>
      <c r="E359" s="4">
        <v>5.5</v>
      </c>
      <c r="F359" s="3">
        <f t="shared" si="24"/>
        <v>0.74087316938380765</v>
      </c>
      <c r="G359" s="3">
        <v>0.16978343465045592</v>
      </c>
      <c r="H359" s="4" t="s">
        <v>26</v>
      </c>
      <c r="I359" s="4">
        <v>12787</v>
      </c>
      <c r="J359" s="4">
        <f t="shared" si="22"/>
        <v>3432.8999999999996</v>
      </c>
      <c r="K359" s="3">
        <f t="shared" si="23"/>
        <v>0.67724346497395527</v>
      </c>
      <c r="L359" s="3">
        <f t="shared" si="20"/>
        <v>0.15520162738986476</v>
      </c>
      <c r="M359" s="4">
        <f t="shared" si="21"/>
        <v>3.7248390573567542</v>
      </c>
      <c r="N359" s="4">
        <v>0</v>
      </c>
      <c r="O359" s="28">
        <v>0.75</v>
      </c>
      <c r="P359" s="29">
        <v>144800</v>
      </c>
      <c r="Q359" s="29">
        <v>0</v>
      </c>
      <c r="R359" s="29" t="s">
        <v>19</v>
      </c>
    </row>
    <row r="360" spans="1:18" ht="14.5" hidden="1" x14ac:dyDescent="0.35">
      <c r="A360" s="2">
        <v>44901</v>
      </c>
      <c r="B360" s="3">
        <v>1</v>
      </c>
      <c r="C360" s="3">
        <v>1</v>
      </c>
      <c r="D360" s="4">
        <v>134061</v>
      </c>
      <c r="E360" s="4">
        <v>5.5</v>
      </c>
      <c r="F360" s="3">
        <f t="shared" si="24"/>
        <v>0.74087316938380765</v>
      </c>
      <c r="G360" s="3">
        <v>0.16978343465045592</v>
      </c>
      <c r="H360" s="4" t="s">
        <v>27</v>
      </c>
      <c r="I360" s="4">
        <v>12755</v>
      </c>
      <c r="J360" s="4">
        <f t="shared" si="22"/>
        <v>3421.4400000000005</v>
      </c>
      <c r="K360" s="3">
        <f t="shared" si="23"/>
        <v>0.67781136278611021</v>
      </c>
      <c r="L360" s="3">
        <f t="shared" si="20"/>
        <v>0.15533177063848358</v>
      </c>
      <c r="M360" s="4">
        <f t="shared" si="21"/>
        <v>3.7279624953236059</v>
      </c>
      <c r="N360" s="4">
        <v>0</v>
      </c>
      <c r="O360" s="28">
        <v>0.75</v>
      </c>
      <c r="P360" s="29">
        <v>144800</v>
      </c>
      <c r="Q360" s="29">
        <v>0</v>
      </c>
      <c r="R360" s="29" t="s">
        <v>19</v>
      </c>
    </row>
    <row r="361" spans="1:18" ht="14.5" hidden="1" x14ac:dyDescent="0.35">
      <c r="A361" s="2">
        <v>44901</v>
      </c>
      <c r="B361" s="3">
        <v>1</v>
      </c>
      <c r="C361" s="3">
        <v>1</v>
      </c>
      <c r="D361" s="4">
        <v>134061</v>
      </c>
      <c r="E361" s="4">
        <v>5.5</v>
      </c>
      <c r="F361" s="3">
        <f t="shared" si="24"/>
        <v>0.74087316938380765</v>
      </c>
      <c r="G361" s="3">
        <v>0.16978343465045592</v>
      </c>
      <c r="H361" s="4" t="s">
        <v>28</v>
      </c>
      <c r="I361" s="4">
        <v>13484</v>
      </c>
      <c r="J361" s="4">
        <f t="shared" si="22"/>
        <v>3266.44</v>
      </c>
      <c r="K361" s="3">
        <f t="shared" si="23"/>
        <v>0.75055300683201398</v>
      </c>
      <c r="L361" s="3">
        <f t="shared" si="20"/>
        <v>0.17200173073233654</v>
      </c>
      <c r="M361" s="4">
        <f t="shared" si="21"/>
        <v>4.1280415375760766</v>
      </c>
      <c r="N361" s="4">
        <v>0</v>
      </c>
      <c r="O361" s="28">
        <v>0.75</v>
      </c>
      <c r="P361" s="29">
        <v>144800</v>
      </c>
      <c r="Q361" s="29">
        <v>0</v>
      </c>
      <c r="R361" s="29" t="s">
        <v>19</v>
      </c>
    </row>
    <row r="362" spans="1:18" ht="14.5" hidden="1" x14ac:dyDescent="0.35">
      <c r="A362" s="2">
        <v>44902</v>
      </c>
      <c r="B362" s="3">
        <v>1</v>
      </c>
      <c r="C362" s="3">
        <v>1</v>
      </c>
      <c r="D362" s="4">
        <v>128482</v>
      </c>
      <c r="E362" s="4">
        <v>5.2</v>
      </c>
      <c r="F362" s="3">
        <f t="shared" si="24"/>
        <v>0.75100537760112229</v>
      </c>
      <c r="G362" s="3">
        <v>0.16271783181357649</v>
      </c>
      <c r="H362" s="4" t="s">
        <v>18</v>
      </c>
      <c r="I362" s="4">
        <v>13324</v>
      </c>
      <c r="J362" s="4">
        <f t="shared" si="22"/>
        <v>3321.7200000000007</v>
      </c>
      <c r="K362" s="3">
        <f t="shared" si="23"/>
        <v>0.77137979489773123</v>
      </c>
      <c r="L362" s="3">
        <f t="shared" si="20"/>
        <v>0.16713228889450843</v>
      </c>
      <c r="M362" s="4">
        <f t="shared" si="21"/>
        <v>4.0111749334682028</v>
      </c>
      <c r="N362" s="4">
        <f>D362-P362</f>
        <v>-16318</v>
      </c>
      <c r="O362" s="28">
        <v>0.75</v>
      </c>
      <c r="P362" s="29">
        <v>144800</v>
      </c>
      <c r="Q362" s="29">
        <v>0</v>
      </c>
      <c r="R362" s="29" t="s">
        <v>19</v>
      </c>
    </row>
    <row r="363" spans="1:18" ht="14.5" hidden="1" x14ac:dyDescent="0.35">
      <c r="A363" s="2">
        <v>44902</v>
      </c>
      <c r="B363" s="3">
        <v>1</v>
      </c>
      <c r="C363" s="3">
        <v>1</v>
      </c>
      <c r="D363" s="4">
        <v>128482</v>
      </c>
      <c r="E363" s="4">
        <v>5.2</v>
      </c>
      <c r="F363" s="3">
        <f t="shared" si="24"/>
        <v>0.75100537760112229</v>
      </c>
      <c r="G363" s="3">
        <v>0.16271783181357649</v>
      </c>
      <c r="H363" s="4" t="s">
        <v>20</v>
      </c>
      <c r="I363" s="4">
        <v>13389</v>
      </c>
      <c r="J363" s="4">
        <f t="shared" si="22"/>
        <v>3282.6599999999989</v>
      </c>
      <c r="K363" s="3">
        <f t="shared" si="23"/>
        <v>0.78436624332330895</v>
      </c>
      <c r="L363" s="3">
        <f t="shared" si="20"/>
        <v>0.16994601938671694</v>
      </c>
      <c r="M363" s="4">
        <f t="shared" si="21"/>
        <v>4.0787044652812066</v>
      </c>
      <c r="N363" s="4">
        <v>0</v>
      </c>
      <c r="O363" s="28">
        <v>0.75</v>
      </c>
      <c r="P363" s="29">
        <v>144800</v>
      </c>
      <c r="Q363" s="29">
        <v>0</v>
      </c>
      <c r="R363" s="29" t="s">
        <v>19</v>
      </c>
    </row>
    <row r="364" spans="1:18" ht="14.5" hidden="1" x14ac:dyDescent="0.35">
      <c r="A364" s="2">
        <v>44902</v>
      </c>
      <c r="B364" s="3">
        <v>1</v>
      </c>
      <c r="C364" s="3">
        <v>1</v>
      </c>
      <c r="D364" s="4">
        <v>128482</v>
      </c>
      <c r="E364" s="4">
        <v>5.2</v>
      </c>
      <c r="F364" s="3">
        <f t="shared" si="24"/>
        <v>0.75100537760112229</v>
      </c>
      <c r="G364" s="3">
        <v>0.16271783181357649</v>
      </c>
      <c r="H364" s="4" t="s">
        <v>21</v>
      </c>
      <c r="I364" s="4">
        <v>12821</v>
      </c>
      <c r="J364" s="4">
        <f t="shared" si="22"/>
        <v>3219.8399999999992</v>
      </c>
      <c r="K364" s="3">
        <f t="shared" si="23"/>
        <v>0.76574516841735107</v>
      </c>
      <c r="L364" s="3">
        <f t="shared" si="20"/>
        <v>0.16591145315709274</v>
      </c>
      <c r="M364" s="4">
        <f t="shared" si="21"/>
        <v>3.9818748757702256</v>
      </c>
      <c r="N364" s="4">
        <v>0</v>
      </c>
      <c r="O364" s="28">
        <v>0.75</v>
      </c>
      <c r="P364" s="29">
        <v>144800</v>
      </c>
      <c r="Q364" s="29">
        <v>0</v>
      </c>
      <c r="R364" s="29" t="s">
        <v>19</v>
      </c>
    </row>
    <row r="365" spans="1:18" ht="14.5" hidden="1" x14ac:dyDescent="0.35">
      <c r="A365" s="2">
        <v>44902</v>
      </c>
      <c r="B365" s="3">
        <v>1</v>
      </c>
      <c r="C365" s="3">
        <v>1</v>
      </c>
      <c r="D365" s="4">
        <v>128482</v>
      </c>
      <c r="E365" s="4">
        <v>5.2</v>
      </c>
      <c r="F365" s="3">
        <f t="shared" si="24"/>
        <v>0.75100537760112229</v>
      </c>
      <c r="G365" s="3">
        <v>0.16271783181357649</v>
      </c>
      <c r="H365" s="4" t="s">
        <v>22</v>
      </c>
      <c r="I365" s="4">
        <v>13025</v>
      </c>
      <c r="J365" s="4">
        <f t="shared" si="22"/>
        <v>3212.2800000000011</v>
      </c>
      <c r="K365" s="3">
        <f t="shared" si="23"/>
        <v>0.77976007456002949</v>
      </c>
      <c r="L365" s="3">
        <f t="shared" si="20"/>
        <v>0.16894801615467303</v>
      </c>
      <c r="M365" s="4">
        <f t="shared" si="21"/>
        <v>4.0547523877121536</v>
      </c>
      <c r="N365" s="4">
        <v>0</v>
      </c>
      <c r="O365" s="28">
        <v>0.75</v>
      </c>
      <c r="P365" s="29">
        <v>144800</v>
      </c>
      <c r="Q365" s="29">
        <v>0</v>
      </c>
      <c r="R365" s="29" t="s">
        <v>19</v>
      </c>
    </row>
    <row r="366" spans="1:18" ht="14.5" hidden="1" x14ac:dyDescent="0.35">
      <c r="A366" s="2">
        <v>44902</v>
      </c>
      <c r="B366" s="3">
        <v>1</v>
      </c>
      <c r="C366" s="3">
        <v>1</v>
      </c>
      <c r="D366" s="4">
        <v>128482</v>
      </c>
      <c r="E366" s="4">
        <v>5.2</v>
      </c>
      <c r="F366" s="3">
        <f t="shared" si="24"/>
        <v>0.75100537760112229</v>
      </c>
      <c r="G366" s="3">
        <v>0.16271783181357649</v>
      </c>
      <c r="H366" s="4" t="s">
        <v>23</v>
      </c>
      <c r="I366" s="4">
        <v>13104</v>
      </c>
      <c r="J366" s="4">
        <f t="shared" si="22"/>
        <v>3121.1999999999989</v>
      </c>
      <c r="K366" s="3">
        <f t="shared" si="23"/>
        <v>0.80738177623990803</v>
      </c>
      <c r="L366" s="3">
        <f t="shared" ref="L366:L429" si="25">I366/(J366*24)</f>
        <v>0.17493271818531339</v>
      </c>
      <c r="M366" s="4">
        <f t="shared" ref="M366:M429" si="26">I366/J366</f>
        <v>4.198385236447522</v>
      </c>
      <c r="N366" s="4">
        <v>0</v>
      </c>
      <c r="O366" s="28">
        <v>0.75</v>
      </c>
      <c r="P366" s="29">
        <v>144800</v>
      </c>
      <c r="Q366" s="29">
        <v>0</v>
      </c>
      <c r="R366" s="29" t="s">
        <v>19</v>
      </c>
    </row>
    <row r="367" spans="1:18" ht="14.5" hidden="1" x14ac:dyDescent="0.35">
      <c r="A367" s="2">
        <v>44902</v>
      </c>
      <c r="B367" s="3">
        <v>1</v>
      </c>
      <c r="C367" s="3">
        <v>1</v>
      </c>
      <c r="D367" s="4">
        <v>128482</v>
      </c>
      <c r="E367" s="4">
        <v>5.2</v>
      </c>
      <c r="F367" s="3">
        <f t="shared" si="24"/>
        <v>0.75100537760112229</v>
      </c>
      <c r="G367" s="3">
        <v>0.16271783181357649</v>
      </c>
      <c r="H367" s="4" t="s">
        <v>24</v>
      </c>
      <c r="I367" s="4">
        <v>13138</v>
      </c>
      <c r="J367" s="4">
        <f t="shared" ref="J367:J430" si="27">VLOOKUP(H367,$H$2:$J$11,3,0)</f>
        <v>3168.599999999999</v>
      </c>
      <c r="K367" s="3">
        <f t="shared" si="23"/>
        <v>0.79736743720837655</v>
      </c>
      <c r="L367" s="3">
        <f t="shared" si="25"/>
        <v>0.17276294472848161</v>
      </c>
      <c r="M367" s="4">
        <f t="shared" si="26"/>
        <v>4.1463106734835584</v>
      </c>
      <c r="N367" s="4">
        <v>0</v>
      </c>
      <c r="O367" s="28">
        <v>0.75</v>
      </c>
      <c r="P367" s="29">
        <v>144800</v>
      </c>
      <c r="Q367" s="29">
        <v>0</v>
      </c>
      <c r="R367" s="29" t="s">
        <v>19</v>
      </c>
    </row>
    <row r="368" spans="1:18" ht="14.5" hidden="1" x14ac:dyDescent="0.35">
      <c r="A368" s="2">
        <v>44902</v>
      </c>
      <c r="B368" s="3">
        <v>1</v>
      </c>
      <c r="C368" s="3">
        <v>1</v>
      </c>
      <c r="D368" s="4">
        <v>128482</v>
      </c>
      <c r="E368" s="4">
        <v>5.2</v>
      </c>
      <c r="F368" s="3">
        <f t="shared" si="24"/>
        <v>0.75100537760112229</v>
      </c>
      <c r="G368" s="3">
        <v>0.16271783181357649</v>
      </c>
      <c r="H368" s="4" t="s">
        <v>25</v>
      </c>
      <c r="I368" s="4">
        <v>12057</v>
      </c>
      <c r="J368" s="4">
        <f t="shared" si="27"/>
        <v>3397.6199999999994</v>
      </c>
      <c r="K368" s="3">
        <f t="shared" si="23"/>
        <v>0.68243471787717469</v>
      </c>
      <c r="L368" s="3">
        <f t="shared" si="25"/>
        <v>0.14786085554005451</v>
      </c>
      <c r="M368" s="4">
        <f t="shared" si="26"/>
        <v>3.5486605329613088</v>
      </c>
      <c r="N368" s="4">
        <v>0</v>
      </c>
      <c r="O368" s="28">
        <v>0.75</v>
      </c>
      <c r="P368" s="29">
        <v>144800</v>
      </c>
      <c r="Q368" s="29">
        <v>0</v>
      </c>
      <c r="R368" s="29" t="s">
        <v>19</v>
      </c>
    </row>
    <row r="369" spans="1:18" ht="14.5" hidden="1" x14ac:dyDescent="0.35">
      <c r="A369" s="2">
        <v>44902</v>
      </c>
      <c r="B369" s="3">
        <v>1</v>
      </c>
      <c r="C369" s="3">
        <v>1</v>
      </c>
      <c r="D369" s="4">
        <v>128482</v>
      </c>
      <c r="E369" s="4">
        <v>5.2</v>
      </c>
      <c r="F369" s="3">
        <f t="shared" si="24"/>
        <v>0.75100537760112229</v>
      </c>
      <c r="G369" s="3">
        <v>0.16271783181357649</v>
      </c>
      <c r="H369" s="4" t="s">
        <v>26</v>
      </c>
      <c r="I369" s="4">
        <v>12800</v>
      </c>
      <c r="J369" s="4">
        <f t="shared" si="27"/>
        <v>3432.8999999999996</v>
      </c>
      <c r="K369" s="3">
        <f t="shared" si="23"/>
        <v>0.7170434505923452</v>
      </c>
      <c r="L369" s="3">
        <f t="shared" si="25"/>
        <v>0.15535941429500813</v>
      </c>
      <c r="M369" s="4">
        <f t="shared" si="26"/>
        <v>3.7286259430801949</v>
      </c>
      <c r="N369" s="4">
        <v>0</v>
      </c>
      <c r="O369" s="28">
        <v>0.75</v>
      </c>
      <c r="P369" s="29">
        <v>144800</v>
      </c>
      <c r="Q369" s="29">
        <v>0</v>
      </c>
      <c r="R369" s="29" t="s">
        <v>19</v>
      </c>
    </row>
    <row r="370" spans="1:18" ht="14.5" hidden="1" x14ac:dyDescent="0.35">
      <c r="A370" s="2">
        <v>44902</v>
      </c>
      <c r="B370" s="3">
        <v>1</v>
      </c>
      <c r="C370" s="3">
        <v>1</v>
      </c>
      <c r="D370" s="4">
        <v>128482</v>
      </c>
      <c r="E370" s="4">
        <v>5.2</v>
      </c>
      <c r="F370" s="3">
        <f t="shared" si="24"/>
        <v>0.75100537760112229</v>
      </c>
      <c r="G370" s="3">
        <v>0.16271783181357649</v>
      </c>
      <c r="H370" s="4" t="s">
        <v>27</v>
      </c>
      <c r="I370" s="4">
        <v>11961</v>
      </c>
      <c r="J370" s="4">
        <f t="shared" si="27"/>
        <v>3421.4400000000005</v>
      </c>
      <c r="K370" s="3">
        <f t="shared" si="23"/>
        <v>0.67228778166278158</v>
      </c>
      <c r="L370" s="3">
        <f t="shared" si="25"/>
        <v>0.14566235269360267</v>
      </c>
      <c r="M370" s="4">
        <f t="shared" si="26"/>
        <v>3.4958964646464641</v>
      </c>
      <c r="N370" s="4">
        <v>0</v>
      </c>
      <c r="O370" s="28">
        <v>0.75</v>
      </c>
      <c r="P370" s="29">
        <v>144800</v>
      </c>
      <c r="Q370" s="29">
        <v>0</v>
      </c>
      <c r="R370" s="29" t="s">
        <v>19</v>
      </c>
    </row>
    <row r="371" spans="1:18" ht="14.5" hidden="1" x14ac:dyDescent="0.35">
      <c r="A371" s="2">
        <v>44902</v>
      </c>
      <c r="B371" s="3">
        <v>1</v>
      </c>
      <c r="C371" s="3">
        <v>1</v>
      </c>
      <c r="D371" s="4">
        <v>128482</v>
      </c>
      <c r="E371" s="4">
        <v>5.2</v>
      </c>
      <c r="F371" s="3">
        <f t="shared" si="24"/>
        <v>0.75100537760112229</v>
      </c>
      <c r="G371" s="3">
        <v>0.16271783181357649</v>
      </c>
      <c r="H371" s="4" t="s">
        <v>28</v>
      </c>
      <c r="I371" s="4">
        <v>12863</v>
      </c>
      <c r="J371" s="4">
        <f t="shared" si="27"/>
        <v>3266.44</v>
      </c>
      <c r="K371" s="3">
        <f t="shared" si="23"/>
        <v>0.75729352020972251</v>
      </c>
      <c r="L371" s="3">
        <f t="shared" si="25"/>
        <v>0.16408026271210657</v>
      </c>
      <c r="M371" s="4">
        <f t="shared" si="26"/>
        <v>3.9379263050905573</v>
      </c>
      <c r="N371" s="4">
        <v>0</v>
      </c>
      <c r="O371" s="28">
        <v>0.75</v>
      </c>
      <c r="P371" s="29">
        <v>144800</v>
      </c>
      <c r="Q371" s="29">
        <v>0</v>
      </c>
      <c r="R371" s="29" t="s">
        <v>19</v>
      </c>
    </row>
    <row r="372" spans="1:18" ht="14.5" hidden="1" x14ac:dyDescent="0.35">
      <c r="A372" s="2">
        <v>44903</v>
      </c>
      <c r="B372" s="3">
        <v>1</v>
      </c>
      <c r="C372" s="3">
        <v>1</v>
      </c>
      <c r="D372" s="4">
        <v>136230</v>
      </c>
      <c r="E372" s="4">
        <v>5.5</v>
      </c>
      <c r="F372" s="3">
        <f t="shared" si="24"/>
        <v>0.75285990605139541</v>
      </c>
      <c r="G372" s="3">
        <v>0.17253039513677812</v>
      </c>
      <c r="H372" s="4" t="s">
        <v>18</v>
      </c>
      <c r="I372" s="4">
        <v>14202</v>
      </c>
      <c r="J372" s="4">
        <f t="shared" si="27"/>
        <v>3321.7200000000007</v>
      </c>
      <c r="K372" s="3">
        <f t="shared" si="23"/>
        <v>0.77736287772052359</v>
      </c>
      <c r="L372" s="3">
        <f t="shared" si="25"/>
        <v>0.17814565947762001</v>
      </c>
      <c r="M372" s="4">
        <f t="shared" si="26"/>
        <v>4.2754958274628798</v>
      </c>
      <c r="N372" s="4">
        <f>D372-P372</f>
        <v>-8570</v>
      </c>
      <c r="O372" s="28">
        <v>0.75</v>
      </c>
      <c r="P372" s="29">
        <v>144800</v>
      </c>
      <c r="Q372" s="29">
        <v>0</v>
      </c>
      <c r="R372" s="29" t="s">
        <v>19</v>
      </c>
    </row>
    <row r="373" spans="1:18" ht="14.5" hidden="1" x14ac:dyDescent="0.35">
      <c r="A373" s="2">
        <v>44903</v>
      </c>
      <c r="B373" s="3">
        <v>1</v>
      </c>
      <c r="C373" s="3">
        <v>1</v>
      </c>
      <c r="D373" s="4">
        <v>136230</v>
      </c>
      <c r="E373" s="4">
        <v>5.5</v>
      </c>
      <c r="F373" s="3">
        <f t="shared" si="24"/>
        <v>0.75285990605139541</v>
      </c>
      <c r="G373" s="3">
        <v>0.17253039513677812</v>
      </c>
      <c r="H373" s="4" t="s">
        <v>20</v>
      </c>
      <c r="I373" s="4">
        <v>14335</v>
      </c>
      <c r="J373" s="4">
        <f t="shared" si="27"/>
        <v>3282.6599999999989</v>
      </c>
      <c r="K373" s="3">
        <f t="shared" si="23"/>
        <v>0.79397916213181918</v>
      </c>
      <c r="L373" s="3">
        <f t="shared" si="25"/>
        <v>0.18195355798854188</v>
      </c>
      <c r="M373" s="4">
        <f t="shared" si="26"/>
        <v>4.3668853917250052</v>
      </c>
      <c r="N373" s="4">
        <v>0</v>
      </c>
      <c r="O373" s="28">
        <v>0.75</v>
      </c>
      <c r="P373" s="29">
        <v>144800</v>
      </c>
      <c r="Q373" s="29">
        <v>0</v>
      </c>
      <c r="R373" s="29" t="s">
        <v>19</v>
      </c>
    </row>
    <row r="374" spans="1:18" ht="14.5" hidden="1" x14ac:dyDescent="0.35">
      <c r="A374" s="2">
        <v>44903</v>
      </c>
      <c r="B374" s="3">
        <v>1</v>
      </c>
      <c r="C374" s="3">
        <v>1</v>
      </c>
      <c r="D374" s="4">
        <v>136230</v>
      </c>
      <c r="E374" s="4">
        <v>5.5</v>
      </c>
      <c r="F374" s="3">
        <f t="shared" si="24"/>
        <v>0.75285990605139541</v>
      </c>
      <c r="G374" s="3">
        <v>0.17253039513677812</v>
      </c>
      <c r="H374" s="4" t="s">
        <v>21</v>
      </c>
      <c r="I374" s="4">
        <v>13759</v>
      </c>
      <c r="J374" s="4">
        <f t="shared" si="27"/>
        <v>3219.8399999999992</v>
      </c>
      <c r="K374" s="3">
        <f t="shared" si="23"/>
        <v>0.77694430892105326</v>
      </c>
      <c r="L374" s="3">
        <f t="shared" si="25"/>
        <v>0.17804973746107472</v>
      </c>
      <c r="M374" s="4">
        <f t="shared" si="26"/>
        <v>4.2731936990657928</v>
      </c>
      <c r="N374" s="4">
        <v>0</v>
      </c>
      <c r="O374" s="28">
        <v>0.75</v>
      </c>
      <c r="P374" s="29">
        <v>144800</v>
      </c>
      <c r="Q374" s="29">
        <v>0</v>
      </c>
      <c r="R374" s="29" t="s">
        <v>19</v>
      </c>
    </row>
    <row r="375" spans="1:18" ht="14.5" hidden="1" x14ac:dyDescent="0.35">
      <c r="A375" s="2">
        <v>44903</v>
      </c>
      <c r="B375" s="3">
        <v>1</v>
      </c>
      <c r="C375" s="3">
        <v>1</v>
      </c>
      <c r="D375" s="4">
        <v>136230</v>
      </c>
      <c r="E375" s="4">
        <v>5.5</v>
      </c>
      <c r="F375" s="3">
        <f t="shared" si="24"/>
        <v>0.75285990605139541</v>
      </c>
      <c r="G375" s="3">
        <v>0.17253039513677812</v>
      </c>
      <c r="H375" s="4" t="s">
        <v>22</v>
      </c>
      <c r="I375" s="4">
        <v>13987</v>
      </c>
      <c r="J375" s="4">
        <f t="shared" si="27"/>
        <v>3212.2800000000011</v>
      </c>
      <c r="K375" s="3">
        <f t="shared" si="23"/>
        <v>0.79167784535934238</v>
      </c>
      <c r="L375" s="3">
        <f t="shared" si="25"/>
        <v>0.18142617289484927</v>
      </c>
      <c r="M375" s="4">
        <f t="shared" si="26"/>
        <v>4.3542281494763833</v>
      </c>
      <c r="N375" s="4">
        <v>0</v>
      </c>
      <c r="O375" s="28">
        <v>0.75</v>
      </c>
      <c r="P375" s="29">
        <v>144800</v>
      </c>
      <c r="Q375" s="29">
        <v>0</v>
      </c>
      <c r="R375" s="29" t="s">
        <v>19</v>
      </c>
    </row>
    <row r="376" spans="1:18" ht="14.5" hidden="1" x14ac:dyDescent="0.35">
      <c r="A376" s="2">
        <v>44903</v>
      </c>
      <c r="B376" s="3">
        <v>1</v>
      </c>
      <c r="C376" s="3">
        <v>1</v>
      </c>
      <c r="D376" s="4">
        <v>136230</v>
      </c>
      <c r="E376" s="4">
        <v>5.5</v>
      </c>
      <c r="F376" s="3">
        <f t="shared" si="24"/>
        <v>0.75285990605139541</v>
      </c>
      <c r="G376" s="3">
        <v>0.17253039513677812</v>
      </c>
      <c r="H376" s="4" t="s">
        <v>23</v>
      </c>
      <c r="I376" s="4">
        <v>13975</v>
      </c>
      <c r="J376" s="4">
        <f t="shared" si="27"/>
        <v>3121.1999999999989</v>
      </c>
      <c r="K376" s="3">
        <f t="shared" si="23"/>
        <v>0.81408083138186982</v>
      </c>
      <c r="L376" s="3">
        <f t="shared" si="25"/>
        <v>0.18656019052501183</v>
      </c>
      <c r="M376" s="4">
        <f t="shared" si="26"/>
        <v>4.4774445726002838</v>
      </c>
      <c r="N376" s="4">
        <v>0</v>
      </c>
      <c r="O376" s="28">
        <v>0.75</v>
      </c>
      <c r="P376" s="29">
        <v>144800</v>
      </c>
      <c r="Q376" s="29">
        <v>0</v>
      </c>
      <c r="R376" s="29" t="s">
        <v>19</v>
      </c>
    </row>
    <row r="377" spans="1:18" ht="14.5" hidden="1" x14ac:dyDescent="0.35">
      <c r="A377" s="2">
        <v>44903</v>
      </c>
      <c r="B377" s="3">
        <v>1</v>
      </c>
      <c r="C377" s="3">
        <v>1</v>
      </c>
      <c r="D377" s="4">
        <v>136230</v>
      </c>
      <c r="E377" s="4">
        <v>5.5</v>
      </c>
      <c r="F377" s="3">
        <f t="shared" si="24"/>
        <v>0.75285990605139541</v>
      </c>
      <c r="G377" s="3">
        <v>0.17253039513677812</v>
      </c>
      <c r="H377" s="4" t="s">
        <v>24</v>
      </c>
      <c r="I377" s="4">
        <v>13811</v>
      </c>
      <c r="J377" s="4">
        <f t="shared" si="27"/>
        <v>3168.599999999999</v>
      </c>
      <c r="K377" s="3">
        <f t="shared" si="23"/>
        <v>0.79249223918794098</v>
      </c>
      <c r="L377" s="3">
        <f t="shared" si="25"/>
        <v>0.18161280481390313</v>
      </c>
      <c r="M377" s="4">
        <f t="shared" si="26"/>
        <v>4.3587073155336755</v>
      </c>
      <c r="N377" s="4">
        <v>0</v>
      </c>
      <c r="O377" s="28">
        <v>0.75</v>
      </c>
      <c r="P377" s="29">
        <v>144800</v>
      </c>
      <c r="Q377" s="29">
        <v>0</v>
      </c>
      <c r="R377" s="29" t="s">
        <v>19</v>
      </c>
    </row>
    <row r="378" spans="1:18" ht="14.5" hidden="1" x14ac:dyDescent="0.35">
      <c r="A378" s="2">
        <v>44903</v>
      </c>
      <c r="B378" s="3">
        <v>1</v>
      </c>
      <c r="C378" s="3">
        <v>1</v>
      </c>
      <c r="D378" s="4">
        <v>136230</v>
      </c>
      <c r="E378" s="4">
        <v>5.5</v>
      </c>
      <c r="F378" s="3">
        <f t="shared" si="24"/>
        <v>0.75285990605139541</v>
      </c>
      <c r="G378" s="3">
        <v>0.17253039513677812</v>
      </c>
      <c r="H378" s="4" t="s">
        <v>25</v>
      </c>
      <c r="I378" s="4">
        <v>12665</v>
      </c>
      <c r="J378" s="4">
        <f t="shared" si="27"/>
        <v>3397.6199999999994</v>
      </c>
      <c r="K378" s="3">
        <f t="shared" si="23"/>
        <v>0.67774715027792187</v>
      </c>
      <c r="L378" s="3">
        <f t="shared" si="25"/>
        <v>0.15531705527202377</v>
      </c>
      <c r="M378" s="4">
        <f t="shared" si="26"/>
        <v>3.7276093265285706</v>
      </c>
      <c r="N378" s="4">
        <v>0</v>
      </c>
      <c r="O378" s="28">
        <v>0.75</v>
      </c>
      <c r="P378" s="29">
        <v>144800</v>
      </c>
      <c r="Q378" s="29">
        <v>0</v>
      </c>
      <c r="R378" s="29" t="s">
        <v>19</v>
      </c>
    </row>
    <row r="379" spans="1:18" ht="14.5" hidden="1" x14ac:dyDescent="0.35">
      <c r="A379" s="2">
        <v>44903</v>
      </c>
      <c r="B379" s="3">
        <v>1</v>
      </c>
      <c r="C379" s="3">
        <v>1</v>
      </c>
      <c r="D379" s="4">
        <v>136230</v>
      </c>
      <c r="E379" s="4">
        <v>5.5</v>
      </c>
      <c r="F379" s="3">
        <f t="shared" si="24"/>
        <v>0.75285990605139541</v>
      </c>
      <c r="G379" s="3">
        <v>0.17253039513677812</v>
      </c>
      <c r="H379" s="4" t="s">
        <v>26</v>
      </c>
      <c r="I379" s="4">
        <v>12815</v>
      </c>
      <c r="J379" s="4">
        <f t="shared" si="27"/>
        <v>3432.8999999999996</v>
      </c>
      <c r="K379" s="3">
        <f t="shared" si="23"/>
        <v>0.67872644120131675</v>
      </c>
      <c r="L379" s="3">
        <f t="shared" si="25"/>
        <v>0.15554147610863508</v>
      </c>
      <c r="M379" s="4">
        <f t="shared" si="26"/>
        <v>3.7329954266072423</v>
      </c>
      <c r="N379" s="4">
        <v>0</v>
      </c>
      <c r="O379" s="28">
        <v>0.75</v>
      </c>
      <c r="P379" s="29">
        <v>144800</v>
      </c>
      <c r="Q379" s="29">
        <v>0</v>
      </c>
      <c r="R379" s="29" t="s">
        <v>19</v>
      </c>
    </row>
    <row r="380" spans="1:18" ht="14.5" hidden="1" x14ac:dyDescent="0.35">
      <c r="A380" s="2">
        <v>44903</v>
      </c>
      <c r="B380" s="3">
        <v>1</v>
      </c>
      <c r="C380" s="3">
        <v>1</v>
      </c>
      <c r="D380" s="4">
        <v>136230</v>
      </c>
      <c r="E380" s="4">
        <v>5.5</v>
      </c>
      <c r="F380" s="3">
        <f t="shared" si="24"/>
        <v>0.75285990605139541</v>
      </c>
      <c r="G380" s="3">
        <v>0.17253039513677812</v>
      </c>
      <c r="H380" s="4" t="s">
        <v>27</v>
      </c>
      <c r="I380" s="4">
        <v>12866</v>
      </c>
      <c r="J380" s="4">
        <f t="shared" si="27"/>
        <v>3421.4400000000005</v>
      </c>
      <c r="K380" s="3">
        <f t="shared" si="23"/>
        <v>0.68370999557868239</v>
      </c>
      <c r="L380" s="3">
        <f t="shared" si="25"/>
        <v>0.15668354065344803</v>
      </c>
      <c r="M380" s="4">
        <f t="shared" si="26"/>
        <v>3.7604049756827531</v>
      </c>
      <c r="N380" s="4">
        <v>0</v>
      </c>
      <c r="O380" s="28">
        <v>0.75</v>
      </c>
      <c r="P380" s="29">
        <v>144800</v>
      </c>
      <c r="Q380" s="29">
        <v>0</v>
      </c>
      <c r="R380" s="29" t="s">
        <v>19</v>
      </c>
    </row>
    <row r="381" spans="1:18" ht="14.5" hidden="1" x14ac:dyDescent="0.35">
      <c r="A381" s="2">
        <v>44903</v>
      </c>
      <c r="B381" s="3">
        <v>1</v>
      </c>
      <c r="C381" s="3">
        <v>1</v>
      </c>
      <c r="D381" s="4">
        <v>136230</v>
      </c>
      <c r="E381" s="4">
        <v>5.5</v>
      </c>
      <c r="F381" s="3">
        <f t="shared" si="24"/>
        <v>0.75285990605139541</v>
      </c>
      <c r="G381" s="3">
        <v>0.17253039513677812</v>
      </c>
      <c r="H381" s="4" t="s">
        <v>28</v>
      </c>
      <c r="I381" s="4">
        <v>13815</v>
      </c>
      <c r="J381" s="4">
        <f t="shared" si="27"/>
        <v>3266.44</v>
      </c>
      <c r="K381" s="3">
        <f t="shared" si="23"/>
        <v>0.76897729081758182</v>
      </c>
      <c r="L381" s="3">
        <f t="shared" si="25"/>
        <v>0.17622396247902916</v>
      </c>
      <c r="M381" s="4">
        <f t="shared" si="26"/>
        <v>4.2293750994966999</v>
      </c>
      <c r="N381" s="4">
        <v>0</v>
      </c>
      <c r="O381" s="28">
        <v>0.75</v>
      </c>
      <c r="P381" s="29">
        <v>144800</v>
      </c>
      <c r="Q381" s="29">
        <v>0</v>
      </c>
      <c r="R381" s="29" t="s">
        <v>19</v>
      </c>
    </row>
    <row r="382" spans="1:18" ht="14.5" hidden="1" x14ac:dyDescent="0.35">
      <c r="A382" s="2">
        <v>44904</v>
      </c>
      <c r="B382" s="3">
        <v>1</v>
      </c>
      <c r="C382" s="3">
        <v>1</v>
      </c>
      <c r="D382" s="4">
        <v>138509</v>
      </c>
      <c r="E382" s="4">
        <v>5.6</v>
      </c>
      <c r="F382" s="3">
        <f t="shared" si="24"/>
        <v>0.75178571428571428</v>
      </c>
      <c r="G382" s="3">
        <v>0.17541666666666667</v>
      </c>
      <c r="H382" s="4" t="s">
        <v>18</v>
      </c>
      <c r="I382" s="4">
        <v>14432</v>
      </c>
      <c r="J382" s="4">
        <f t="shared" si="27"/>
        <v>3321.7200000000007</v>
      </c>
      <c r="K382" s="3">
        <f t="shared" si="23"/>
        <v>0.77584590427334543</v>
      </c>
      <c r="L382" s="3">
        <f t="shared" si="25"/>
        <v>0.1810307109971139</v>
      </c>
      <c r="M382" s="4">
        <f t="shared" si="26"/>
        <v>4.3447370639307339</v>
      </c>
      <c r="N382" s="4">
        <f>D382-P382</f>
        <v>-6291</v>
      </c>
      <c r="O382" s="28">
        <v>0.75</v>
      </c>
      <c r="P382" s="29">
        <v>144800</v>
      </c>
      <c r="Q382" s="29">
        <v>0</v>
      </c>
      <c r="R382" s="29" t="s">
        <v>19</v>
      </c>
    </row>
    <row r="383" spans="1:18" ht="14.5" hidden="1" x14ac:dyDescent="0.35">
      <c r="A383" s="2">
        <v>44904</v>
      </c>
      <c r="B383" s="3">
        <v>1</v>
      </c>
      <c r="C383" s="3">
        <v>1</v>
      </c>
      <c r="D383" s="4">
        <v>138509</v>
      </c>
      <c r="E383" s="4">
        <v>5.6</v>
      </c>
      <c r="F383" s="3">
        <f t="shared" si="24"/>
        <v>0.75178571428571428</v>
      </c>
      <c r="G383" s="3">
        <v>0.17541666666666667</v>
      </c>
      <c r="H383" s="4" t="s">
        <v>20</v>
      </c>
      <c r="I383" s="4">
        <v>14444</v>
      </c>
      <c r="J383" s="4">
        <f t="shared" si="27"/>
        <v>3282.6599999999989</v>
      </c>
      <c r="K383" s="3">
        <f t="shared" si="23"/>
        <v>0.78573038763859659</v>
      </c>
      <c r="L383" s="3">
        <f t="shared" si="25"/>
        <v>0.18333709044900587</v>
      </c>
      <c r="M383" s="4">
        <f t="shared" si="26"/>
        <v>4.4000901707761404</v>
      </c>
      <c r="N383" s="4">
        <v>0</v>
      </c>
      <c r="O383" s="28">
        <v>0.75</v>
      </c>
      <c r="P383" s="29">
        <v>144800</v>
      </c>
      <c r="Q383" s="29">
        <v>0</v>
      </c>
      <c r="R383" s="29" t="s">
        <v>19</v>
      </c>
    </row>
    <row r="384" spans="1:18" ht="14.5" hidden="1" x14ac:dyDescent="0.35">
      <c r="A384" s="2">
        <v>44904</v>
      </c>
      <c r="B384" s="3">
        <v>1</v>
      </c>
      <c r="C384" s="3">
        <v>1</v>
      </c>
      <c r="D384" s="4">
        <v>138509</v>
      </c>
      <c r="E384" s="4">
        <v>5.6</v>
      </c>
      <c r="F384" s="3">
        <f t="shared" si="24"/>
        <v>0.75178571428571428</v>
      </c>
      <c r="G384" s="3">
        <v>0.17541666666666667</v>
      </c>
      <c r="H384" s="4" t="s">
        <v>21</v>
      </c>
      <c r="I384" s="4">
        <v>13878</v>
      </c>
      <c r="J384" s="4">
        <f t="shared" si="27"/>
        <v>3219.8399999999992</v>
      </c>
      <c r="K384" s="3">
        <f t="shared" si="23"/>
        <v>0.76967001022233594</v>
      </c>
      <c r="L384" s="3">
        <f t="shared" si="25"/>
        <v>0.17958966905187843</v>
      </c>
      <c r="M384" s="4">
        <f t="shared" si="26"/>
        <v>4.3101520572450811</v>
      </c>
      <c r="N384" s="4">
        <v>0</v>
      </c>
      <c r="O384" s="28">
        <v>0.75</v>
      </c>
      <c r="P384" s="29">
        <v>144800</v>
      </c>
      <c r="Q384" s="29">
        <v>0</v>
      </c>
      <c r="R384" s="29" t="s">
        <v>19</v>
      </c>
    </row>
    <row r="385" spans="1:18" ht="14.5" hidden="1" x14ac:dyDescent="0.35">
      <c r="A385" s="2">
        <v>44904</v>
      </c>
      <c r="B385" s="3">
        <v>1</v>
      </c>
      <c r="C385" s="3">
        <v>1</v>
      </c>
      <c r="D385" s="4">
        <v>138509</v>
      </c>
      <c r="E385" s="4">
        <v>5.6</v>
      </c>
      <c r="F385" s="3">
        <f t="shared" si="24"/>
        <v>0.75178571428571428</v>
      </c>
      <c r="G385" s="3">
        <v>0.17541666666666667</v>
      </c>
      <c r="H385" s="4" t="s">
        <v>22</v>
      </c>
      <c r="I385" s="4">
        <v>14123</v>
      </c>
      <c r="J385" s="4">
        <f t="shared" si="27"/>
        <v>3212.2800000000011</v>
      </c>
      <c r="K385" s="3">
        <f t="shared" si="23"/>
        <v>0.78510101414393663</v>
      </c>
      <c r="L385" s="3">
        <f t="shared" si="25"/>
        <v>0.18319023663358522</v>
      </c>
      <c r="M385" s="4">
        <f t="shared" si="26"/>
        <v>4.396565679206045</v>
      </c>
      <c r="N385" s="4">
        <v>0</v>
      </c>
      <c r="O385" s="28">
        <v>0.75</v>
      </c>
      <c r="P385" s="29">
        <v>144800</v>
      </c>
      <c r="Q385" s="29">
        <v>0</v>
      </c>
      <c r="R385" s="29" t="s">
        <v>19</v>
      </c>
    </row>
    <row r="386" spans="1:18" ht="14.5" hidden="1" x14ac:dyDescent="0.35">
      <c r="A386" s="2">
        <v>44904</v>
      </c>
      <c r="B386" s="3">
        <v>1</v>
      </c>
      <c r="C386" s="3">
        <v>1</v>
      </c>
      <c r="D386" s="4">
        <v>138509</v>
      </c>
      <c r="E386" s="4">
        <v>5.6</v>
      </c>
      <c r="F386" s="3">
        <f t="shared" si="24"/>
        <v>0.75178571428571428</v>
      </c>
      <c r="G386" s="3">
        <v>0.17541666666666667</v>
      </c>
      <c r="H386" s="4" t="s">
        <v>23</v>
      </c>
      <c r="I386" s="4">
        <v>14178</v>
      </c>
      <c r="J386" s="4">
        <f t="shared" si="27"/>
        <v>3121.1999999999989</v>
      </c>
      <c r="K386" s="3">
        <f t="shared" ref="K386:K449" si="28">I386/J386/E386</f>
        <v>0.81115779645191444</v>
      </c>
      <c r="L386" s="3">
        <f t="shared" si="25"/>
        <v>0.18927015250544668</v>
      </c>
      <c r="M386" s="4">
        <f t="shared" si="26"/>
        <v>4.5424836601307206</v>
      </c>
      <c r="N386" s="4">
        <v>0</v>
      </c>
      <c r="O386" s="28">
        <v>0.75</v>
      </c>
      <c r="P386" s="29">
        <v>144800</v>
      </c>
      <c r="Q386" s="29">
        <v>0</v>
      </c>
      <c r="R386" s="29" t="s">
        <v>19</v>
      </c>
    </row>
    <row r="387" spans="1:18" ht="14.5" hidden="1" x14ac:dyDescent="0.35">
      <c r="A387" s="2">
        <v>44904</v>
      </c>
      <c r="B387" s="3">
        <v>1</v>
      </c>
      <c r="C387" s="3">
        <v>1</v>
      </c>
      <c r="D387" s="4">
        <v>138509</v>
      </c>
      <c r="E387" s="4">
        <v>5.6</v>
      </c>
      <c r="F387" s="3">
        <f t="shared" ref="F387:F450" si="29">D387/E387/32900</f>
        <v>0.75178571428571428</v>
      </c>
      <c r="G387" s="3">
        <v>0.17541666666666667</v>
      </c>
      <c r="H387" s="4" t="s">
        <v>24</v>
      </c>
      <c r="I387" s="4">
        <v>13828</v>
      </c>
      <c r="J387" s="4">
        <f t="shared" si="27"/>
        <v>3168.599999999999</v>
      </c>
      <c r="K387" s="3">
        <f t="shared" si="28"/>
        <v>0.77929865375424956</v>
      </c>
      <c r="L387" s="3">
        <f t="shared" si="25"/>
        <v>0.1818363525426582</v>
      </c>
      <c r="M387" s="4">
        <f t="shared" si="26"/>
        <v>4.3640724610237971</v>
      </c>
      <c r="N387" s="4">
        <v>0</v>
      </c>
      <c r="O387" s="28">
        <v>0.75</v>
      </c>
      <c r="P387" s="29">
        <v>144800</v>
      </c>
      <c r="Q387" s="29">
        <v>0</v>
      </c>
      <c r="R387" s="29" t="s">
        <v>19</v>
      </c>
    </row>
    <row r="388" spans="1:18" ht="14.5" hidden="1" x14ac:dyDescent="0.35">
      <c r="A388" s="2">
        <v>44904</v>
      </c>
      <c r="B388" s="3">
        <v>1</v>
      </c>
      <c r="C388" s="3">
        <v>1</v>
      </c>
      <c r="D388" s="4">
        <v>138509</v>
      </c>
      <c r="E388" s="4">
        <v>5.6</v>
      </c>
      <c r="F388" s="3">
        <f t="shared" si="29"/>
        <v>0.75178571428571428</v>
      </c>
      <c r="G388" s="3">
        <v>0.17541666666666667</v>
      </c>
      <c r="H388" s="4" t="s">
        <v>25</v>
      </c>
      <c r="I388" s="4">
        <v>13590</v>
      </c>
      <c r="J388" s="4">
        <f t="shared" si="27"/>
        <v>3397.6199999999994</v>
      </c>
      <c r="K388" s="3">
        <f t="shared" si="28"/>
        <v>0.71426048654226038</v>
      </c>
      <c r="L388" s="3">
        <f t="shared" si="25"/>
        <v>0.16666078019319408</v>
      </c>
      <c r="M388" s="4">
        <f t="shared" si="26"/>
        <v>3.9998587246366579</v>
      </c>
      <c r="N388" s="4">
        <v>0</v>
      </c>
      <c r="O388" s="28">
        <v>0.75</v>
      </c>
      <c r="P388" s="29">
        <v>144800</v>
      </c>
      <c r="Q388" s="29">
        <v>0</v>
      </c>
      <c r="R388" s="29" t="s">
        <v>19</v>
      </c>
    </row>
    <row r="389" spans="1:18" ht="14.5" hidden="1" x14ac:dyDescent="0.35">
      <c r="A389" s="2">
        <v>44904</v>
      </c>
      <c r="B389" s="3">
        <v>1</v>
      </c>
      <c r="C389" s="3">
        <v>1</v>
      </c>
      <c r="D389" s="4">
        <v>138509</v>
      </c>
      <c r="E389" s="4">
        <v>5.6</v>
      </c>
      <c r="F389" s="3">
        <f t="shared" si="29"/>
        <v>0.75178571428571428</v>
      </c>
      <c r="G389" s="3">
        <v>0.17541666666666667</v>
      </c>
      <c r="H389" s="4" t="s">
        <v>26</v>
      </c>
      <c r="I389" s="4">
        <v>12461</v>
      </c>
      <c r="J389" s="4">
        <f t="shared" si="27"/>
        <v>3432.8999999999996</v>
      </c>
      <c r="K389" s="3">
        <f t="shared" si="28"/>
        <v>0.64819207417302338</v>
      </c>
      <c r="L389" s="3">
        <f t="shared" si="25"/>
        <v>0.15124481730703876</v>
      </c>
      <c r="M389" s="4">
        <f t="shared" si="26"/>
        <v>3.6298756153689307</v>
      </c>
      <c r="N389" s="4">
        <v>0</v>
      </c>
      <c r="O389" s="28">
        <v>0.75</v>
      </c>
      <c r="P389" s="29">
        <v>144800</v>
      </c>
      <c r="Q389" s="29">
        <v>0</v>
      </c>
      <c r="R389" s="29" t="s">
        <v>19</v>
      </c>
    </row>
    <row r="390" spans="1:18" ht="14.5" hidden="1" x14ac:dyDescent="0.35">
      <c r="A390" s="2">
        <v>44904</v>
      </c>
      <c r="B390" s="3">
        <v>1</v>
      </c>
      <c r="C390" s="3">
        <v>1</v>
      </c>
      <c r="D390" s="4">
        <v>138509</v>
      </c>
      <c r="E390" s="4">
        <v>5.6</v>
      </c>
      <c r="F390" s="3">
        <f t="shared" si="29"/>
        <v>0.75178571428571428</v>
      </c>
      <c r="G390" s="3">
        <v>0.17541666666666667</v>
      </c>
      <c r="H390" s="4" t="s">
        <v>27</v>
      </c>
      <c r="I390" s="4">
        <v>13287</v>
      </c>
      <c r="J390" s="4">
        <f t="shared" si="27"/>
        <v>3421.4400000000005</v>
      </c>
      <c r="K390" s="3">
        <f t="shared" si="28"/>
        <v>0.69347367524450854</v>
      </c>
      <c r="L390" s="3">
        <f t="shared" si="25"/>
        <v>0.16181052422371864</v>
      </c>
      <c r="M390" s="4">
        <f t="shared" si="26"/>
        <v>3.8834525813692475</v>
      </c>
      <c r="N390" s="4">
        <v>0</v>
      </c>
      <c r="O390" s="28">
        <v>0.75</v>
      </c>
      <c r="P390" s="29">
        <v>144800</v>
      </c>
      <c r="Q390" s="29">
        <v>0</v>
      </c>
      <c r="R390" s="29" t="s">
        <v>19</v>
      </c>
    </row>
    <row r="391" spans="1:18" ht="14.5" hidden="1" x14ac:dyDescent="0.35">
      <c r="A391" s="2">
        <v>44904</v>
      </c>
      <c r="B391" s="3">
        <v>1</v>
      </c>
      <c r="C391" s="3">
        <v>1</v>
      </c>
      <c r="D391" s="4">
        <v>138509</v>
      </c>
      <c r="E391" s="4">
        <v>5.6</v>
      </c>
      <c r="F391" s="3">
        <f t="shared" si="29"/>
        <v>0.75178571428571428</v>
      </c>
      <c r="G391" s="3">
        <v>0.17541666666666667</v>
      </c>
      <c r="H391" s="4" t="s">
        <v>28</v>
      </c>
      <c r="I391" s="4">
        <v>14288</v>
      </c>
      <c r="J391" s="4">
        <f t="shared" si="27"/>
        <v>3266.44</v>
      </c>
      <c r="K391" s="3">
        <f t="shared" si="28"/>
        <v>0.78110376171874318</v>
      </c>
      <c r="L391" s="3">
        <f t="shared" si="25"/>
        <v>0.18225754440104008</v>
      </c>
      <c r="M391" s="4">
        <f t="shared" si="26"/>
        <v>4.3741810656249616</v>
      </c>
      <c r="N391" s="4">
        <v>0</v>
      </c>
      <c r="O391" s="28">
        <v>0.75</v>
      </c>
      <c r="P391" s="29">
        <v>144800</v>
      </c>
      <c r="Q391" s="29">
        <v>0</v>
      </c>
      <c r="R391" s="29" t="s">
        <v>19</v>
      </c>
    </row>
    <row r="392" spans="1:18" ht="14.5" hidden="1" x14ac:dyDescent="0.35">
      <c r="A392" s="2">
        <v>44905</v>
      </c>
      <c r="B392" s="3">
        <v>1</v>
      </c>
      <c r="C392" s="3">
        <v>1</v>
      </c>
      <c r="D392" s="4">
        <v>139381</v>
      </c>
      <c r="E392" s="4">
        <v>5.7</v>
      </c>
      <c r="F392" s="3">
        <f t="shared" si="29"/>
        <v>0.74324641390710822</v>
      </c>
      <c r="G392" s="3">
        <v>0.1765210233029382</v>
      </c>
      <c r="H392" s="4" t="s">
        <v>18</v>
      </c>
      <c r="I392" s="4">
        <v>14243</v>
      </c>
      <c r="J392" s="4">
        <f t="shared" si="27"/>
        <v>3321.7200000000007</v>
      </c>
      <c r="K392" s="3">
        <f t="shared" si="28"/>
        <v>0.75225242640094914</v>
      </c>
      <c r="L392" s="3">
        <f t="shared" si="25"/>
        <v>0.17865995127022544</v>
      </c>
      <c r="M392" s="4">
        <f t="shared" si="26"/>
        <v>4.28783883048541</v>
      </c>
      <c r="N392" s="4">
        <f>D392-P392</f>
        <v>-5419</v>
      </c>
      <c r="O392" s="28">
        <v>0.75</v>
      </c>
      <c r="P392" s="29">
        <v>144800</v>
      </c>
      <c r="Q392" s="29">
        <v>0</v>
      </c>
      <c r="R392" s="29" t="s">
        <v>19</v>
      </c>
    </row>
    <row r="393" spans="1:18" ht="14.5" hidden="1" x14ac:dyDescent="0.35">
      <c r="A393" s="2">
        <v>44905</v>
      </c>
      <c r="B393" s="3">
        <v>1</v>
      </c>
      <c r="C393" s="3">
        <v>1</v>
      </c>
      <c r="D393" s="4">
        <v>139381</v>
      </c>
      <c r="E393" s="4">
        <v>5.7</v>
      </c>
      <c r="F393" s="3">
        <f t="shared" si="29"/>
        <v>0.74324641390710822</v>
      </c>
      <c r="G393" s="3">
        <v>0.1765210233029382</v>
      </c>
      <c r="H393" s="4" t="s">
        <v>20</v>
      </c>
      <c r="I393" s="4">
        <v>14335</v>
      </c>
      <c r="J393" s="4">
        <f t="shared" si="27"/>
        <v>3282.6599999999989</v>
      </c>
      <c r="K393" s="3">
        <f t="shared" si="28"/>
        <v>0.76612024416228164</v>
      </c>
      <c r="L393" s="3">
        <f t="shared" si="25"/>
        <v>0.18195355798854188</v>
      </c>
      <c r="M393" s="4">
        <f t="shared" si="26"/>
        <v>4.3668853917250052</v>
      </c>
      <c r="N393" s="4">
        <v>0</v>
      </c>
      <c r="O393" s="28">
        <v>0.75</v>
      </c>
      <c r="P393" s="29">
        <v>144800</v>
      </c>
      <c r="Q393" s="29">
        <v>0</v>
      </c>
      <c r="R393" s="29" t="s">
        <v>19</v>
      </c>
    </row>
    <row r="394" spans="1:18" ht="14.5" hidden="1" x14ac:dyDescent="0.35">
      <c r="A394" s="2">
        <v>44905</v>
      </c>
      <c r="B394" s="3">
        <v>1</v>
      </c>
      <c r="C394" s="3">
        <v>1</v>
      </c>
      <c r="D394" s="4">
        <v>139381</v>
      </c>
      <c r="E394" s="4">
        <v>5.7</v>
      </c>
      <c r="F394" s="3">
        <f t="shared" si="29"/>
        <v>0.74324641390710822</v>
      </c>
      <c r="G394" s="3">
        <v>0.1765210233029382</v>
      </c>
      <c r="H394" s="4" t="s">
        <v>21</v>
      </c>
      <c r="I394" s="4">
        <v>13543</v>
      </c>
      <c r="J394" s="4">
        <f t="shared" si="27"/>
        <v>3219.8399999999992</v>
      </c>
      <c r="K394" s="3">
        <f t="shared" si="28"/>
        <v>0.73791396848312407</v>
      </c>
      <c r="L394" s="3">
        <f t="shared" si="25"/>
        <v>0.175254567514742</v>
      </c>
      <c r="M394" s="4">
        <f t="shared" si="26"/>
        <v>4.2061096203538071</v>
      </c>
      <c r="N394" s="4">
        <v>0</v>
      </c>
      <c r="O394" s="28">
        <v>0.75</v>
      </c>
      <c r="P394" s="29">
        <v>144800</v>
      </c>
      <c r="Q394" s="29">
        <v>0</v>
      </c>
      <c r="R394" s="29" t="s">
        <v>19</v>
      </c>
    </row>
    <row r="395" spans="1:18" ht="14.5" hidden="1" x14ac:dyDescent="0.35">
      <c r="A395" s="2">
        <v>44905</v>
      </c>
      <c r="B395" s="3">
        <v>1</v>
      </c>
      <c r="C395" s="3">
        <v>1</v>
      </c>
      <c r="D395" s="4">
        <v>139381</v>
      </c>
      <c r="E395" s="4">
        <v>5.7</v>
      </c>
      <c r="F395" s="3">
        <f t="shared" si="29"/>
        <v>0.74324641390710822</v>
      </c>
      <c r="G395" s="3">
        <v>0.1765210233029382</v>
      </c>
      <c r="H395" s="4" t="s">
        <v>22</v>
      </c>
      <c r="I395" s="4">
        <v>14000</v>
      </c>
      <c r="J395" s="4">
        <f t="shared" si="27"/>
        <v>3212.2800000000011</v>
      </c>
      <c r="K395" s="3">
        <f t="shared" si="28"/>
        <v>0.76460967004034275</v>
      </c>
      <c r="L395" s="3">
        <f t="shared" si="25"/>
        <v>0.18159479663458139</v>
      </c>
      <c r="M395" s="4">
        <f t="shared" si="26"/>
        <v>4.3582751192299538</v>
      </c>
      <c r="N395" s="4">
        <v>0</v>
      </c>
      <c r="O395" s="28">
        <v>0.75</v>
      </c>
      <c r="P395" s="29">
        <v>144800</v>
      </c>
      <c r="Q395" s="29">
        <v>0</v>
      </c>
      <c r="R395" s="29" t="s">
        <v>19</v>
      </c>
    </row>
    <row r="396" spans="1:18" ht="14.5" hidden="1" x14ac:dyDescent="0.35">
      <c r="A396" s="2">
        <v>44905</v>
      </c>
      <c r="B396" s="3">
        <v>1</v>
      </c>
      <c r="C396" s="3">
        <v>1</v>
      </c>
      <c r="D396" s="4">
        <v>139381</v>
      </c>
      <c r="E396" s="4">
        <v>5.7</v>
      </c>
      <c r="F396" s="3">
        <f t="shared" si="29"/>
        <v>0.74324641390710822</v>
      </c>
      <c r="G396" s="3">
        <v>0.1765210233029382</v>
      </c>
      <c r="H396" s="4" t="s">
        <v>23</v>
      </c>
      <c r="I396" s="4">
        <v>14089</v>
      </c>
      <c r="J396" s="4">
        <f t="shared" si="27"/>
        <v>3121.1999999999989</v>
      </c>
      <c r="K396" s="3">
        <f t="shared" si="28"/>
        <v>0.79192438355918005</v>
      </c>
      <c r="L396" s="3">
        <f t="shared" si="25"/>
        <v>0.1880820410953053</v>
      </c>
      <c r="M396" s="4">
        <f t="shared" si="26"/>
        <v>4.5139689862873267</v>
      </c>
      <c r="N396" s="4">
        <v>0</v>
      </c>
      <c r="O396" s="28">
        <v>0.75</v>
      </c>
      <c r="P396" s="29">
        <v>144800</v>
      </c>
      <c r="Q396" s="29">
        <v>0</v>
      </c>
      <c r="R396" s="29" t="s">
        <v>19</v>
      </c>
    </row>
    <row r="397" spans="1:18" ht="14.5" hidden="1" x14ac:dyDescent="0.35">
      <c r="A397" s="2">
        <v>44905</v>
      </c>
      <c r="B397" s="3">
        <v>1</v>
      </c>
      <c r="C397" s="3">
        <v>1</v>
      </c>
      <c r="D397" s="4">
        <v>139381</v>
      </c>
      <c r="E397" s="4">
        <v>5.7</v>
      </c>
      <c r="F397" s="3">
        <f t="shared" si="29"/>
        <v>0.74324641390710822</v>
      </c>
      <c r="G397" s="3">
        <v>0.1765210233029382</v>
      </c>
      <c r="H397" s="4" t="s">
        <v>24</v>
      </c>
      <c r="I397" s="4">
        <v>13608</v>
      </c>
      <c r="J397" s="4">
        <f t="shared" si="27"/>
        <v>3168.599999999999</v>
      </c>
      <c r="K397" s="3">
        <f t="shared" si="28"/>
        <v>0.75344581867469296</v>
      </c>
      <c r="L397" s="3">
        <f t="shared" si="25"/>
        <v>0.17894338193523959</v>
      </c>
      <c r="M397" s="4">
        <f t="shared" si="26"/>
        <v>4.29464116644575</v>
      </c>
      <c r="N397" s="4">
        <v>0</v>
      </c>
      <c r="O397" s="28">
        <v>0.75</v>
      </c>
      <c r="P397" s="29">
        <v>144800</v>
      </c>
      <c r="Q397" s="29">
        <v>0</v>
      </c>
      <c r="R397" s="29" t="s">
        <v>19</v>
      </c>
    </row>
    <row r="398" spans="1:18" ht="14.5" hidden="1" x14ac:dyDescent="0.35">
      <c r="A398" s="2">
        <v>44905</v>
      </c>
      <c r="B398" s="3">
        <v>1</v>
      </c>
      <c r="C398" s="3">
        <v>1</v>
      </c>
      <c r="D398" s="4">
        <v>139381</v>
      </c>
      <c r="E398" s="4">
        <v>5.7</v>
      </c>
      <c r="F398" s="3">
        <f t="shared" si="29"/>
        <v>0.74324641390710822</v>
      </c>
      <c r="G398" s="3">
        <v>0.1765210233029382</v>
      </c>
      <c r="H398" s="4" t="s">
        <v>25</v>
      </c>
      <c r="I398" s="4">
        <v>13698</v>
      </c>
      <c r="J398" s="4">
        <f t="shared" si="27"/>
        <v>3397.6199999999994</v>
      </c>
      <c r="K398" s="3">
        <f t="shared" si="28"/>
        <v>0.70730625989276097</v>
      </c>
      <c r="L398" s="3">
        <f t="shared" si="25"/>
        <v>0.16798523672453072</v>
      </c>
      <c r="M398" s="4">
        <f t="shared" si="26"/>
        <v>4.0316456813887376</v>
      </c>
      <c r="N398" s="4">
        <v>0</v>
      </c>
      <c r="O398" s="28">
        <v>0.75</v>
      </c>
      <c r="P398" s="29">
        <v>144800</v>
      </c>
      <c r="Q398" s="29">
        <v>0</v>
      </c>
      <c r="R398" s="29" t="s">
        <v>19</v>
      </c>
    </row>
    <row r="399" spans="1:18" ht="14.5" hidden="1" x14ac:dyDescent="0.35">
      <c r="A399" s="2">
        <v>44905</v>
      </c>
      <c r="B399" s="3">
        <v>1</v>
      </c>
      <c r="C399" s="3">
        <v>1</v>
      </c>
      <c r="D399" s="4">
        <v>139381</v>
      </c>
      <c r="E399" s="4">
        <v>5.7</v>
      </c>
      <c r="F399" s="3">
        <f t="shared" si="29"/>
        <v>0.74324641390710822</v>
      </c>
      <c r="G399" s="3">
        <v>0.1765210233029382</v>
      </c>
      <c r="H399" s="4" t="s">
        <v>26</v>
      </c>
      <c r="I399" s="4">
        <v>14278</v>
      </c>
      <c r="J399" s="4">
        <f t="shared" si="27"/>
        <v>3432.8999999999996</v>
      </c>
      <c r="K399" s="3">
        <f t="shared" si="28"/>
        <v>0.72967819648162047</v>
      </c>
      <c r="L399" s="3">
        <f t="shared" si="25"/>
        <v>0.17329857166438484</v>
      </c>
      <c r="M399" s="4">
        <f t="shared" si="26"/>
        <v>4.1591657199452365</v>
      </c>
      <c r="N399" s="4">
        <v>0</v>
      </c>
      <c r="O399" s="28">
        <v>0.75</v>
      </c>
      <c r="P399" s="29">
        <v>144800</v>
      </c>
      <c r="Q399" s="29">
        <v>0</v>
      </c>
      <c r="R399" s="29" t="s">
        <v>19</v>
      </c>
    </row>
    <row r="400" spans="1:18" ht="14.5" hidden="1" x14ac:dyDescent="0.35">
      <c r="A400" s="2">
        <v>44905</v>
      </c>
      <c r="B400" s="3">
        <v>1</v>
      </c>
      <c r="C400" s="3">
        <v>1</v>
      </c>
      <c r="D400" s="4">
        <v>139381</v>
      </c>
      <c r="E400" s="4">
        <v>5.7</v>
      </c>
      <c r="F400" s="3">
        <f t="shared" si="29"/>
        <v>0.74324641390710822</v>
      </c>
      <c r="G400" s="3">
        <v>0.1765210233029382</v>
      </c>
      <c r="H400" s="4" t="s">
        <v>27</v>
      </c>
      <c r="I400" s="4">
        <v>13426</v>
      </c>
      <c r="J400" s="4">
        <f t="shared" si="27"/>
        <v>3421.4400000000005</v>
      </c>
      <c r="K400" s="3">
        <f t="shared" si="28"/>
        <v>0.68843486850309454</v>
      </c>
      <c r="L400" s="3">
        <f t="shared" si="25"/>
        <v>0.16350328126948496</v>
      </c>
      <c r="M400" s="4">
        <f t="shared" si="26"/>
        <v>3.9240787504676389</v>
      </c>
      <c r="N400" s="4">
        <v>0</v>
      </c>
      <c r="O400" s="28">
        <v>0.75</v>
      </c>
      <c r="P400" s="29">
        <v>144800</v>
      </c>
      <c r="Q400" s="29">
        <v>0</v>
      </c>
      <c r="R400" s="29" t="s">
        <v>19</v>
      </c>
    </row>
    <row r="401" spans="1:18" ht="14.5" hidden="1" x14ac:dyDescent="0.35">
      <c r="A401" s="2">
        <v>44905</v>
      </c>
      <c r="B401" s="3">
        <v>1</v>
      </c>
      <c r="C401" s="3">
        <v>1</v>
      </c>
      <c r="D401" s="4">
        <v>139381</v>
      </c>
      <c r="E401" s="4">
        <v>5.7</v>
      </c>
      <c r="F401" s="3">
        <f t="shared" si="29"/>
        <v>0.74324641390710822</v>
      </c>
      <c r="G401" s="3">
        <v>0.1765210233029382</v>
      </c>
      <c r="H401" s="4" t="s">
        <v>28</v>
      </c>
      <c r="I401" s="4">
        <v>14161</v>
      </c>
      <c r="J401" s="4">
        <f t="shared" si="27"/>
        <v>3266.44</v>
      </c>
      <c r="K401" s="3">
        <f t="shared" si="28"/>
        <v>0.76057909066515239</v>
      </c>
      <c r="L401" s="3">
        <f t="shared" si="25"/>
        <v>0.18063753403297372</v>
      </c>
      <c r="M401" s="4">
        <f t="shared" si="26"/>
        <v>4.3353008167913689</v>
      </c>
      <c r="N401" s="4">
        <v>0</v>
      </c>
      <c r="O401" s="28">
        <v>0.75</v>
      </c>
      <c r="P401" s="29">
        <v>144800</v>
      </c>
      <c r="Q401" s="29">
        <v>0</v>
      </c>
      <c r="R401" s="29" t="s">
        <v>19</v>
      </c>
    </row>
    <row r="402" spans="1:18" ht="14.5" hidden="1" x14ac:dyDescent="0.35">
      <c r="A402" s="2">
        <v>44906</v>
      </c>
      <c r="B402" s="3">
        <v>1</v>
      </c>
      <c r="C402" s="3">
        <v>1</v>
      </c>
      <c r="D402" s="4">
        <v>129490</v>
      </c>
      <c r="E402" s="4">
        <v>5.3</v>
      </c>
      <c r="F402" s="3">
        <f t="shared" si="29"/>
        <v>0.74261627573550493</v>
      </c>
      <c r="G402" s="3">
        <v>0.16399442755825736</v>
      </c>
      <c r="H402" s="4" t="s">
        <v>18</v>
      </c>
      <c r="I402" s="4">
        <v>13285</v>
      </c>
      <c r="J402" s="4">
        <f t="shared" si="27"/>
        <v>3321.7200000000007</v>
      </c>
      <c r="K402" s="3">
        <f t="shared" si="28"/>
        <v>0.75461019399133733</v>
      </c>
      <c r="L402" s="3">
        <f t="shared" si="25"/>
        <v>0.16664308450642035</v>
      </c>
      <c r="M402" s="4">
        <f t="shared" si="26"/>
        <v>3.9994340281540879</v>
      </c>
      <c r="N402" s="4">
        <f>D402-P402</f>
        <v>-15310</v>
      </c>
      <c r="O402" s="28">
        <v>0.75</v>
      </c>
      <c r="P402" s="29">
        <v>144800</v>
      </c>
      <c r="Q402" s="29">
        <v>0</v>
      </c>
      <c r="R402" s="29" t="s">
        <v>19</v>
      </c>
    </row>
    <row r="403" spans="1:18" ht="14.5" hidden="1" x14ac:dyDescent="0.35">
      <c r="A403" s="2">
        <v>44906</v>
      </c>
      <c r="B403" s="3">
        <v>1</v>
      </c>
      <c r="C403" s="3">
        <v>1</v>
      </c>
      <c r="D403" s="4">
        <v>129490</v>
      </c>
      <c r="E403" s="4">
        <v>5.3</v>
      </c>
      <c r="F403" s="3">
        <f t="shared" si="29"/>
        <v>0.74261627573550493</v>
      </c>
      <c r="G403" s="3">
        <v>0.16399442755825736</v>
      </c>
      <c r="H403" s="4" t="s">
        <v>20</v>
      </c>
      <c r="I403" s="4">
        <v>13432</v>
      </c>
      <c r="J403" s="4">
        <f t="shared" si="27"/>
        <v>3282.6599999999989</v>
      </c>
      <c r="K403" s="3">
        <f t="shared" si="28"/>
        <v>0.77203841477384505</v>
      </c>
      <c r="L403" s="3">
        <f t="shared" si="25"/>
        <v>0.1704918165958908</v>
      </c>
      <c r="M403" s="4">
        <f t="shared" si="26"/>
        <v>4.0918035983013787</v>
      </c>
      <c r="N403" s="4">
        <v>0</v>
      </c>
      <c r="O403" s="28">
        <v>0.75</v>
      </c>
      <c r="P403" s="29">
        <v>144800</v>
      </c>
      <c r="Q403" s="29">
        <v>0</v>
      </c>
      <c r="R403" s="29" t="s">
        <v>19</v>
      </c>
    </row>
    <row r="404" spans="1:18" ht="14.5" hidden="1" x14ac:dyDescent="0.35">
      <c r="A404" s="2">
        <v>44906</v>
      </c>
      <c r="B404" s="3">
        <v>1</v>
      </c>
      <c r="C404" s="3">
        <v>1</v>
      </c>
      <c r="D404" s="4">
        <v>129490</v>
      </c>
      <c r="E404" s="4">
        <v>5.3</v>
      </c>
      <c r="F404" s="3">
        <f t="shared" si="29"/>
        <v>0.74261627573550493</v>
      </c>
      <c r="G404" s="3">
        <v>0.16399442755825736</v>
      </c>
      <c r="H404" s="4" t="s">
        <v>21</v>
      </c>
      <c r="I404" s="4">
        <v>12769</v>
      </c>
      <c r="J404" s="4">
        <f t="shared" si="27"/>
        <v>3219.8399999999992</v>
      </c>
      <c r="K404" s="3">
        <f t="shared" si="28"/>
        <v>0.74825000093758343</v>
      </c>
      <c r="L404" s="3">
        <f t="shared" si="25"/>
        <v>0.16523854187371634</v>
      </c>
      <c r="M404" s="4">
        <f t="shared" si="26"/>
        <v>3.9657250049691921</v>
      </c>
      <c r="N404" s="4">
        <v>0</v>
      </c>
      <c r="O404" s="28">
        <v>0.75</v>
      </c>
      <c r="P404" s="29">
        <v>144800</v>
      </c>
      <c r="Q404" s="29">
        <v>0</v>
      </c>
      <c r="R404" s="29" t="s">
        <v>19</v>
      </c>
    </row>
    <row r="405" spans="1:18" ht="14.5" hidden="1" x14ac:dyDescent="0.35">
      <c r="A405" s="2">
        <v>44906</v>
      </c>
      <c r="B405" s="3">
        <v>1</v>
      </c>
      <c r="C405" s="3">
        <v>1</v>
      </c>
      <c r="D405" s="4">
        <v>129490</v>
      </c>
      <c r="E405" s="4">
        <v>5.3</v>
      </c>
      <c r="F405" s="3">
        <f t="shared" si="29"/>
        <v>0.74261627573550493</v>
      </c>
      <c r="G405" s="3">
        <v>0.16399442755825736</v>
      </c>
      <c r="H405" s="4" t="s">
        <v>22</v>
      </c>
      <c r="I405" s="4">
        <v>12948</v>
      </c>
      <c r="J405" s="4">
        <f t="shared" si="27"/>
        <v>3212.2800000000011</v>
      </c>
      <c r="K405" s="3">
        <f t="shared" si="28"/>
        <v>0.76052488199177137</v>
      </c>
      <c r="L405" s="3">
        <f t="shared" si="25"/>
        <v>0.16794924477318285</v>
      </c>
      <c r="M405" s="4">
        <f t="shared" si="26"/>
        <v>4.0307818745563884</v>
      </c>
      <c r="N405" s="4">
        <v>0</v>
      </c>
      <c r="O405" s="28">
        <v>0.75</v>
      </c>
      <c r="P405" s="29">
        <v>144800</v>
      </c>
      <c r="Q405" s="29">
        <v>0</v>
      </c>
      <c r="R405" s="29" t="s">
        <v>19</v>
      </c>
    </row>
    <row r="406" spans="1:18" ht="14.5" hidden="1" x14ac:dyDescent="0.35">
      <c r="A406" s="2">
        <v>44906</v>
      </c>
      <c r="B406" s="3">
        <v>1</v>
      </c>
      <c r="C406" s="3">
        <v>1</v>
      </c>
      <c r="D406" s="4">
        <v>129490</v>
      </c>
      <c r="E406" s="4">
        <v>5.3</v>
      </c>
      <c r="F406" s="3">
        <f t="shared" si="29"/>
        <v>0.74261627573550493</v>
      </c>
      <c r="G406" s="3">
        <v>0.16399442755825736</v>
      </c>
      <c r="H406" s="4" t="s">
        <v>23</v>
      </c>
      <c r="I406" s="4">
        <v>12933</v>
      </c>
      <c r="J406" s="4">
        <f t="shared" si="27"/>
        <v>3121.1999999999989</v>
      </c>
      <c r="K406" s="3">
        <f t="shared" si="28"/>
        <v>0.78181105960697295</v>
      </c>
      <c r="L406" s="3">
        <f t="shared" si="25"/>
        <v>0.17264994232987319</v>
      </c>
      <c r="M406" s="4">
        <f t="shared" si="26"/>
        <v>4.1435986159169564</v>
      </c>
      <c r="N406" s="4">
        <v>0</v>
      </c>
      <c r="O406" s="28">
        <v>0.75</v>
      </c>
      <c r="P406" s="29">
        <v>144800</v>
      </c>
      <c r="Q406" s="29">
        <v>0</v>
      </c>
      <c r="R406" s="29" t="s">
        <v>19</v>
      </c>
    </row>
    <row r="407" spans="1:18" ht="14.5" hidden="1" x14ac:dyDescent="0.35">
      <c r="A407" s="2">
        <v>44906</v>
      </c>
      <c r="B407" s="3">
        <v>1</v>
      </c>
      <c r="C407" s="3">
        <v>1</v>
      </c>
      <c r="D407" s="4">
        <v>129490</v>
      </c>
      <c r="E407" s="4">
        <v>5.3</v>
      </c>
      <c r="F407" s="3">
        <f t="shared" si="29"/>
        <v>0.74261627573550493</v>
      </c>
      <c r="G407" s="3">
        <v>0.16399442755825736</v>
      </c>
      <c r="H407" s="4" t="s">
        <v>24</v>
      </c>
      <c r="I407" s="4">
        <v>13034</v>
      </c>
      <c r="J407" s="4">
        <f t="shared" si="27"/>
        <v>3168.599999999999</v>
      </c>
      <c r="K407" s="3">
        <f t="shared" si="28"/>
        <v>0.77612992584070839</v>
      </c>
      <c r="L407" s="3">
        <f t="shared" si="25"/>
        <v>0.17139535862315644</v>
      </c>
      <c r="M407" s="4">
        <f t="shared" si="26"/>
        <v>4.1134886069557544</v>
      </c>
      <c r="N407" s="4">
        <v>0</v>
      </c>
      <c r="O407" s="28">
        <v>0.75</v>
      </c>
      <c r="P407" s="29">
        <v>144800</v>
      </c>
      <c r="Q407" s="29">
        <v>0</v>
      </c>
      <c r="R407" s="29" t="s">
        <v>19</v>
      </c>
    </row>
    <row r="408" spans="1:18" ht="14.5" hidden="1" x14ac:dyDescent="0.35">
      <c r="A408" s="2">
        <v>44906</v>
      </c>
      <c r="B408" s="3">
        <v>1</v>
      </c>
      <c r="C408" s="3">
        <v>1</v>
      </c>
      <c r="D408" s="4">
        <v>129490</v>
      </c>
      <c r="E408" s="4">
        <v>5.3</v>
      </c>
      <c r="F408" s="3">
        <f t="shared" si="29"/>
        <v>0.74261627573550493</v>
      </c>
      <c r="G408" s="3">
        <v>0.16399442755825736</v>
      </c>
      <c r="H408" s="4" t="s">
        <v>25</v>
      </c>
      <c r="I408" s="4">
        <v>12729</v>
      </c>
      <c r="J408" s="4">
        <f t="shared" si="27"/>
        <v>3397.6199999999994</v>
      </c>
      <c r="K408" s="3">
        <f t="shared" si="28"/>
        <v>0.7068766116303612</v>
      </c>
      <c r="L408" s="3">
        <f t="shared" si="25"/>
        <v>0.15610191840170473</v>
      </c>
      <c r="M408" s="4">
        <f t="shared" si="26"/>
        <v>3.746446041640914</v>
      </c>
      <c r="N408" s="4">
        <v>0</v>
      </c>
      <c r="O408" s="28">
        <v>0.75</v>
      </c>
      <c r="P408" s="29">
        <v>144800</v>
      </c>
      <c r="Q408" s="29">
        <v>0</v>
      </c>
      <c r="R408" s="29" t="s">
        <v>19</v>
      </c>
    </row>
    <row r="409" spans="1:18" ht="14.5" hidden="1" x14ac:dyDescent="0.35">
      <c r="A409" s="2">
        <v>44906</v>
      </c>
      <c r="B409" s="3">
        <v>1</v>
      </c>
      <c r="C409" s="3">
        <v>1</v>
      </c>
      <c r="D409" s="4">
        <v>129490</v>
      </c>
      <c r="E409" s="4">
        <v>5.3</v>
      </c>
      <c r="F409" s="3">
        <f t="shared" si="29"/>
        <v>0.74261627573550493</v>
      </c>
      <c r="G409" s="3">
        <v>0.16399442755825736</v>
      </c>
      <c r="H409" s="4" t="s">
        <v>26</v>
      </c>
      <c r="I409" s="4">
        <v>12792</v>
      </c>
      <c r="J409" s="4">
        <f t="shared" si="27"/>
        <v>3432.8999999999996</v>
      </c>
      <c r="K409" s="3">
        <f t="shared" si="28"/>
        <v>0.70307463242750379</v>
      </c>
      <c r="L409" s="3">
        <f t="shared" si="25"/>
        <v>0.15526231466107374</v>
      </c>
      <c r="M409" s="4">
        <f t="shared" si="26"/>
        <v>3.7262955518657699</v>
      </c>
      <c r="N409" s="4">
        <v>0</v>
      </c>
      <c r="O409" s="28">
        <v>0.75</v>
      </c>
      <c r="P409" s="29">
        <v>144800</v>
      </c>
      <c r="Q409" s="29">
        <v>0</v>
      </c>
      <c r="R409" s="29" t="s">
        <v>19</v>
      </c>
    </row>
    <row r="410" spans="1:18" ht="14.5" hidden="1" x14ac:dyDescent="0.35">
      <c r="A410" s="2">
        <v>44906</v>
      </c>
      <c r="B410" s="3">
        <v>1</v>
      </c>
      <c r="C410" s="3">
        <v>1</v>
      </c>
      <c r="D410" s="4">
        <v>129490</v>
      </c>
      <c r="E410" s="4">
        <v>5.3</v>
      </c>
      <c r="F410" s="3">
        <f t="shared" si="29"/>
        <v>0.74261627573550493</v>
      </c>
      <c r="G410" s="3">
        <v>0.16399442755825736</v>
      </c>
      <c r="H410" s="4" t="s">
        <v>27</v>
      </c>
      <c r="I410" s="4">
        <v>12399</v>
      </c>
      <c r="J410" s="4">
        <f t="shared" si="27"/>
        <v>3421.4400000000005</v>
      </c>
      <c r="K410" s="3">
        <f t="shared" si="28"/>
        <v>0.68375712047095683</v>
      </c>
      <c r="L410" s="3">
        <f t="shared" si="25"/>
        <v>0.15099636410400297</v>
      </c>
      <c r="M410" s="4">
        <f t="shared" si="26"/>
        <v>3.6239127384960712</v>
      </c>
      <c r="N410" s="4">
        <v>0</v>
      </c>
      <c r="O410" s="28">
        <v>0.75</v>
      </c>
      <c r="P410" s="29">
        <v>144800</v>
      </c>
      <c r="Q410" s="29">
        <v>0</v>
      </c>
      <c r="R410" s="29" t="s">
        <v>19</v>
      </c>
    </row>
    <row r="411" spans="1:18" ht="14.5" hidden="1" x14ac:dyDescent="0.35">
      <c r="A411" s="2">
        <v>44906</v>
      </c>
      <c r="B411" s="3">
        <v>1</v>
      </c>
      <c r="C411" s="3">
        <v>1</v>
      </c>
      <c r="D411" s="4">
        <v>129490</v>
      </c>
      <c r="E411" s="4">
        <v>5.3</v>
      </c>
      <c r="F411" s="3">
        <f t="shared" si="29"/>
        <v>0.74261627573550493</v>
      </c>
      <c r="G411" s="3">
        <v>0.16399442755825736</v>
      </c>
      <c r="H411" s="4" t="s">
        <v>28</v>
      </c>
      <c r="I411" s="4">
        <v>13169</v>
      </c>
      <c r="J411" s="4">
        <f t="shared" si="27"/>
        <v>3266.44</v>
      </c>
      <c r="K411" s="3">
        <f t="shared" si="28"/>
        <v>0.76068042919266088</v>
      </c>
      <c r="L411" s="3">
        <f t="shared" si="25"/>
        <v>0.16798359478004596</v>
      </c>
      <c r="M411" s="4">
        <f t="shared" si="26"/>
        <v>4.0316062747211028</v>
      </c>
      <c r="N411" s="4">
        <v>0</v>
      </c>
      <c r="O411" s="28">
        <v>0.75</v>
      </c>
      <c r="P411" s="29">
        <v>144800</v>
      </c>
      <c r="Q411" s="29">
        <v>0</v>
      </c>
      <c r="R411" s="29" t="s">
        <v>19</v>
      </c>
    </row>
    <row r="412" spans="1:18" ht="14.5" hidden="1" x14ac:dyDescent="0.35">
      <c r="A412" s="2">
        <v>44907</v>
      </c>
      <c r="B412" s="3">
        <v>1</v>
      </c>
      <c r="C412" s="3">
        <v>1</v>
      </c>
      <c r="D412" s="4">
        <v>116218</v>
      </c>
      <c r="E412" s="4">
        <v>4.7</v>
      </c>
      <c r="F412" s="3">
        <f t="shared" si="29"/>
        <v>0.7515876608678782</v>
      </c>
      <c r="G412" s="3">
        <v>0.14718591691995947</v>
      </c>
      <c r="H412" s="4" t="s">
        <v>18</v>
      </c>
      <c r="I412" s="4">
        <v>11886</v>
      </c>
      <c r="J412" s="4">
        <f t="shared" si="27"/>
        <v>3321.7200000000007</v>
      </c>
      <c r="K412" s="3">
        <f t="shared" si="28"/>
        <v>0.76133333640787459</v>
      </c>
      <c r="L412" s="3">
        <f t="shared" si="25"/>
        <v>0.14909444504654212</v>
      </c>
      <c r="M412" s="4">
        <f t="shared" si="26"/>
        <v>3.578266681117011</v>
      </c>
      <c r="N412" s="4">
        <f>D412-P412</f>
        <v>-28582</v>
      </c>
      <c r="O412" s="28">
        <v>0.75</v>
      </c>
      <c r="P412" s="29">
        <v>144800</v>
      </c>
      <c r="Q412" s="29">
        <v>0</v>
      </c>
      <c r="R412" s="29" t="s">
        <v>19</v>
      </c>
    </row>
    <row r="413" spans="1:18" ht="14.5" hidden="1" x14ac:dyDescent="0.35">
      <c r="A413" s="2">
        <v>44907</v>
      </c>
      <c r="B413" s="3">
        <v>1</v>
      </c>
      <c r="C413" s="3">
        <v>1</v>
      </c>
      <c r="D413" s="4">
        <v>116218</v>
      </c>
      <c r="E413" s="4">
        <v>4.7</v>
      </c>
      <c r="F413" s="3">
        <f t="shared" si="29"/>
        <v>0.7515876608678782</v>
      </c>
      <c r="G413" s="3">
        <v>0.14718591691995947</v>
      </c>
      <c r="H413" s="4" t="s">
        <v>20</v>
      </c>
      <c r="I413" s="4">
        <v>12038</v>
      </c>
      <c r="J413" s="4">
        <f t="shared" si="27"/>
        <v>3282.6599999999989</v>
      </c>
      <c r="K413" s="3">
        <f t="shared" si="28"/>
        <v>0.78024425183987423</v>
      </c>
      <c r="L413" s="3">
        <f t="shared" si="25"/>
        <v>0.15279783265197538</v>
      </c>
      <c r="M413" s="4">
        <f t="shared" si="26"/>
        <v>3.6671479836474092</v>
      </c>
      <c r="N413" s="4">
        <v>0</v>
      </c>
      <c r="O413" s="28">
        <v>0.75</v>
      </c>
      <c r="P413" s="29">
        <v>144800</v>
      </c>
      <c r="Q413" s="29">
        <v>0</v>
      </c>
      <c r="R413" s="29" t="s">
        <v>19</v>
      </c>
    </row>
    <row r="414" spans="1:18" ht="14.5" hidden="1" x14ac:dyDescent="0.35">
      <c r="A414" s="2">
        <v>44907</v>
      </c>
      <c r="B414" s="3">
        <v>1</v>
      </c>
      <c r="C414" s="3">
        <v>1</v>
      </c>
      <c r="D414" s="4">
        <v>116218</v>
      </c>
      <c r="E414" s="4">
        <v>4.7</v>
      </c>
      <c r="F414" s="3">
        <f t="shared" si="29"/>
        <v>0.7515876608678782</v>
      </c>
      <c r="G414" s="3">
        <v>0.14718591691995947</v>
      </c>
      <c r="H414" s="4" t="s">
        <v>21</v>
      </c>
      <c r="I414" s="4">
        <v>11433</v>
      </c>
      <c r="J414" s="4">
        <f t="shared" si="27"/>
        <v>3219.8399999999992</v>
      </c>
      <c r="K414" s="3">
        <f t="shared" si="28"/>
        <v>0.75548884152298323</v>
      </c>
      <c r="L414" s="3">
        <f t="shared" si="25"/>
        <v>0.14794989813158424</v>
      </c>
      <c r="M414" s="4">
        <f t="shared" si="26"/>
        <v>3.5507975551580211</v>
      </c>
      <c r="N414" s="4">
        <v>0</v>
      </c>
      <c r="O414" s="28">
        <v>0.75</v>
      </c>
      <c r="P414" s="29">
        <v>144800</v>
      </c>
      <c r="Q414" s="29">
        <v>0</v>
      </c>
      <c r="R414" s="29" t="s">
        <v>19</v>
      </c>
    </row>
    <row r="415" spans="1:18" ht="14.5" hidden="1" x14ac:dyDescent="0.35">
      <c r="A415" s="2">
        <v>44907</v>
      </c>
      <c r="B415" s="3">
        <v>1</v>
      </c>
      <c r="C415" s="3">
        <v>1</v>
      </c>
      <c r="D415" s="4">
        <v>116218</v>
      </c>
      <c r="E415" s="4">
        <v>4.7</v>
      </c>
      <c r="F415" s="3">
        <f t="shared" si="29"/>
        <v>0.7515876608678782</v>
      </c>
      <c r="G415" s="3">
        <v>0.14718591691995947</v>
      </c>
      <c r="H415" s="4" t="s">
        <v>22</v>
      </c>
      <c r="I415" s="4">
        <v>11647</v>
      </c>
      <c r="J415" s="4">
        <f t="shared" si="27"/>
        <v>3212.2800000000011</v>
      </c>
      <c r="K415" s="3">
        <f t="shared" si="28"/>
        <v>0.77144119017737489</v>
      </c>
      <c r="L415" s="3">
        <f t="shared" si="25"/>
        <v>0.15107389974306926</v>
      </c>
      <c r="M415" s="4">
        <f t="shared" si="26"/>
        <v>3.6257735938336619</v>
      </c>
      <c r="N415" s="4">
        <v>0</v>
      </c>
      <c r="O415" s="28">
        <v>0.75</v>
      </c>
      <c r="P415" s="29">
        <v>144800</v>
      </c>
      <c r="Q415" s="29">
        <v>0</v>
      </c>
      <c r="R415" s="29" t="s">
        <v>19</v>
      </c>
    </row>
    <row r="416" spans="1:18" ht="14.5" hidden="1" x14ac:dyDescent="0.35">
      <c r="A416" s="2">
        <v>44907</v>
      </c>
      <c r="B416" s="3">
        <v>1</v>
      </c>
      <c r="C416" s="3">
        <v>1</v>
      </c>
      <c r="D416" s="4">
        <v>116218</v>
      </c>
      <c r="E416" s="4">
        <v>4.7</v>
      </c>
      <c r="F416" s="3">
        <f t="shared" si="29"/>
        <v>0.7515876608678782</v>
      </c>
      <c r="G416" s="3">
        <v>0.14718591691995947</v>
      </c>
      <c r="H416" s="4" t="s">
        <v>23</v>
      </c>
      <c r="I416" s="4">
        <v>11639</v>
      </c>
      <c r="J416" s="4">
        <f t="shared" si="27"/>
        <v>3121.1999999999989</v>
      </c>
      <c r="K416" s="3">
        <f t="shared" si="28"/>
        <v>0.79340733651268902</v>
      </c>
      <c r="L416" s="3">
        <f t="shared" si="25"/>
        <v>0.1553756034004016</v>
      </c>
      <c r="M416" s="4">
        <f t="shared" si="26"/>
        <v>3.7290144816096387</v>
      </c>
      <c r="N416" s="4">
        <v>0</v>
      </c>
      <c r="O416" s="28">
        <v>0.75</v>
      </c>
      <c r="P416" s="29">
        <v>144800</v>
      </c>
      <c r="Q416" s="29">
        <v>0</v>
      </c>
      <c r="R416" s="29" t="s">
        <v>19</v>
      </c>
    </row>
    <row r="417" spans="1:18" ht="14.5" hidden="1" x14ac:dyDescent="0.35">
      <c r="A417" s="2">
        <v>44907</v>
      </c>
      <c r="B417" s="3">
        <v>1</v>
      </c>
      <c r="C417" s="3">
        <v>1</v>
      </c>
      <c r="D417" s="4">
        <v>116218</v>
      </c>
      <c r="E417" s="4">
        <v>4.7</v>
      </c>
      <c r="F417" s="3">
        <f t="shared" si="29"/>
        <v>0.7515876608678782</v>
      </c>
      <c r="G417" s="3">
        <v>0.14718591691995947</v>
      </c>
      <c r="H417" s="4" t="s">
        <v>24</v>
      </c>
      <c r="I417" s="4">
        <v>11662</v>
      </c>
      <c r="J417" s="4">
        <f t="shared" si="27"/>
        <v>3168.599999999999</v>
      </c>
      <c r="K417" s="3">
        <f t="shared" si="28"/>
        <v>0.78308293749437652</v>
      </c>
      <c r="L417" s="3">
        <f t="shared" si="25"/>
        <v>0.15335374192598208</v>
      </c>
      <c r="M417" s="4">
        <f t="shared" si="26"/>
        <v>3.6804898062235698</v>
      </c>
      <c r="N417" s="4">
        <v>0</v>
      </c>
      <c r="O417" s="28">
        <v>0.75</v>
      </c>
      <c r="P417" s="29">
        <v>144800</v>
      </c>
      <c r="Q417" s="29">
        <v>0</v>
      </c>
      <c r="R417" s="29" t="s">
        <v>19</v>
      </c>
    </row>
    <row r="418" spans="1:18" ht="14.5" hidden="1" x14ac:dyDescent="0.35">
      <c r="A418" s="2">
        <v>44907</v>
      </c>
      <c r="B418" s="3">
        <v>1</v>
      </c>
      <c r="C418" s="3">
        <v>1</v>
      </c>
      <c r="D418" s="4">
        <v>116218</v>
      </c>
      <c r="E418" s="4">
        <v>4.7</v>
      </c>
      <c r="F418" s="3">
        <f t="shared" si="29"/>
        <v>0.7515876608678782</v>
      </c>
      <c r="G418" s="3">
        <v>0.14718591691995947</v>
      </c>
      <c r="H418" s="4" t="s">
        <v>25</v>
      </c>
      <c r="I418" s="4">
        <v>11398</v>
      </c>
      <c r="J418" s="4">
        <f t="shared" si="27"/>
        <v>3397.6199999999994</v>
      </c>
      <c r="K418" s="3">
        <f t="shared" si="28"/>
        <v>0.71376621958274433</v>
      </c>
      <c r="L418" s="3">
        <f t="shared" si="25"/>
        <v>0.13977921800162077</v>
      </c>
      <c r="M418" s="4">
        <f t="shared" si="26"/>
        <v>3.3547012320388983</v>
      </c>
      <c r="N418" s="4">
        <v>0</v>
      </c>
      <c r="O418" s="28">
        <v>0.75</v>
      </c>
      <c r="P418" s="29">
        <v>144800</v>
      </c>
      <c r="Q418" s="29">
        <v>0</v>
      </c>
      <c r="R418" s="29" t="s">
        <v>19</v>
      </c>
    </row>
    <row r="419" spans="1:18" ht="14.5" hidden="1" x14ac:dyDescent="0.35">
      <c r="A419" s="2">
        <v>44907</v>
      </c>
      <c r="B419" s="3">
        <v>1</v>
      </c>
      <c r="C419" s="3">
        <v>1</v>
      </c>
      <c r="D419" s="4">
        <v>116218</v>
      </c>
      <c r="E419" s="4">
        <v>4.7</v>
      </c>
      <c r="F419" s="3">
        <f t="shared" si="29"/>
        <v>0.7515876608678782</v>
      </c>
      <c r="G419" s="3">
        <v>0.14718591691995947</v>
      </c>
      <c r="H419" s="4" t="s">
        <v>26</v>
      </c>
      <c r="I419" s="4">
        <v>11688</v>
      </c>
      <c r="J419" s="4">
        <f t="shared" si="27"/>
        <v>3432.8999999999996</v>
      </c>
      <c r="K419" s="3">
        <f t="shared" si="28"/>
        <v>0.72440458814363884</v>
      </c>
      <c r="L419" s="3">
        <f t="shared" si="25"/>
        <v>0.14186256517812929</v>
      </c>
      <c r="M419" s="4">
        <f t="shared" si="26"/>
        <v>3.4047015642751028</v>
      </c>
      <c r="N419" s="4">
        <v>0</v>
      </c>
      <c r="O419" s="28">
        <v>0.75</v>
      </c>
      <c r="P419" s="29">
        <v>144800</v>
      </c>
      <c r="Q419" s="29">
        <v>0</v>
      </c>
      <c r="R419" s="29" t="s">
        <v>19</v>
      </c>
    </row>
    <row r="420" spans="1:18" ht="14.5" hidden="1" x14ac:dyDescent="0.35">
      <c r="A420" s="2">
        <v>44907</v>
      </c>
      <c r="B420" s="3">
        <v>1</v>
      </c>
      <c r="C420" s="3">
        <v>1</v>
      </c>
      <c r="D420" s="4">
        <v>116218</v>
      </c>
      <c r="E420" s="4">
        <v>4.7</v>
      </c>
      <c r="F420" s="3">
        <f t="shared" si="29"/>
        <v>0.7515876608678782</v>
      </c>
      <c r="G420" s="3">
        <v>0.14718591691995947</v>
      </c>
      <c r="H420" s="4" t="s">
        <v>27</v>
      </c>
      <c r="I420" s="4">
        <v>11061</v>
      </c>
      <c r="J420" s="4">
        <f t="shared" si="27"/>
        <v>3421.4400000000005</v>
      </c>
      <c r="K420" s="3">
        <f t="shared" si="28"/>
        <v>0.68784028225517579</v>
      </c>
      <c r="L420" s="3">
        <f t="shared" si="25"/>
        <v>0.13470205527497192</v>
      </c>
      <c r="M420" s="4">
        <f t="shared" si="26"/>
        <v>3.2328493265993261</v>
      </c>
      <c r="N420" s="4">
        <v>0</v>
      </c>
      <c r="O420" s="28">
        <v>0.75</v>
      </c>
      <c r="P420" s="29">
        <v>144800</v>
      </c>
      <c r="Q420" s="29">
        <v>0</v>
      </c>
      <c r="R420" s="29" t="s">
        <v>19</v>
      </c>
    </row>
    <row r="421" spans="1:18" ht="14.5" hidden="1" x14ac:dyDescent="0.35">
      <c r="A421" s="2">
        <v>44907</v>
      </c>
      <c r="B421" s="3">
        <v>1</v>
      </c>
      <c r="C421" s="3">
        <v>1</v>
      </c>
      <c r="D421" s="4">
        <v>116218</v>
      </c>
      <c r="E421" s="4">
        <v>4.7</v>
      </c>
      <c r="F421" s="3">
        <f t="shared" si="29"/>
        <v>0.7515876608678782</v>
      </c>
      <c r="G421" s="3">
        <v>0.14718591691995947</v>
      </c>
      <c r="H421" s="4" t="s">
        <v>28</v>
      </c>
      <c r="I421" s="4">
        <v>11766</v>
      </c>
      <c r="J421" s="4">
        <f t="shared" si="27"/>
        <v>3266.44</v>
      </c>
      <c r="K421" s="3">
        <f t="shared" si="28"/>
        <v>0.76640142029829073</v>
      </c>
      <c r="L421" s="3">
        <f t="shared" si="25"/>
        <v>0.15008694480841528</v>
      </c>
      <c r="M421" s="4">
        <f t="shared" si="26"/>
        <v>3.6020866754019667</v>
      </c>
      <c r="N421" s="4">
        <v>0</v>
      </c>
      <c r="O421" s="28">
        <v>0.75</v>
      </c>
      <c r="P421" s="29">
        <v>144800</v>
      </c>
      <c r="Q421" s="29">
        <v>0</v>
      </c>
      <c r="R421" s="29" t="s">
        <v>19</v>
      </c>
    </row>
    <row r="422" spans="1:18" ht="14.5" hidden="1" x14ac:dyDescent="0.35">
      <c r="A422" s="2">
        <v>44908</v>
      </c>
      <c r="B422" s="3">
        <v>1</v>
      </c>
      <c r="C422" s="3">
        <v>1</v>
      </c>
      <c r="D422" s="4">
        <v>113150</v>
      </c>
      <c r="E422" s="4">
        <v>4.5999999999999996</v>
      </c>
      <c r="F422" s="3">
        <f t="shared" si="29"/>
        <v>0.74765428835734116</v>
      </c>
      <c r="G422" s="3">
        <v>0.14330040526849039</v>
      </c>
      <c r="H422" s="4" t="s">
        <v>18</v>
      </c>
      <c r="I422" s="4">
        <v>11541</v>
      </c>
      <c r="J422" s="4">
        <f t="shared" si="27"/>
        <v>3321.7200000000007</v>
      </c>
      <c r="K422" s="3">
        <f t="shared" si="28"/>
        <v>0.75530539704678912</v>
      </c>
      <c r="L422" s="3">
        <f t="shared" si="25"/>
        <v>0.14476686776730124</v>
      </c>
      <c r="M422" s="4">
        <f t="shared" si="26"/>
        <v>3.4744048264152299</v>
      </c>
      <c r="N422" s="4">
        <f>D422-P422</f>
        <v>-31650</v>
      </c>
      <c r="O422" s="28">
        <v>0.75</v>
      </c>
      <c r="P422" s="29">
        <v>144800</v>
      </c>
      <c r="Q422" s="29">
        <v>0</v>
      </c>
      <c r="R422" s="29" t="s">
        <v>19</v>
      </c>
    </row>
    <row r="423" spans="1:18" ht="14.5" hidden="1" x14ac:dyDescent="0.35">
      <c r="A423" s="2">
        <v>44908</v>
      </c>
      <c r="B423" s="3">
        <v>1</v>
      </c>
      <c r="C423" s="3">
        <v>1</v>
      </c>
      <c r="D423" s="4">
        <v>113150</v>
      </c>
      <c r="E423" s="4">
        <v>4.5999999999999996</v>
      </c>
      <c r="F423" s="3">
        <f t="shared" si="29"/>
        <v>0.74765428835734116</v>
      </c>
      <c r="G423" s="3">
        <v>0.14330040526849039</v>
      </c>
      <c r="H423" s="4" t="s">
        <v>20</v>
      </c>
      <c r="I423" s="4">
        <v>11691</v>
      </c>
      <c r="J423" s="4">
        <f t="shared" si="27"/>
        <v>3282.6599999999989</v>
      </c>
      <c r="K423" s="3">
        <f t="shared" si="28"/>
        <v>0.77422631010535226</v>
      </c>
      <c r="L423" s="3">
        <f t="shared" si="25"/>
        <v>0.14839337610352585</v>
      </c>
      <c r="M423" s="4">
        <f t="shared" si="26"/>
        <v>3.5614410264846201</v>
      </c>
      <c r="N423" s="4">
        <v>0</v>
      </c>
      <c r="O423" s="28">
        <v>0.75</v>
      </c>
      <c r="P423" s="29">
        <v>144800</v>
      </c>
      <c r="Q423" s="29">
        <v>0</v>
      </c>
      <c r="R423" s="29" t="s">
        <v>19</v>
      </c>
    </row>
    <row r="424" spans="1:18" ht="14.5" hidden="1" x14ac:dyDescent="0.35">
      <c r="A424" s="2">
        <v>44908</v>
      </c>
      <c r="B424" s="3">
        <v>1</v>
      </c>
      <c r="C424" s="3">
        <v>1</v>
      </c>
      <c r="D424" s="4">
        <v>113150</v>
      </c>
      <c r="E424" s="4">
        <v>4.5999999999999996</v>
      </c>
      <c r="F424" s="3">
        <f t="shared" si="29"/>
        <v>0.74765428835734116</v>
      </c>
      <c r="G424" s="3">
        <v>0.14330040526849039</v>
      </c>
      <c r="H424" s="4" t="s">
        <v>21</v>
      </c>
      <c r="I424" s="4">
        <v>11095</v>
      </c>
      <c r="J424" s="4">
        <f t="shared" si="27"/>
        <v>3219.8399999999992</v>
      </c>
      <c r="K424" s="3">
        <f t="shared" si="28"/>
        <v>0.74909204238071803</v>
      </c>
      <c r="L424" s="3">
        <f t="shared" si="25"/>
        <v>0.14357597478963763</v>
      </c>
      <c r="M424" s="4">
        <f t="shared" si="26"/>
        <v>3.4458233949513026</v>
      </c>
      <c r="N424" s="4">
        <v>0</v>
      </c>
      <c r="O424" s="28">
        <v>0.75</v>
      </c>
      <c r="P424" s="29">
        <v>144800</v>
      </c>
      <c r="Q424" s="29">
        <v>0</v>
      </c>
      <c r="R424" s="29" t="s">
        <v>19</v>
      </c>
    </row>
    <row r="425" spans="1:18" ht="14.5" hidden="1" x14ac:dyDescent="0.35">
      <c r="A425" s="2">
        <v>44908</v>
      </c>
      <c r="B425" s="3">
        <v>1</v>
      </c>
      <c r="C425" s="3">
        <v>1</v>
      </c>
      <c r="D425" s="4">
        <v>113150</v>
      </c>
      <c r="E425" s="4">
        <v>4.5999999999999996</v>
      </c>
      <c r="F425" s="3">
        <f t="shared" si="29"/>
        <v>0.74765428835734116</v>
      </c>
      <c r="G425" s="3">
        <v>0.14330040526849039</v>
      </c>
      <c r="H425" s="4" t="s">
        <v>22</v>
      </c>
      <c r="I425" s="4">
        <v>11313</v>
      </c>
      <c r="J425" s="4">
        <f t="shared" si="27"/>
        <v>3212.2800000000011</v>
      </c>
      <c r="K425" s="3">
        <f t="shared" si="28"/>
        <v>0.76560817428336125</v>
      </c>
      <c r="L425" s="3">
        <f t="shared" si="25"/>
        <v>0.14674156673764424</v>
      </c>
      <c r="M425" s="4">
        <f t="shared" si="26"/>
        <v>3.5217976017034616</v>
      </c>
      <c r="N425" s="4">
        <v>0</v>
      </c>
      <c r="O425" s="28">
        <v>0.75</v>
      </c>
      <c r="P425" s="29">
        <v>144800</v>
      </c>
      <c r="Q425" s="29">
        <v>0</v>
      </c>
      <c r="R425" s="29" t="s">
        <v>19</v>
      </c>
    </row>
    <row r="426" spans="1:18" ht="14.5" hidden="1" x14ac:dyDescent="0.35">
      <c r="A426" s="2">
        <v>44908</v>
      </c>
      <c r="B426" s="3">
        <v>1</v>
      </c>
      <c r="C426" s="3">
        <v>1</v>
      </c>
      <c r="D426" s="4">
        <v>113150</v>
      </c>
      <c r="E426" s="4">
        <v>4.5999999999999996</v>
      </c>
      <c r="F426" s="3">
        <f t="shared" si="29"/>
        <v>0.74765428835734116</v>
      </c>
      <c r="G426" s="3">
        <v>0.14330040526849039</v>
      </c>
      <c r="H426" s="4" t="s">
        <v>23</v>
      </c>
      <c r="I426" s="4">
        <v>11323</v>
      </c>
      <c r="J426" s="4">
        <f t="shared" si="27"/>
        <v>3121.1999999999989</v>
      </c>
      <c r="K426" s="3">
        <f t="shared" si="28"/>
        <v>0.78864594999693571</v>
      </c>
      <c r="L426" s="3">
        <f t="shared" si="25"/>
        <v>0.15115714041607933</v>
      </c>
      <c r="M426" s="4">
        <f t="shared" si="26"/>
        <v>3.6277713699859042</v>
      </c>
      <c r="N426" s="4">
        <v>0</v>
      </c>
      <c r="O426" s="28">
        <v>0.75</v>
      </c>
      <c r="P426" s="29">
        <v>144800</v>
      </c>
      <c r="Q426" s="29">
        <v>0</v>
      </c>
      <c r="R426" s="29" t="s">
        <v>19</v>
      </c>
    </row>
    <row r="427" spans="1:18" ht="14.5" hidden="1" x14ac:dyDescent="0.35">
      <c r="A427" s="2">
        <v>44908</v>
      </c>
      <c r="B427" s="3">
        <v>1</v>
      </c>
      <c r="C427" s="3">
        <v>1</v>
      </c>
      <c r="D427" s="4">
        <v>113150</v>
      </c>
      <c r="E427" s="4">
        <v>4.5999999999999996</v>
      </c>
      <c r="F427" s="3">
        <f t="shared" si="29"/>
        <v>0.74765428835734116</v>
      </c>
      <c r="G427" s="3">
        <v>0.14330040526849039</v>
      </c>
      <c r="H427" s="4" t="s">
        <v>24</v>
      </c>
      <c r="I427" s="4">
        <v>11323</v>
      </c>
      <c r="J427" s="4">
        <f t="shared" si="27"/>
        <v>3168.599999999999</v>
      </c>
      <c r="K427" s="3">
        <f t="shared" si="28"/>
        <v>0.77684836809014568</v>
      </c>
      <c r="L427" s="3">
        <f t="shared" si="25"/>
        <v>0.14889593721727792</v>
      </c>
      <c r="M427" s="4">
        <f t="shared" si="26"/>
        <v>3.57350249321467</v>
      </c>
      <c r="N427" s="4">
        <v>0</v>
      </c>
      <c r="O427" s="28">
        <v>0.75</v>
      </c>
      <c r="P427" s="29">
        <v>144800</v>
      </c>
      <c r="Q427" s="29">
        <v>0</v>
      </c>
      <c r="R427" s="29" t="s">
        <v>19</v>
      </c>
    </row>
    <row r="428" spans="1:18" ht="14.5" hidden="1" x14ac:dyDescent="0.35">
      <c r="A428" s="2">
        <v>44908</v>
      </c>
      <c r="B428" s="3">
        <v>1</v>
      </c>
      <c r="C428" s="3">
        <v>1</v>
      </c>
      <c r="D428" s="4">
        <v>113150</v>
      </c>
      <c r="E428" s="4">
        <v>4.5999999999999996</v>
      </c>
      <c r="F428" s="3">
        <f t="shared" si="29"/>
        <v>0.74765428835734116</v>
      </c>
      <c r="G428" s="3">
        <v>0.14330040526849039</v>
      </c>
      <c r="H428" s="4" t="s">
        <v>25</v>
      </c>
      <c r="I428" s="4">
        <v>11046</v>
      </c>
      <c r="J428" s="4">
        <f t="shared" si="27"/>
        <v>3397.6199999999994</v>
      </c>
      <c r="K428" s="3">
        <f t="shared" si="28"/>
        <v>0.70676071715674138</v>
      </c>
      <c r="L428" s="3">
        <f t="shared" si="25"/>
        <v>0.13546247078837542</v>
      </c>
      <c r="M428" s="4">
        <f t="shared" si="26"/>
        <v>3.2510992989210101</v>
      </c>
      <c r="N428" s="4">
        <v>0</v>
      </c>
      <c r="O428" s="28">
        <v>0.75</v>
      </c>
      <c r="P428" s="29">
        <v>144800</v>
      </c>
      <c r="Q428" s="29">
        <v>0</v>
      </c>
      <c r="R428" s="29" t="s">
        <v>19</v>
      </c>
    </row>
    <row r="429" spans="1:18" ht="14.5" hidden="1" x14ac:dyDescent="0.35">
      <c r="A429" s="2">
        <v>44908</v>
      </c>
      <c r="B429" s="3">
        <v>1</v>
      </c>
      <c r="C429" s="3">
        <v>1</v>
      </c>
      <c r="D429" s="4">
        <v>113150</v>
      </c>
      <c r="E429" s="4">
        <v>4.5999999999999996</v>
      </c>
      <c r="F429" s="3">
        <f t="shared" si="29"/>
        <v>0.74765428835734116</v>
      </c>
      <c r="G429" s="3">
        <v>0.14330040526849039</v>
      </c>
      <c r="H429" s="4" t="s">
        <v>26</v>
      </c>
      <c r="I429" s="4">
        <v>11323</v>
      </c>
      <c r="J429" s="4">
        <f t="shared" si="27"/>
        <v>3432.8999999999996</v>
      </c>
      <c r="K429" s="3">
        <f t="shared" si="28"/>
        <v>0.71703857937325155</v>
      </c>
      <c r="L429" s="3">
        <f t="shared" si="25"/>
        <v>0.1374323943798732</v>
      </c>
      <c r="M429" s="4">
        <f t="shared" si="26"/>
        <v>3.2983774651169568</v>
      </c>
      <c r="N429" s="4">
        <v>0</v>
      </c>
      <c r="O429" s="28">
        <v>0.75</v>
      </c>
      <c r="P429" s="29">
        <v>144800</v>
      </c>
      <c r="Q429" s="29">
        <v>0</v>
      </c>
      <c r="R429" s="29" t="s">
        <v>19</v>
      </c>
    </row>
    <row r="430" spans="1:18" ht="14.5" hidden="1" x14ac:dyDescent="0.35">
      <c r="A430" s="2">
        <v>44908</v>
      </c>
      <c r="B430" s="3">
        <v>1</v>
      </c>
      <c r="C430" s="3">
        <v>1</v>
      </c>
      <c r="D430" s="4">
        <v>113150</v>
      </c>
      <c r="E430" s="4">
        <v>4.5999999999999996</v>
      </c>
      <c r="F430" s="3">
        <f t="shared" si="29"/>
        <v>0.74765428835734116</v>
      </c>
      <c r="G430" s="3">
        <v>0.14330040526849039</v>
      </c>
      <c r="H430" s="4" t="s">
        <v>27</v>
      </c>
      <c r="I430" s="4">
        <v>11052</v>
      </c>
      <c r="J430" s="4">
        <f t="shared" si="27"/>
        <v>3421.4400000000005</v>
      </c>
      <c r="K430" s="3">
        <f t="shared" si="28"/>
        <v>0.7022214902649685</v>
      </c>
      <c r="L430" s="3">
        <f t="shared" ref="L430:L493" si="30">I430/(J430*24)</f>
        <v>0.13459245230078562</v>
      </c>
      <c r="M430" s="4">
        <f t="shared" ref="M430:M493" si="31">I430/J430</f>
        <v>3.2302188552188547</v>
      </c>
      <c r="N430" s="4">
        <v>0</v>
      </c>
      <c r="O430" s="28">
        <v>0.75</v>
      </c>
      <c r="P430" s="29">
        <v>144800</v>
      </c>
      <c r="Q430" s="29">
        <v>0</v>
      </c>
      <c r="R430" s="29" t="s">
        <v>19</v>
      </c>
    </row>
    <row r="431" spans="1:18" ht="14.5" hidden="1" x14ac:dyDescent="0.35">
      <c r="A431" s="2">
        <v>44908</v>
      </c>
      <c r="B431" s="3">
        <v>1</v>
      </c>
      <c r="C431" s="3">
        <v>1</v>
      </c>
      <c r="D431" s="4">
        <v>113150</v>
      </c>
      <c r="E431" s="4">
        <v>4.5999999999999996</v>
      </c>
      <c r="F431" s="3">
        <f t="shared" si="29"/>
        <v>0.74765428835734116</v>
      </c>
      <c r="G431" s="3">
        <v>0.14330040526849039</v>
      </c>
      <c r="H431" s="4" t="s">
        <v>28</v>
      </c>
      <c r="I431" s="4">
        <v>11443</v>
      </c>
      <c r="J431" s="4">
        <f t="shared" ref="J431:J494" si="32">VLOOKUP(H431,$H$2:$J$11,3,0)</f>
        <v>3266.44</v>
      </c>
      <c r="K431" s="3">
        <f t="shared" si="28"/>
        <v>0.76156570935090617</v>
      </c>
      <c r="L431" s="3">
        <f t="shared" si="30"/>
        <v>0.14596676095892369</v>
      </c>
      <c r="M431" s="4">
        <f t="shared" si="31"/>
        <v>3.5032022630141681</v>
      </c>
      <c r="N431" s="4">
        <v>0</v>
      </c>
      <c r="O431" s="28">
        <v>0.75</v>
      </c>
      <c r="P431" s="29">
        <v>144800</v>
      </c>
      <c r="Q431" s="29">
        <v>0</v>
      </c>
      <c r="R431" s="29" t="s">
        <v>19</v>
      </c>
    </row>
    <row r="432" spans="1:18" ht="14.5" hidden="1" x14ac:dyDescent="0.35">
      <c r="A432" s="2">
        <v>44909</v>
      </c>
      <c r="B432" s="3">
        <v>1</v>
      </c>
      <c r="C432" s="3">
        <v>1</v>
      </c>
      <c r="D432" s="4">
        <v>119239</v>
      </c>
      <c r="E432" s="4">
        <v>4.8</v>
      </c>
      <c r="F432" s="3">
        <f t="shared" si="29"/>
        <v>0.7550595238095239</v>
      </c>
      <c r="G432" s="3">
        <v>0.15101190476190476</v>
      </c>
      <c r="H432" s="4" t="s">
        <v>18</v>
      </c>
      <c r="I432" s="4">
        <v>12236</v>
      </c>
      <c r="J432" s="4">
        <f t="shared" si="32"/>
        <v>3321.7200000000007</v>
      </c>
      <c r="K432" s="3">
        <f t="shared" si="28"/>
        <v>0.76742370418538175</v>
      </c>
      <c r="L432" s="3">
        <f t="shared" si="30"/>
        <v>0.15348474083707636</v>
      </c>
      <c r="M432" s="4">
        <f t="shared" si="31"/>
        <v>3.6836337800898322</v>
      </c>
      <c r="N432" s="4">
        <f>D432-P432</f>
        <v>-25561</v>
      </c>
      <c r="O432" s="28">
        <v>0.75</v>
      </c>
      <c r="P432" s="29">
        <v>144800</v>
      </c>
      <c r="Q432" s="29">
        <v>0</v>
      </c>
      <c r="R432" s="29" t="s">
        <v>19</v>
      </c>
    </row>
    <row r="433" spans="1:18" ht="14.5" hidden="1" x14ac:dyDescent="0.35">
      <c r="A433" s="2">
        <v>44909</v>
      </c>
      <c r="B433" s="3">
        <v>1</v>
      </c>
      <c r="C433" s="3">
        <v>1</v>
      </c>
      <c r="D433" s="4">
        <v>119239</v>
      </c>
      <c r="E433" s="4">
        <v>4.8</v>
      </c>
      <c r="F433" s="3">
        <f t="shared" si="29"/>
        <v>0.7550595238095239</v>
      </c>
      <c r="G433" s="3">
        <v>0.15101190476190476</v>
      </c>
      <c r="H433" s="4" t="s">
        <v>20</v>
      </c>
      <c r="I433" s="4">
        <v>12393</v>
      </c>
      <c r="J433" s="4">
        <f t="shared" si="32"/>
        <v>3282.6599999999989</v>
      </c>
      <c r="K433" s="3">
        <f t="shared" si="28"/>
        <v>0.78651916433623981</v>
      </c>
      <c r="L433" s="3">
        <f t="shared" si="30"/>
        <v>0.15730383286724797</v>
      </c>
      <c r="M433" s="4">
        <f t="shared" si="31"/>
        <v>3.7752919888139509</v>
      </c>
      <c r="N433" s="4">
        <v>0</v>
      </c>
      <c r="O433" s="28">
        <v>0.75</v>
      </c>
      <c r="P433" s="29">
        <v>144800</v>
      </c>
      <c r="Q433" s="29">
        <v>0</v>
      </c>
      <c r="R433" s="29" t="s">
        <v>19</v>
      </c>
    </row>
    <row r="434" spans="1:18" ht="14.5" hidden="1" x14ac:dyDescent="0.35">
      <c r="A434" s="2">
        <v>44909</v>
      </c>
      <c r="B434" s="3">
        <v>1</v>
      </c>
      <c r="C434" s="3">
        <v>1</v>
      </c>
      <c r="D434" s="4">
        <v>119239</v>
      </c>
      <c r="E434" s="4">
        <v>4.8</v>
      </c>
      <c r="F434" s="3">
        <f t="shared" si="29"/>
        <v>0.7550595238095239</v>
      </c>
      <c r="G434" s="3">
        <v>0.15101190476190476</v>
      </c>
      <c r="H434" s="4" t="s">
        <v>21</v>
      </c>
      <c r="I434" s="4">
        <v>11712</v>
      </c>
      <c r="J434" s="4">
        <f t="shared" si="32"/>
        <v>3219.8399999999992</v>
      </c>
      <c r="K434" s="3">
        <f t="shared" si="28"/>
        <v>0.75780162989465338</v>
      </c>
      <c r="L434" s="3">
        <f t="shared" si="30"/>
        <v>0.15156032597893068</v>
      </c>
      <c r="M434" s="4">
        <f t="shared" si="31"/>
        <v>3.6374478234943362</v>
      </c>
      <c r="N434" s="4">
        <v>0</v>
      </c>
      <c r="O434" s="28">
        <v>0.75</v>
      </c>
      <c r="P434" s="29">
        <v>144800</v>
      </c>
      <c r="Q434" s="29">
        <v>0</v>
      </c>
      <c r="R434" s="29" t="s">
        <v>19</v>
      </c>
    </row>
    <row r="435" spans="1:18" ht="14.5" hidden="1" x14ac:dyDescent="0.35">
      <c r="A435" s="2">
        <v>44909</v>
      </c>
      <c r="B435" s="3">
        <v>1</v>
      </c>
      <c r="C435" s="3">
        <v>1</v>
      </c>
      <c r="D435" s="4">
        <v>119239</v>
      </c>
      <c r="E435" s="4">
        <v>4.8</v>
      </c>
      <c r="F435" s="3">
        <f t="shared" si="29"/>
        <v>0.7550595238095239</v>
      </c>
      <c r="G435" s="3">
        <v>0.15101190476190476</v>
      </c>
      <c r="H435" s="4" t="s">
        <v>22</v>
      </c>
      <c r="I435" s="4">
        <v>11924</v>
      </c>
      <c r="J435" s="4">
        <f t="shared" si="32"/>
        <v>3212.2800000000011</v>
      </c>
      <c r="K435" s="3">
        <f t="shared" si="28"/>
        <v>0.77333441252526736</v>
      </c>
      <c r="L435" s="3">
        <f t="shared" si="30"/>
        <v>0.15466688250505348</v>
      </c>
      <c r="M435" s="4">
        <f t="shared" si="31"/>
        <v>3.7120051801212832</v>
      </c>
      <c r="N435" s="4">
        <v>0</v>
      </c>
      <c r="O435" s="28">
        <v>0.75</v>
      </c>
      <c r="P435" s="29">
        <v>144800</v>
      </c>
      <c r="Q435" s="29">
        <v>0</v>
      </c>
      <c r="R435" s="29" t="s">
        <v>19</v>
      </c>
    </row>
    <row r="436" spans="1:18" ht="14.5" hidden="1" x14ac:dyDescent="0.35">
      <c r="A436" s="2">
        <v>44909</v>
      </c>
      <c r="B436" s="3">
        <v>1</v>
      </c>
      <c r="C436" s="3">
        <v>1</v>
      </c>
      <c r="D436" s="4">
        <v>119239</v>
      </c>
      <c r="E436" s="4">
        <v>4.8</v>
      </c>
      <c r="F436" s="3">
        <f t="shared" si="29"/>
        <v>0.7550595238095239</v>
      </c>
      <c r="G436" s="3">
        <v>0.15101190476190476</v>
      </c>
      <c r="H436" s="4" t="s">
        <v>23</v>
      </c>
      <c r="I436" s="4">
        <v>11928</v>
      </c>
      <c r="J436" s="4">
        <f t="shared" si="32"/>
        <v>3121.1999999999989</v>
      </c>
      <c r="K436" s="3">
        <f t="shared" si="28"/>
        <v>0.79616814045879825</v>
      </c>
      <c r="L436" s="3">
        <f t="shared" si="30"/>
        <v>0.15923362809175964</v>
      </c>
      <c r="M436" s="4">
        <f t="shared" si="31"/>
        <v>3.8216070742022312</v>
      </c>
      <c r="N436" s="4">
        <v>0</v>
      </c>
      <c r="O436" s="28">
        <v>0.75</v>
      </c>
      <c r="P436" s="29">
        <v>144800</v>
      </c>
      <c r="Q436" s="29">
        <v>0</v>
      </c>
      <c r="R436" s="29" t="s">
        <v>19</v>
      </c>
    </row>
    <row r="437" spans="1:18" ht="14.5" hidden="1" x14ac:dyDescent="0.35">
      <c r="A437" s="2">
        <v>44909</v>
      </c>
      <c r="B437" s="3">
        <v>1</v>
      </c>
      <c r="C437" s="3">
        <v>1</v>
      </c>
      <c r="D437" s="4">
        <v>119239</v>
      </c>
      <c r="E437" s="4">
        <v>4.8</v>
      </c>
      <c r="F437" s="3">
        <f t="shared" si="29"/>
        <v>0.7550595238095239</v>
      </c>
      <c r="G437" s="3">
        <v>0.15101190476190476</v>
      </c>
      <c r="H437" s="4" t="s">
        <v>24</v>
      </c>
      <c r="I437" s="4">
        <v>11916</v>
      </c>
      <c r="J437" s="4">
        <f t="shared" si="32"/>
        <v>3168.599999999999</v>
      </c>
      <c r="K437" s="3">
        <f t="shared" si="28"/>
        <v>0.7834690399545543</v>
      </c>
      <c r="L437" s="3">
        <f t="shared" si="30"/>
        <v>0.15669380799091084</v>
      </c>
      <c r="M437" s="4">
        <f t="shared" si="31"/>
        <v>3.7606513917818605</v>
      </c>
      <c r="N437" s="4">
        <v>0</v>
      </c>
      <c r="O437" s="28">
        <v>0.75</v>
      </c>
      <c r="P437" s="29">
        <v>144800</v>
      </c>
      <c r="Q437" s="29">
        <v>0</v>
      </c>
      <c r="R437" s="29" t="s">
        <v>19</v>
      </c>
    </row>
    <row r="438" spans="1:18" ht="14.5" hidden="1" x14ac:dyDescent="0.35">
      <c r="A438" s="2">
        <v>44909</v>
      </c>
      <c r="B438" s="3">
        <v>1</v>
      </c>
      <c r="C438" s="3">
        <v>1</v>
      </c>
      <c r="D438" s="4">
        <v>119239</v>
      </c>
      <c r="E438" s="4">
        <v>4.8</v>
      </c>
      <c r="F438" s="3">
        <f t="shared" si="29"/>
        <v>0.7550595238095239</v>
      </c>
      <c r="G438" s="3">
        <v>0.15101190476190476</v>
      </c>
      <c r="H438" s="4" t="s">
        <v>25</v>
      </c>
      <c r="I438" s="4">
        <v>11716</v>
      </c>
      <c r="J438" s="4">
        <f t="shared" si="32"/>
        <v>3397.6199999999994</v>
      </c>
      <c r="K438" s="3">
        <f t="shared" si="28"/>
        <v>0.71839503338611543</v>
      </c>
      <c r="L438" s="3">
        <f t="shared" si="30"/>
        <v>0.14367900667722308</v>
      </c>
      <c r="M438" s="4">
        <f t="shared" si="31"/>
        <v>3.4482961602533542</v>
      </c>
      <c r="N438" s="4">
        <v>0</v>
      </c>
      <c r="O438" s="28">
        <v>0.75</v>
      </c>
      <c r="P438" s="29">
        <v>144800</v>
      </c>
      <c r="Q438" s="29">
        <v>0</v>
      </c>
      <c r="R438" s="29" t="s">
        <v>19</v>
      </c>
    </row>
    <row r="439" spans="1:18" ht="14.5" hidden="1" x14ac:dyDescent="0.35">
      <c r="A439" s="2">
        <v>44909</v>
      </c>
      <c r="B439" s="3">
        <v>1</v>
      </c>
      <c r="C439" s="3">
        <v>1</v>
      </c>
      <c r="D439" s="4">
        <v>119239</v>
      </c>
      <c r="E439" s="4">
        <v>4.8</v>
      </c>
      <c r="F439" s="3">
        <f t="shared" si="29"/>
        <v>0.7550595238095239</v>
      </c>
      <c r="G439" s="3">
        <v>0.15101190476190476</v>
      </c>
      <c r="H439" s="4" t="s">
        <v>26</v>
      </c>
      <c r="I439" s="4">
        <v>11916</v>
      </c>
      <c r="J439" s="4">
        <f t="shared" si="32"/>
        <v>3432.8999999999996</v>
      </c>
      <c r="K439" s="3">
        <f t="shared" si="28"/>
        <v>0.72314952372629571</v>
      </c>
      <c r="L439" s="3">
        <f t="shared" si="30"/>
        <v>0.14462990474525914</v>
      </c>
      <c r="M439" s="4">
        <f t="shared" si="31"/>
        <v>3.471117713886219</v>
      </c>
      <c r="N439" s="4">
        <v>0</v>
      </c>
      <c r="O439" s="28">
        <v>0.75</v>
      </c>
      <c r="P439" s="29">
        <v>144800</v>
      </c>
      <c r="Q439" s="29">
        <v>0</v>
      </c>
      <c r="R439" s="29" t="s">
        <v>19</v>
      </c>
    </row>
    <row r="440" spans="1:18" ht="14.5" hidden="1" x14ac:dyDescent="0.35">
      <c r="A440" s="2">
        <v>44909</v>
      </c>
      <c r="B440" s="3">
        <v>1</v>
      </c>
      <c r="C440" s="3">
        <v>1</v>
      </c>
      <c r="D440" s="4">
        <v>119239</v>
      </c>
      <c r="E440" s="4">
        <v>4.8</v>
      </c>
      <c r="F440" s="3">
        <f t="shared" si="29"/>
        <v>0.7550595238095239</v>
      </c>
      <c r="G440" s="3">
        <v>0.15101190476190476</v>
      </c>
      <c r="H440" s="4" t="s">
        <v>27</v>
      </c>
      <c r="I440" s="4">
        <v>11396</v>
      </c>
      <c r="J440" s="4">
        <f t="shared" si="32"/>
        <v>3421.4400000000005</v>
      </c>
      <c r="K440" s="3">
        <f t="shared" si="28"/>
        <v>0.69390860768175566</v>
      </c>
      <c r="L440" s="3">
        <f t="shared" si="30"/>
        <v>0.13878172153635115</v>
      </c>
      <c r="M440" s="4">
        <f t="shared" si="31"/>
        <v>3.3307613168724273</v>
      </c>
      <c r="N440" s="4">
        <v>0</v>
      </c>
      <c r="O440" s="28">
        <v>0.75</v>
      </c>
      <c r="P440" s="29">
        <v>144800</v>
      </c>
      <c r="Q440" s="29">
        <v>0</v>
      </c>
      <c r="R440" s="29" t="s">
        <v>19</v>
      </c>
    </row>
    <row r="441" spans="1:18" ht="14.5" hidden="1" x14ac:dyDescent="0.35">
      <c r="A441" s="2">
        <v>44909</v>
      </c>
      <c r="B441" s="3">
        <v>1</v>
      </c>
      <c r="C441" s="3">
        <v>1</v>
      </c>
      <c r="D441" s="4">
        <v>119239</v>
      </c>
      <c r="E441" s="4">
        <v>4.8</v>
      </c>
      <c r="F441" s="3">
        <f t="shared" si="29"/>
        <v>0.7550595238095239</v>
      </c>
      <c r="G441" s="3">
        <v>0.15101190476190476</v>
      </c>
      <c r="H441" s="4" t="s">
        <v>28</v>
      </c>
      <c r="I441" s="4">
        <v>12102</v>
      </c>
      <c r="J441" s="4">
        <f t="shared" si="32"/>
        <v>3266.44</v>
      </c>
      <c r="K441" s="3">
        <f t="shared" si="28"/>
        <v>0.7718647824542928</v>
      </c>
      <c r="L441" s="3">
        <f t="shared" si="30"/>
        <v>0.15437295649085855</v>
      </c>
      <c r="M441" s="4">
        <f t="shared" si="31"/>
        <v>3.7049509557806051</v>
      </c>
      <c r="N441" s="4">
        <v>0</v>
      </c>
      <c r="O441" s="28">
        <v>0.75</v>
      </c>
      <c r="P441" s="29">
        <v>144800</v>
      </c>
      <c r="Q441" s="29">
        <v>0</v>
      </c>
      <c r="R441" s="29" t="s">
        <v>19</v>
      </c>
    </row>
    <row r="442" spans="1:18" ht="14.5" hidden="1" x14ac:dyDescent="0.35">
      <c r="A442" s="2">
        <v>44910</v>
      </c>
      <c r="B442" s="3">
        <v>1</v>
      </c>
      <c r="C442" s="3">
        <v>1</v>
      </c>
      <c r="D442" s="4">
        <v>129443</v>
      </c>
      <c r="E442" s="4">
        <v>5.2</v>
      </c>
      <c r="F442" s="3">
        <f t="shared" si="29"/>
        <v>0.75662263268646246</v>
      </c>
      <c r="G442" s="3">
        <v>0.16393490374873354</v>
      </c>
      <c r="H442" s="4" t="s">
        <v>18</v>
      </c>
      <c r="I442" s="4">
        <v>13280</v>
      </c>
      <c r="J442" s="4">
        <f t="shared" si="32"/>
        <v>3321.7200000000007</v>
      </c>
      <c r="K442" s="3">
        <f t="shared" si="28"/>
        <v>0.76883245843904757</v>
      </c>
      <c r="L442" s="3">
        <f t="shared" si="30"/>
        <v>0.16658036599512699</v>
      </c>
      <c r="M442" s="4">
        <f t="shared" si="31"/>
        <v>3.9979287838830477</v>
      </c>
      <c r="N442" s="4">
        <f>D442-P442</f>
        <v>-15357</v>
      </c>
      <c r="O442" s="28">
        <v>0.75</v>
      </c>
      <c r="P442" s="29">
        <v>144800</v>
      </c>
      <c r="Q442" s="29">
        <v>0</v>
      </c>
      <c r="R442" s="29" t="s">
        <v>19</v>
      </c>
    </row>
    <row r="443" spans="1:18" ht="14.5" hidden="1" x14ac:dyDescent="0.35">
      <c r="A443" s="2">
        <v>44910</v>
      </c>
      <c r="B443" s="3">
        <v>1</v>
      </c>
      <c r="C443" s="3">
        <v>1</v>
      </c>
      <c r="D443" s="4">
        <v>129443</v>
      </c>
      <c r="E443" s="4">
        <v>5.2</v>
      </c>
      <c r="F443" s="3">
        <f t="shared" si="29"/>
        <v>0.75662263268646246</v>
      </c>
      <c r="G443" s="3">
        <v>0.16393490374873354</v>
      </c>
      <c r="H443" s="4" t="s">
        <v>20</v>
      </c>
      <c r="I443" s="4">
        <v>13424</v>
      </c>
      <c r="J443" s="4">
        <f t="shared" si="32"/>
        <v>3282.6599999999989</v>
      </c>
      <c r="K443" s="3">
        <f t="shared" si="28"/>
        <v>0.78641664428800506</v>
      </c>
      <c r="L443" s="3">
        <f t="shared" si="30"/>
        <v>0.17039027292906775</v>
      </c>
      <c r="M443" s="4">
        <f t="shared" si="31"/>
        <v>4.0893665502976262</v>
      </c>
      <c r="N443" s="4">
        <v>0</v>
      </c>
      <c r="O443" s="28">
        <v>0.75</v>
      </c>
      <c r="P443" s="29">
        <v>144800</v>
      </c>
      <c r="Q443" s="29">
        <v>0</v>
      </c>
      <c r="R443" s="29" t="s">
        <v>19</v>
      </c>
    </row>
    <row r="444" spans="1:18" ht="14.5" hidden="1" x14ac:dyDescent="0.35">
      <c r="A444" s="2">
        <v>44910</v>
      </c>
      <c r="B444" s="3">
        <v>1</v>
      </c>
      <c r="C444" s="3">
        <v>1</v>
      </c>
      <c r="D444" s="4">
        <v>129443</v>
      </c>
      <c r="E444" s="4">
        <v>5.2</v>
      </c>
      <c r="F444" s="3">
        <f t="shared" si="29"/>
        <v>0.75662263268646246</v>
      </c>
      <c r="G444" s="3">
        <v>0.16393490374873354</v>
      </c>
      <c r="H444" s="4" t="s">
        <v>21</v>
      </c>
      <c r="I444" s="4">
        <v>12764</v>
      </c>
      <c r="J444" s="4">
        <f t="shared" si="32"/>
        <v>3219.8399999999992</v>
      </c>
      <c r="K444" s="3">
        <f t="shared" si="28"/>
        <v>0.76234079476476624</v>
      </c>
      <c r="L444" s="3">
        <f t="shared" si="30"/>
        <v>0.16517383886569939</v>
      </c>
      <c r="M444" s="4">
        <f t="shared" si="31"/>
        <v>3.9641721327767847</v>
      </c>
      <c r="N444" s="4">
        <v>0</v>
      </c>
      <c r="O444" s="28">
        <v>0.75</v>
      </c>
      <c r="P444" s="29">
        <v>144800</v>
      </c>
      <c r="Q444" s="29">
        <v>0</v>
      </c>
      <c r="R444" s="29" t="s">
        <v>19</v>
      </c>
    </row>
    <row r="445" spans="1:18" ht="14.5" hidden="1" x14ac:dyDescent="0.35">
      <c r="A445" s="2">
        <v>44910</v>
      </c>
      <c r="B445" s="3">
        <v>1</v>
      </c>
      <c r="C445" s="3">
        <v>1</v>
      </c>
      <c r="D445" s="4">
        <v>129443</v>
      </c>
      <c r="E445" s="4">
        <v>5.2</v>
      </c>
      <c r="F445" s="3">
        <f t="shared" si="29"/>
        <v>0.75662263268646246</v>
      </c>
      <c r="G445" s="3">
        <v>0.16393490374873354</v>
      </c>
      <c r="H445" s="4" t="s">
        <v>22</v>
      </c>
      <c r="I445" s="4">
        <v>12994</v>
      </c>
      <c r="J445" s="4">
        <f t="shared" si="32"/>
        <v>3212.2800000000011</v>
      </c>
      <c r="K445" s="3">
        <f t="shared" si="28"/>
        <v>0.77790421564936829</v>
      </c>
      <c r="L445" s="3">
        <f t="shared" si="30"/>
        <v>0.16854591339069647</v>
      </c>
      <c r="M445" s="4">
        <f t="shared" si="31"/>
        <v>4.0451019213767152</v>
      </c>
      <c r="N445" s="4">
        <v>0</v>
      </c>
      <c r="O445" s="28">
        <v>0.75</v>
      </c>
      <c r="P445" s="29">
        <v>144800</v>
      </c>
      <c r="Q445" s="29">
        <v>0</v>
      </c>
      <c r="R445" s="29" t="s">
        <v>19</v>
      </c>
    </row>
    <row r="446" spans="1:18" ht="14.5" hidden="1" x14ac:dyDescent="0.35">
      <c r="A446" s="2">
        <v>44910</v>
      </c>
      <c r="B446" s="3">
        <v>1</v>
      </c>
      <c r="C446" s="3">
        <v>1</v>
      </c>
      <c r="D446" s="4">
        <v>129443</v>
      </c>
      <c r="E446" s="4">
        <v>5.2</v>
      </c>
      <c r="F446" s="3">
        <f t="shared" si="29"/>
        <v>0.75662263268646246</v>
      </c>
      <c r="G446" s="3">
        <v>0.16393490374873354</v>
      </c>
      <c r="H446" s="4" t="s">
        <v>23</v>
      </c>
      <c r="I446" s="4">
        <v>13050</v>
      </c>
      <c r="J446" s="4">
        <f t="shared" si="32"/>
        <v>3121.1999999999989</v>
      </c>
      <c r="K446" s="3">
        <f t="shared" si="28"/>
        <v>0.80405465353562267</v>
      </c>
      <c r="L446" s="3">
        <f t="shared" si="30"/>
        <v>0.17421184159938491</v>
      </c>
      <c r="M446" s="4">
        <f t="shared" si="31"/>
        <v>4.1810841983852383</v>
      </c>
      <c r="N446" s="4">
        <v>0</v>
      </c>
      <c r="O446" s="28">
        <v>0.75</v>
      </c>
      <c r="P446" s="29">
        <v>144800</v>
      </c>
      <c r="Q446" s="29">
        <v>0</v>
      </c>
      <c r="R446" s="29" t="s">
        <v>19</v>
      </c>
    </row>
    <row r="447" spans="1:18" ht="14.5" hidden="1" x14ac:dyDescent="0.35">
      <c r="A447" s="2">
        <v>44910</v>
      </c>
      <c r="B447" s="3">
        <v>1</v>
      </c>
      <c r="C447" s="3">
        <v>1</v>
      </c>
      <c r="D447" s="4">
        <v>129443</v>
      </c>
      <c r="E447" s="4">
        <v>5.2</v>
      </c>
      <c r="F447" s="3">
        <f t="shared" si="29"/>
        <v>0.75662263268646246</v>
      </c>
      <c r="G447" s="3">
        <v>0.16393490374873354</v>
      </c>
      <c r="H447" s="4" t="s">
        <v>24</v>
      </c>
      <c r="I447" s="4">
        <v>13019</v>
      </c>
      <c r="J447" s="4">
        <f t="shared" si="32"/>
        <v>3168.599999999999</v>
      </c>
      <c r="K447" s="3">
        <f t="shared" si="28"/>
        <v>0.79014512597167419</v>
      </c>
      <c r="L447" s="3">
        <f t="shared" si="30"/>
        <v>0.17119811062719609</v>
      </c>
      <c r="M447" s="4">
        <f t="shared" si="31"/>
        <v>4.1087546550527057</v>
      </c>
      <c r="N447" s="4">
        <v>0</v>
      </c>
      <c r="O447" s="28">
        <v>0.75</v>
      </c>
      <c r="P447" s="29">
        <v>144800</v>
      </c>
      <c r="Q447" s="29">
        <v>0</v>
      </c>
      <c r="R447" s="29" t="s">
        <v>19</v>
      </c>
    </row>
    <row r="448" spans="1:18" ht="14.5" hidden="1" x14ac:dyDescent="0.35">
      <c r="A448" s="2">
        <v>44910</v>
      </c>
      <c r="B448" s="3">
        <v>1</v>
      </c>
      <c r="C448" s="3">
        <v>1</v>
      </c>
      <c r="D448" s="4">
        <v>129443</v>
      </c>
      <c r="E448" s="4">
        <v>5.2</v>
      </c>
      <c r="F448" s="3">
        <f t="shared" si="29"/>
        <v>0.75662263268646246</v>
      </c>
      <c r="G448" s="3">
        <v>0.16393490374873354</v>
      </c>
      <c r="H448" s="4" t="s">
        <v>25</v>
      </c>
      <c r="I448" s="4">
        <v>12692</v>
      </c>
      <c r="J448" s="4">
        <f t="shared" si="32"/>
        <v>3397.6199999999994</v>
      </c>
      <c r="K448" s="3">
        <f t="shared" si="28"/>
        <v>0.71837616648395963</v>
      </c>
      <c r="L448" s="3">
        <f t="shared" si="30"/>
        <v>0.15564816940485793</v>
      </c>
      <c r="M448" s="4">
        <f t="shared" si="31"/>
        <v>3.7355560657165903</v>
      </c>
      <c r="N448" s="4">
        <v>0</v>
      </c>
      <c r="O448" s="28">
        <v>0.75</v>
      </c>
      <c r="P448" s="29">
        <v>144800</v>
      </c>
      <c r="Q448" s="29">
        <v>0</v>
      </c>
      <c r="R448" s="29" t="s">
        <v>19</v>
      </c>
    </row>
    <row r="449" spans="1:18" ht="14.5" hidden="1" x14ac:dyDescent="0.35">
      <c r="A449" s="2">
        <v>44910</v>
      </c>
      <c r="B449" s="3">
        <v>1</v>
      </c>
      <c r="C449" s="3">
        <v>1</v>
      </c>
      <c r="D449" s="4">
        <v>129443</v>
      </c>
      <c r="E449" s="4">
        <v>5.2</v>
      </c>
      <c r="F449" s="3">
        <f t="shared" si="29"/>
        <v>0.75662263268646246</v>
      </c>
      <c r="G449" s="3">
        <v>0.16393490374873354</v>
      </c>
      <c r="H449" s="4" t="s">
        <v>26</v>
      </c>
      <c r="I449" s="4">
        <v>12573</v>
      </c>
      <c r="J449" s="4">
        <f t="shared" si="32"/>
        <v>3432.8999999999996</v>
      </c>
      <c r="K449" s="3">
        <f t="shared" si="28"/>
        <v>0.70432713314824658</v>
      </c>
      <c r="L449" s="3">
        <f t="shared" si="30"/>
        <v>0.15260421218212009</v>
      </c>
      <c r="M449" s="4">
        <f t="shared" si="31"/>
        <v>3.6625010923708823</v>
      </c>
      <c r="N449" s="4">
        <v>0</v>
      </c>
      <c r="O449" s="28">
        <v>0.75</v>
      </c>
      <c r="P449" s="29">
        <v>144800</v>
      </c>
      <c r="Q449" s="29">
        <v>0</v>
      </c>
      <c r="R449" s="29" t="s">
        <v>19</v>
      </c>
    </row>
    <row r="450" spans="1:18" ht="14.5" hidden="1" x14ac:dyDescent="0.35">
      <c r="A450" s="2">
        <v>44910</v>
      </c>
      <c r="B450" s="3">
        <v>1</v>
      </c>
      <c r="C450" s="3">
        <v>1</v>
      </c>
      <c r="D450" s="4">
        <v>129443</v>
      </c>
      <c r="E450" s="4">
        <v>5.2</v>
      </c>
      <c r="F450" s="3">
        <f t="shared" si="29"/>
        <v>0.75662263268646246</v>
      </c>
      <c r="G450" s="3">
        <v>0.16393490374873354</v>
      </c>
      <c r="H450" s="4" t="s">
        <v>27</v>
      </c>
      <c r="I450" s="4">
        <v>12459</v>
      </c>
      <c r="J450" s="4">
        <f t="shared" si="32"/>
        <v>3421.4400000000005</v>
      </c>
      <c r="K450" s="3">
        <f t="shared" ref="K450:K513" si="33">I450/J450/E450</f>
        <v>0.70027869507036156</v>
      </c>
      <c r="L450" s="3">
        <f t="shared" si="30"/>
        <v>0.15172705059857836</v>
      </c>
      <c r="M450" s="4">
        <f t="shared" si="31"/>
        <v>3.6414492143658803</v>
      </c>
      <c r="N450" s="4">
        <v>0</v>
      </c>
      <c r="O450" s="28">
        <v>0.75</v>
      </c>
      <c r="P450" s="29">
        <v>144800</v>
      </c>
      <c r="Q450" s="29">
        <v>0</v>
      </c>
      <c r="R450" s="29" t="s">
        <v>19</v>
      </c>
    </row>
    <row r="451" spans="1:18" ht="14.5" hidden="1" x14ac:dyDescent="0.35">
      <c r="A451" s="2">
        <v>44910</v>
      </c>
      <c r="B451" s="3">
        <v>1</v>
      </c>
      <c r="C451" s="3">
        <v>1</v>
      </c>
      <c r="D451" s="4">
        <v>129443</v>
      </c>
      <c r="E451" s="4">
        <v>5.2</v>
      </c>
      <c r="F451" s="3">
        <f t="shared" ref="F451:F514" si="34">D451/E451/32900</f>
        <v>0.75662263268646246</v>
      </c>
      <c r="G451" s="3">
        <v>0.16393490374873354</v>
      </c>
      <c r="H451" s="4" t="s">
        <v>28</v>
      </c>
      <c r="I451" s="4">
        <v>13188</v>
      </c>
      <c r="J451" s="4">
        <f t="shared" si="32"/>
        <v>3266.44</v>
      </c>
      <c r="K451" s="3">
        <f t="shared" si="33"/>
        <v>0.77642750093491564</v>
      </c>
      <c r="L451" s="3">
        <f t="shared" si="30"/>
        <v>0.16822595853589842</v>
      </c>
      <c r="M451" s="4">
        <f t="shared" si="31"/>
        <v>4.0374230048615614</v>
      </c>
      <c r="N451" s="4">
        <v>0</v>
      </c>
      <c r="O451" s="28">
        <v>0.75</v>
      </c>
      <c r="P451" s="29">
        <v>144800</v>
      </c>
      <c r="Q451" s="29">
        <v>0</v>
      </c>
      <c r="R451" s="29" t="s">
        <v>19</v>
      </c>
    </row>
    <row r="452" spans="1:18" ht="14.5" hidden="1" x14ac:dyDescent="0.35">
      <c r="A452" s="2">
        <v>44911</v>
      </c>
      <c r="B452" s="3">
        <v>1</v>
      </c>
      <c r="C452" s="3">
        <v>1</v>
      </c>
      <c r="D452" s="4">
        <v>128517</v>
      </c>
      <c r="E452" s="4">
        <v>5.2</v>
      </c>
      <c r="F452" s="3">
        <f t="shared" si="34"/>
        <v>0.75120996025251341</v>
      </c>
      <c r="G452" s="3">
        <v>0.16276215805471125</v>
      </c>
      <c r="H452" s="4" t="s">
        <v>18</v>
      </c>
      <c r="I452" s="4">
        <v>13151</v>
      </c>
      <c r="J452" s="4">
        <f t="shared" si="32"/>
        <v>3321.7200000000007</v>
      </c>
      <c r="K452" s="3">
        <f t="shared" si="33"/>
        <v>0.7613641310942707</v>
      </c>
      <c r="L452" s="3">
        <f t="shared" si="30"/>
        <v>0.16496222840375865</v>
      </c>
      <c r="M452" s="4">
        <f t="shared" si="31"/>
        <v>3.9590934816902079</v>
      </c>
      <c r="N452" s="4">
        <f>D452-P452</f>
        <v>-16283</v>
      </c>
      <c r="O452" s="28">
        <v>0.75</v>
      </c>
      <c r="P452" s="29">
        <v>144800</v>
      </c>
      <c r="Q452" s="29">
        <v>0</v>
      </c>
      <c r="R452" s="29" t="s">
        <v>19</v>
      </c>
    </row>
    <row r="453" spans="1:18" ht="14.5" hidden="1" x14ac:dyDescent="0.35">
      <c r="A453" s="2">
        <v>44911</v>
      </c>
      <c r="B453" s="3">
        <v>1</v>
      </c>
      <c r="C453" s="3">
        <v>1</v>
      </c>
      <c r="D453" s="4">
        <v>128517</v>
      </c>
      <c r="E453" s="4">
        <v>5.2</v>
      </c>
      <c r="F453" s="3">
        <f t="shared" si="34"/>
        <v>0.75120996025251341</v>
      </c>
      <c r="G453" s="3">
        <v>0.16276215805471125</v>
      </c>
      <c r="H453" s="4" t="s">
        <v>20</v>
      </c>
      <c r="I453" s="4">
        <v>13270</v>
      </c>
      <c r="J453" s="4">
        <f t="shared" si="32"/>
        <v>3282.6599999999989</v>
      </c>
      <c r="K453" s="3">
        <f t="shared" si="33"/>
        <v>0.77739488004334223</v>
      </c>
      <c r="L453" s="3">
        <f t="shared" si="30"/>
        <v>0.16843555734272417</v>
      </c>
      <c r="M453" s="4">
        <f t="shared" si="31"/>
        <v>4.0424533762253798</v>
      </c>
      <c r="N453" s="4">
        <v>0</v>
      </c>
      <c r="O453" s="28">
        <v>0.75</v>
      </c>
      <c r="P453" s="29">
        <v>144800</v>
      </c>
      <c r="Q453" s="29">
        <v>0</v>
      </c>
      <c r="R453" s="29" t="s">
        <v>19</v>
      </c>
    </row>
    <row r="454" spans="1:18" ht="14.5" hidden="1" x14ac:dyDescent="0.35">
      <c r="A454" s="2">
        <v>44911</v>
      </c>
      <c r="B454" s="3">
        <v>1</v>
      </c>
      <c r="C454" s="3">
        <v>1</v>
      </c>
      <c r="D454" s="4">
        <v>128517</v>
      </c>
      <c r="E454" s="4">
        <v>5.2</v>
      </c>
      <c r="F454" s="3">
        <f t="shared" si="34"/>
        <v>0.75120996025251341</v>
      </c>
      <c r="G454" s="3">
        <v>0.16276215805471125</v>
      </c>
      <c r="H454" s="4" t="s">
        <v>21</v>
      </c>
      <c r="I454" s="4">
        <v>12689</v>
      </c>
      <c r="J454" s="4">
        <f t="shared" si="32"/>
        <v>3219.8399999999992</v>
      </c>
      <c r="K454" s="3">
        <f t="shared" si="33"/>
        <v>0.75786135574820745</v>
      </c>
      <c r="L454" s="3">
        <f t="shared" si="30"/>
        <v>0.16420329374544496</v>
      </c>
      <c r="M454" s="4">
        <f t="shared" si="31"/>
        <v>3.9408790498906789</v>
      </c>
      <c r="N454" s="4">
        <v>0</v>
      </c>
      <c r="O454" s="28">
        <v>0.75</v>
      </c>
      <c r="P454" s="29">
        <v>144800</v>
      </c>
      <c r="Q454" s="29">
        <v>0</v>
      </c>
      <c r="R454" s="29" t="s">
        <v>19</v>
      </c>
    </row>
    <row r="455" spans="1:18" ht="14.5" hidden="1" x14ac:dyDescent="0.35">
      <c r="A455" s="2">
        <v>44911</v>
      </c>
      <c r="B455" s="3">
        <v>1</v>
      </c>
      <c r="C455" s="3">
        <v>1</v>
      </c>
      <c r="D455" s="4">
        <v>128517</v>
      </c>
      <c r="E455" s="4">
        <v>5.2</v>
      </c>
      <c r="F455" s="3">
        <f t="shared" si="34"/>
        <v>0.75120996025251341</v>
      </c>
      <c r="G455" s="3">
        <v>0.16276215805471125</v>
      </c>
      <c r="H455" s="4" t="s">
        <v>22</v>
      </c>
      <c r="I455" s="4">
        <v>12964</v>
      </c>
      <c r="J455" s="4">
        <f t="shared" si="32"/>
        <v>3212.2800000000011</v>
      </c>
      <c r="K455" s="3">
        <f t="shared" si="33"/>
        <v>0.77610822315518013</v>
      </c>
      <c r="L455" s="3">
        <f t="shared" si="30"/>
        <v>0.16815678168362236</v>
      </c>
      <c r="M455" s="4">
        <f t="shared" si="31"/>
        <v>4.0357627604069366</v>
      </c>
      <c r="N455" s="4">
        <v>0</v>
      </c>
      <c r="O455" s="28">
        <v>0.75</v>
      </c>
      <c r="P455" s="29">
        <v>144800</v>
      </c>
      <c r="Q455" s="29">
        <v>0</v>
      </c>
      <c r="R455" s="29" t="s">
        <v>19</v>
      </c>
    </row>
    <row r="456" spans="1:18" ht="14.5" hidden="1" x14ac:dyDescent="0.35">
      <c r="A456" s="2">
        <v>44911</v>
      </c>
      <c r="B456" s="3">
        <v>1</v>
      </c>
      <c r="C456" s="3">
        <v>1</v>
      </c>
      <c r="D456" s="4">
        <v>128517</v>
      </c>
      <c r="E456" s="4">
        <v>5.2</v>
      </c>
      <c r="F456" s="3">
        <f t="shared" si="34"/>
        <v>0.75120996025251341</v>
      </c>
      <c r="G456" s="3">
        <v>0.16276215805471125</v>
      </c>
      <c r="H456" s="4" t="s">
        <v>23</v>
      </c>
      <c r="I456" s="4">
        <v>13002</v>
      </c>
      <c r="J456" s="4">
        <f t="shared" si="32"/>
        <v>3121.1999999999989</v>
      </c>
      <c r="K456" s="3">
        <f t="shared" si="33"/>
        <v>0.80109721113181342</v>
      </c>
      <c r="L456" s="3">
        <f t="shared" si="30"/>
        <v>0.17357106241189293</v>
      </c>
      <c r="M456" s="4">
        <f t="shared" si="31"/>
        <v>4.1657054978854298</v>
      </c>
      <c r="N456" s="4">
        <v>0</v>
      </c>
      <c r="O456" s="28">
        <v>0.75</v>
      </c>
      <c r="P456" s="29">
        <v>144800</v>
      </c>
      <c r="Q456" s="29">
        <v>0</v>
      </c>
      <c r="R456" s="29" t="s">
        <v>19</v>
      </c>
    </row>
    <row r="457" spans="1:18" ht="14.5" hidden="1" x14ac:dyDescent="0.35">
      <c r="A457" s="2">
        <v>44911</v>
      </c>
      <c r="B457" s="3">
        <v>1</v>
      </c>
      <c r="C457" s="3">
        <v>1</v>
      </c>
      <c r="D457" s="4">
        <v>128517</v>
      </c>
      <c r="E457" s="4">
        <v>5.2</v>
      </c>
      <c r="F457" s="3">
        <f t="shared" si="34"/>
        <v>0.75120996025251341</v>
      </c>
      <c r="G457" s="3">
        <v>0.16276215805471125</v>
      </c>
      <c r="H457" s="4" t="s">
        <v>24</v>
      </c>
      <c r="I457" s="4">
        <v>12990</v>
      </c>
      <c r="J457" s="4">
        <f t="shared" si="32"/>
        <v>3168.599999999999</v>
      </c>
      <c r="K457" s="3">
        <f t="shared" si="33"/>
        <v>0.78838506693079713</v>
      </c>
      <c r="L457" s="3">
        <f t="shared" si="30"/>
        <v>0.17081676450167271</v>
      </c>
      <c r="M457" s="4">
        <f t="shared" si="31"/>
        <v>4.0996023480401451</v>
      </c>
      <c r="N457" s="4">
        <v>0</v>
      </c>
      <c r="O457" s="28">
        <v>0.75</v>
      </c>
      <c r="P457" s="29">
        <v>144800</v>
      </c>
      <c r="Q457" s="29">
        <v>0</v>
      </c>
      <c r="R457" s="29" t="s">
        <v>19</v>
      </c>
    </row>
    <row r="458" spans="1:18" ht="14.5" hidden="1" x14ac:dyDescent="0.35">
      <c r="A458" s="2">
        <v>44911</v>
      </c>
      <c r="B458" s="3">
        <v>1</v>
      </c>
      <c r="C458" s="3">
        <v>1</v>
      </c>
      <c r="D458" s="4">
        <v>128517</v>
      </c>
      <c r="E458" s="4">
        <v>5.2</v>
      </c>
      <c r="F458" s="3">
        <f t="shared" si="34"/>
        <v>0.75120996025251341</v>
      </c>
      <c r="G458" s="3">
        <v>0.16276215805471125</v>
      </c>
      <c r="H458" s="4" t="s">
        <v>25</v>
      </c>
      <c r="I458" s="4">
        <v>12696</v>
      </c>
      <c r="J458" s="4">
        <f t="shared" si="32"/>
        <v>3397.6199999999994</v>
      </c>
      <c r="K458" s="3">
        <f t="shared" si="33"/>
        <v>0.71860256930982924</v>
      </c>
      <c r="L458" s="3">
        <f t="shared" si="30"/>
        <v>0.15569722335046299</v>
      </c>
      <c r="M458" s="4">
        <f t="shared" si="31"/>
        <v>3.7367333604111121</v>
      </c>
      <c r="N458" s="4">
        <v>0</v>
      </c>
      <c r="O458" s="28">
        <v>0.75</v>
      </c>
      <c r="P458" s="29">
        <v>144800</v>
      </c>
      <c r="Q458" s="29">
        <v>0</v>
      </c>
      <c r="R458" s="29" t="s">
        <v>19</v>
      </c>
    </row>
    <row r="459" spans="1:18" ht="14.5" hidden="1" x14ac:dyDescent="0.35">
      <c r="A459" s="2">
        <v>44911</v>
      </c>
      <c r="B459" s="3">
        <v>1</v>
      </c>
      <c r="C459" s="3">
        <v>1</v>
      </c>
      <c r="D459" s="4">
        <v>128517</v>
      </c>
      <c r="E459" s="4">
        <v>5.2</v>
      </c>
      <c r="F459" s="3">
        <f t="shared" si="34"/>
        <v>0.75120996025251341</v>
      </c>
      <c r="G459" s="3">
        <v>0.16276215805471125</v>
      </c>
      <c r="H459" s="4" t="s">
        <v>26</v>
      </c>
      <c r="I459" s="4">
        <v>12171</v>
      </c>
      <c r="J459" s="4">
        <f t="shared" si="32"/>
        <v>3432.8999999999996</v>
      </c>
      <c r="K459" s="3">
        <f t="shared" si="33"/>
        <v>0.68180748727808071</v>
      </c>
      <c r="L459" s="3">
        <f t="shared" si="30"/>
        <v>0.14772495557691748</v>
      </c>
      <c r="M459" s="4">
        <f t="shared" si="31"/>
        <v>3.5453989338460197</v>
      </c>
      <c r="N459" s="4">
        <v>0</v>
      </c>
      <c r="O459" s="28">
        <v>0.75</v>
      </c>
      <c r="P459" s="29">
        <v>144800</v>
      </c>
      <c r="Q459" s="29">
        <v>0</v>
      </c>
      <c r="R459" s="29" t="s">
        <v>19</v>
      </c>
    </row>
    <row r="460" spans="1:18" ht="14.5" hidden="1" x14ac:dyDescent="0.35">
      <c r="A460" s="2">
        <v>44911</v>
      </c>
      <c r="B460" s="3">
        <v>1</v>
      </c>
      <c r="C460" s="3">
        <v>1</v>
      </c>
      <c r="D460" s="4">
        <v>128517</v>
      </c>
      <c r="E460" s="4">
        <v>5.2</v>
      </c>
      <c r="F460" s="3">
        <f t="shared" si="34"/>
        <v>0.75120996025251341</v>
      </c>
      <c r="G460" s="3">
        <v>0.16276215805471125</v>
      </c>
      <c r="H460" s="4" t="s">
        <v>27</v>
      </c>
      <c r="I460" s="4">
        <v>12501</v>
      </c>
      <c r="J460" s="4">
        <f t="shared" si="32"/>
        <v>3421.4400000000005</v>
      </c>
      <c r="K460" s="3">
        <f t="shared" si="33"/>
        <v>0.70263937451437442</v>
      </c>
      <c r="L460" s="3">
        <f t="shared" si="30"/>
        <v>0.15223853114478111</v>
      </c>
      <c r="M460" s="4">
        <f t="shared" si="31"/>
        <v>3.653724747474747</v>
      </c>
      <c r="N460" s="4">
        <v>0</v>
      </c>
      <c r="O460" s="28">
        <v>0.75</v>
      </c>
      <c r="P460" s="29">
        <v>144800</v>
      </c>
      <c r="Q460" s="29">
        <v>0</v>
      </c>
      <c r="R460" s="29" t="s">
        <v>19</v>
      </c>
    </row>
    <row r="461" spans="1:18" ht="14.5" hidden="1" x14ac:dyDescent="0.35">
      <c r="A461" s="2">
        <v>44911</v>
      </c>
      <c r="B461" s="3">
        <v>1</v>
      </c>
      <c r="C461" s="3">
        <v>1</v>
      </c>
      <c r="D461" s="4">
        <v>128517</v>
      </c>
      <c r="E461" s="4">
        <v>5.2</v>
      </c>
      <c r="F461" s="3">
        <f t="shared" si="34"/>
        <v>0.75120996025251341</v>
      </c>
      <c r="G461" s="3">
        <v>0.16276215805471125</v>
      </c>
      <c r="H461" s="4" t="s">
        <v>28</v>
      </c>
      <c r="I461" s="4">
        <v>13083</v>
      </c>
      <c r="J461" s="4">
        <f t="shared" si="32"/>
        <v>3266.44</v>
      </c>
      <c r="K461" s="3">
        <f t="shared" si="33"/>
        <v>0.7702457533160072</v>
      </c>
      <c r="L461" s="3">
        <f t="shared" si="30"/>
        <v>0.16688657988513489</v>
      </c>
      <c r="M461" s="4">
        <f t="shared" si="31"/>
        <v>4.0052779172432373</v>
      </c>
      <c r="N461" s="4">
        <v>0</v>
      </c>
      <c r="O461" s="28">
        <v>0.75</v>
      </c>
      <c r="P461" s="29">
        <v>144800</v>
      </c>
      <c r="Q461" s="29">
        <v>0</v>
      </c>
      <c r="R461" s="29" t="s">
        <v>19</v>
      </c>
    </row>
    <row r="462" spans="1:18" ht="14.5" hidden="1" x14ac:dyDescent="0.35">
      <c r="A462" s="2">
        <v>44912</v>
      </c>
      <c r="B462" s="3">
        <v>1</v>
      </c>
      <c r="C462" s="3">
        <v>1</v>
      </c>
      <c r="D462" s="4">
        <v>121980</v>
      </c>
      <c r="E462" s="4">
        <v>4.9000000000000004</v>
      </c>
      <c r="F462" s="3">
        <f t="shared" si="34"/>
        <v>0.75665281310092425</v>
      </c>
      <c r="G462" s="3">
        <v>0.15448328267477204</v>
      </c>
      <c r="H462" s="4" t="s">
        <v>18</v>
      </c>
      <c r="I462" s="4">
        <v>12708</v>
      </c>
      <c r="J462" s="4">
        <f t="shared" si="32"/>
        <v>3321.7200000000007</v>
      </c>
      <c r="K462" s="3">
        <f t="shared" si="33"/>
        <v>0.78076098760735446</v>
      </c>
      <c r="L462" s="3">
        <f t="shared" si="30"/>
        <v>0.1594053683031682</v>
      </c>
      <c r="M462" s="4">
        <f t="shared" si="31"/>
        <v>3.8257288392760369</v>
      </c>
      <c r="N462" s="4">
        <f>D462-P462</f>
        <v>-22820</v>
      </c>
      <c r="O462" s="28">
        <v>0.75</v>
      </c>
      <c r="P462" s="29">
        <v>144800</v>
      </c>
      <c r="Q462" s="29">
        <v>0</v>
      </c>
      <c r="R462" s="29" t="s">
        <v>19</v>
      </c>
    </row>
    <row r="463" spans="1:18" ht="14.5" hidden="1" x14ac:dyDescent="0.35">
      <c r="A463" s="2">
        <v>44912</v>
      </c>
      <c r="B463" s="3">
        <v>1</v>
      </c>
      <c r="C463" s="3">
        <v>1</v>
      </c>
      <c r="D463" s="4">
        <v>121980</v>
      </c>
      <c r="E463" s="4">
        <v>4.9000000000000004</v>
      </c>
      <c r="F463" s="3">
        <f t="shared" si="34"/>
        <v>0.75665281310092425</v>
      </c>
      <c r="G463" s="3">
        <v>0.15448328267477204</v>
      </c>
      <c r="H463" s="4" t="s">
        <v>20</v>
      </c>
      <c r="I463" s="4">
        <v>12780</v>
      </c>
      <c r="J463" s="4">
        <f t="shared" si="32"/>
        <v>3282.6599999999989</v>
      </c>
      <c r="K463" s="3">
        <f t="shared" si="33"/>
        <v>0.79452738489704178</v>
      </c>
      <c r="L463" s="3">
        <f t="shared" si="30"/>
        <v>0.16221600774981271</v>
      </c>
      <c r="M463" s="4">
        <f t="shared" si="31"/>
        <v>3.893184185995505</v>
      </c>
      <c r="N463" s="4">
        <v>0</v>
      </c>
      <c r="O463" s="28">
        <v>0.75</v>
      </c>
      <c r="P463" s="29">
        <v>144800</v>
      </c>
      <c r="Q463" s="29">
        <v>0</v>
      </c>
      <c r="R463" s="29" t="s">
        <v>19</v>
      </c>
    </row>
    <row r="464" spans="1:18" ht="14.5" hidden="1" x14ac:dyDescent="0.35">
      <c r="A464" s="2">
        <v>44912</v>
      </c>
      <c r="B464" s="3">
        <v>1</v>
      </c>
      <c r="C464" s="3">
        <v>1</v>
      </c>
      <c r="D464" s="4">
        <v>121980</v>
      </c>
      <c r="E464" s="4">
        <v>4.9000000000000004</v>
      </c>
      <c r="F464" s="3">
        <f t="shared" si="34"/>
        <v>0.75665281310092425</v>
      </c>
      <c r="G464" s="3">
        <v>0.15448328267477204</v>
      </c>
      <c r="H464" s="4" t="s">
        <v>21</v>
      </c>
      <c r="I464" s="4">
        <v>12044</v>
      </c>
      <c r="J464" s="4">
        <f t="shared" si="32"/>
        <v>3219.8399999999992</v>
      </c>
      <c r="K464" s="3">
        <f t="shared" si="33"/>
        <v>0.76337929327962561</v>
      </c>
      <c r="L464" s="3">
        <f t="shared" si="30"/>
        <v>0.15585660571125692</v>
      </c>
      <c r="M464" s="4">
        <f t="shared" si="31"/>
        <v>3.7405585370701657</v>
      </c>
      <c r="N464" s="4">
        <v>0</v>
      </c>
      <c r="O464" s="28">
        <v>0.75</v>
      </c>
      <c r="P464" s="29">
        <v>144800</v>
      </c>
      <c r="Q464" s="29">
        <v>0</v>
      </c>
      <c r="R464" s="29" t="s">
        <v>19</v>
      </c>
    </row>
    <row r="465" spans="1:18" ht="14.5" hidden="1" x14ac:dyDescent="0.35">
      <c r="A465" s="2">
        <v>44912</v>
      </c>
      <c r="B465" s="3">
        <v>1</v>
      </c>
      <c r="C465" s="3">
        <v>1</v>
      </c>
      <c r="D465" s="4">
        <v>121980</v>
      </c>
      <c r="E465" s="4">
        <v>4.9000000000000004</v>
      </c>
      <c r="F465" s="3">
        <f t="shared" si="34"/>
        <v>0.75665281310092425</v>
      </c>
      <c r="G465" s="3">
        <v>0.15448328267477204</v>
      </c>
      <c r="H465" s="4" t="s">
        <v>22</v>
      </c>
      <c r="I465" s="4">
        <v>12473</v>
      </c>
      <c r="J465" s="4">
        <f t="shared" si="32"/>
        <v>3212.2800000000011</v>
      </c>
      <c r="K465" s="3">
        <f t="shared" si="33"/>
        <v>0.79243098487106711</v>
      </c>
      <c r="L465" s="3">
        <f t="shared" si="30"/>
        <v>0.16178799274450956</v>
      </c>
      <c r="M465" s="4">
        <f t="shared" si="31"/>
        <v>3.8829118258682294</v>
      </c>
      <c r="N465" s="4">
        <v>0</v>
      </c>
      <c r="O465" s="28">
        <v>0.75</v>
      </c>
      <c r="P465" s="29">
        <v>144800</v>
      </c>
      <c r="Q465" s="29">
        <v>0</v>
      </c>
      <c r="R465" s="29" t="s">
        <v>19</v>
      </c>
    </row>
    <row r="466" spans="1:18" ht="14.5" hidden="1" x14ac:dyDescent="0.35">
      <c r="A466" s="2">
        <v>44912</v>
      </c>
      <c r="B466" s="3">
        <v>1</v>
      </c>
      <c r="C466" s="3">
        <v>1</v>
      </c>
      <c r="D466" s="4">
        <v>121980</v>
      </c>
      <c r="E466" s="4">
        <v>4.9000000000000004</v>
      </c>
      <c r="F466" s="3">
        <f t="shared" si="34"/>
        <v>0.75665281310092425</v>
      </c>
      <c r="G466" s="3">
        <v>0.15448328267477204</v>
      </c>
      <c r="H466" s="4" t="s">
        <v>23</v>
      </c>
      <c r="I466" s="4">
        <v>11891</v>
      </c>
      <c r="J466" s="4">
        <f t="shared" si="32"/>
        <v>3121.1999999999989</v>
      </c>
      <c r="K466" s="3">
        <f t="shared" si="33"/>
        <v>0.77750054270074065</v>
      </c>
      <c r="L466" s="3">
        <f t="shared" si="30"/>
        <v>0.15873969413473457</v>
      </c>
      <c r="M466" s="4">
        <f t="shared" si="31"/>
        <v>3.8097526592336295</v>
      </c>
      <c r="N466" s="4">
        <v>0</v>
      </c>
      <c r="O466" s="28">
        <v>0.75</v>
      </c>
      <c r="P466" s="29">
        <v>144800</v>
      </c>
      <c r="Q466" s="29">
        <v>0</v>
      </c>
      <c r="R466" s="29" t="s">
        <v>19</v>
      </c>
    </row>
    <row r="467" spans="1:18" ht="14.5" hidden="1" x14ac:dyDescent="0.35">
      <c r="A467" s="2">
        <v>44912</v>
      </c>
      <c r="B467" s="3">
        <v>1</v>
      </c>
      <c r="C467" s="3">
        <v>1</v>
      </c>
      <c r="D467" s="4">
        <v>121980</v>
      </c>
      <c r="E467" s="4">
        <v>4.9000000000000004</v>
      </c>
      <c r="F467" s="3">
        <f t="shared" si="34"/>
        <v>0.75665281310092425</v>
      </c>
      <c r="G467" s="3">
        <v>0.15448328267477204</v>
      </c>
      <c r="H467" s="4" t="s">
        <v>24</v>
      </c>
      <c r="I467" s="4">
        <v>12190</v>
      </c>
      <c r="J467" s="4">
        <f t="shared" si="32"/>
        <v>3168.599999999999</v>
      </c>
      <c r="K467" s="3">
        <f t="shared" si="33"/>
        <v>0.78512753330834339</v>
      </c>
      <c r="L467" s="3">
        <f t="shared" si="30"/>
        <v>0.16029687138378679</v>
      </c>
      <c r="M467" s="4">
        <f t="shared" si="31"/>
        <v>3.8471249132108829</v>
      </c>
      <c r="N467" s="4">
        <v>0</v>
      </c>
      <c r="O467" s="28">
        <v>0.75</v>
      </c>
      <c r="P467" s="29">
        <v>144800</v>
      </c>
      <c r="Q467" s="29">
        <v>0</v>
      </c>
      <c r="R467" s="29" t="s">
        <v>19</v>
      </c>
    </row>
    <row r="468" spans="1:18" ht="14.5" hidden="1" x14ac:dyDescent="0.35">
      <c r="A468" s="2">
        <v>44912</v>
      </c>
      <c r="B468" s="3">
        <v>1</v>
      </c>
      <c r="C468" s="3">
        <v>1</v>
      </c>
      <c r="D468" s="4">
        <v>121980</v>
      </c>
      <c r="E468" s="4">
        <v>4.9000000000000004</v>
      </c>
      <c r="F468" s="3">
        <f t="shared" si="34"/>
        <v>0.75665281310092425</v>
      </c>
      <c r="G468" s="3">
        <v>0.15448328267477204</v>
      </c>
      <c r="H468" s="4" t="s">
        <v>25</v>
      </c>
      <c r="I468" s="4">
        <v>12068</v>
      </c>
      <c r="J468" s="4">
        <f t="shared" si="32"/>
        <v>3397.6199999999994</v>
      </c>
      <c r="K468" s="3">
        <f t="shared" si="33"/>
        <v>0.72487716191249851</v>
      </c>
      <c r="L468" s="3">
        <f t="shared" si="30"/>
        <v>0.14799575389046846</v>
      </c>
      <c r="M468" s="4">
        <f t="shared" si="31"/>
        <v>3.5518980933712427</v>
      </c>
      <c r="N468" s="4">
        <v>0</v>
      </c>
      <c r="O468" s="28">
        <v>0.75</v>
      </c>
      <c r="P468" s="29">
        <v>144800</v>
      </c>
      <c r="Q468" s="29">
        <v>0</v>
      </c>
      <c r="R468" s="29" t="s">
        <v>19</v>
      </c>
    </row>
    <row r="469" spans="1:18" ht="14.5" hidden="1" x14ac:dyDescent="0.35">
      <c r="A469" s="2">
        <v>44912</v>
      </c>
      <c r="B469" s="3">
        <v>1</v>
      </c>
      <c r="C469" s="3">
        <v>1</v>
      </c>
      <c r="D469" s="4">
        <v>121980</v>
      </c>
      <c r="E469" s="4">
        <v>4.9000000000000004</v>
      </c>
      <c r="F469" s="3">
        <f t="shared" si="34"/>
        <v>0.75665281310092425</v>
      </c>
      <c r="G469" s="3">
        <v>0.15448328267477204</v>
      </c>
      <c r="H469" s="4" t="s">
        <v>26</v>
      </c>
      <c r="I469" s="4">
        <v>11515</v>
      </c>
      <c r="J469" s="4">
        <f t="shared" si="32"/>
        <v>3432.8999999999996</v>
      </c>
      <c r="K469" s="3">
        <f t="shared" si="33"/>
        <v>0.68455241923737953</v>
      </c>
      <c r="L469" s="3">
        <f t="shared" si="30"/>
        <v>0.13976278559429833</v>
      </c>
      <c r="M469" s="4">
        <f t="shared" si="31"/>
        <v>3.35430685426316</v>
      </c>
      <c r="N469" s="4">
        <v>0</v>
      </c>
      <c r="O469" s="28">
        <v>0.75</v>
      </c>
      <c r="P469" s="29">
        <v>144800</v>
      </c>
      <c r="Q469" s="29">
        <v>0</v>
      </c>
      <c r="R469" s="29" t="s">
        <v>19</v>
      </c>
    </row>
    <row r="470" spans="1:18" ht="14.5" hidden="1" x14ac:dyDescent="0.35">
      <c r="A470" s="2">
        <v>44912</v>
      </c>
      <c r="B470" s="3">
        <v>1</v>
      </c>
      <c r="C470" s="3">
        <v>1</v>
      </c>
      <c r="D470" s="4">
        <v>121980</v>
      </c>
      <c r="E470" s="4">
        <v>4.9000000000000004</v>
      </c>
      <c r="F470" s="3">
        <f t="shared" si="34"/>
        <v>0.75665281310092425</v>
      </c>
      <c r="G470" s="3">
        <v>0.15448328267477204</v>
      </c>
      <c r="H470" s="4" t="s">
        <v>27</v>
      </c>
      <c r="I470" s="4">
        <v>11765</v>
      </c>
      <c r="J470" s="4">
        <f t="shared" si="32"/>
        <v>3421.4400000000005</v>
      </c>
      <c r="K470" s="3">
        <f t="shared" si="33"/>
        <v>0.70175727417790901</v>
      </c>
      <c r="L470" s="3">
        <f t="shared" si="30"/>
        <v>0.14327544347798976</v>
      </c>
      <c r="M470" s="4">
        <f t="shared" si="31"/>
        <v>3.4386106434717543</v>
      </c>
      <c r="N470" s="4">
        <v>0</v>
      </c>
      <c r="O470" s="28">
        <v>0.75</v>
      </c>
      <c r="P470" s="29">
        <v>144800</v>
      </c>
      <c r="Q470" s="29">
        <v>0</v>
      </c>
      <c r="R470" s="29" t="s">
        <v>19</v>
      </c>
    </row>
    <row r="471" spans="1:18" ht="14.5" hidden="1" x14ac:dyDescent="0.35">
      <c r="A471" s="2">
        <v>44912</v>
      </c>
      <c r="B471" s="3">
        <v>1</v>
      </c>
      <c r="C471" s="3">
        <v>1</v>
      </c>
      <c r="D471" s="4">
        <v>121980</v>
      </c>
      <c r="E471" s="4">
        <v>4.9000000000000004</v>
      </c>
      <c r="F471" s="3">
        <f t="shared" si="34"/>
        <v>0.75665281310092425</v>
      </c>
      <c r="G471" s="3">
        <v>0.15448328267477204</v>
      </c>
      <c r="H471" s="4" t="s">
        <v>28</v>
      </c>
      <c r="I471" s="4">
        <v>12546</v>
      </c>
      <c r="J471" s="4">
        <f t="shared" si="32"/>
        <v>3266.44</v>
      </c>
      <c r="K471" s="3">
        <f t="shared" si="33"/>
        <v>0.78385280711273009</v>
      </c>
      <c r="L471" s="3">
        <f t="shared" si="30"/>
        <v>0.16003661478551573</v>
      </c>
      <c r="M471" s="4">
        <f t="shared" si="31"/>
        <v>3.8408787548523775</v>
      </c>
      <c r="N471" s="4">
        <v>0</v>
      </c>
      <c r="O471" s="28">
        <v>0.75</v>
      </c>
      <c r="P471" s="29">
        <v>144800</v>
      </c>
      <c r="Q471" s="29">
        <v>0</v>
      </c>
      <c r="R471" s="29" t="s">
        <v>19</v>
      </c>
    </row>
    <row r="472" spans="1:18" ht="14.5" hidden="1" x14ac:dyDescent="0.35">
      <c r="A472" s="2">
        <v>44913</v>
      </c>
      <c r="B472" s="3">
        <v>1</v>
      </c>
      <c r="C472" s="3">
        <v>1</v>
      </c>
      <c r="D472" s="4">
        <v>132567</v>
      </c>
      <c r="E472" s="4">
        <v>5.3</v>
      </c>
      <c r="F472" s="3">
        <f t="shared" si="34"/>
        <v>0.76026265986121477</v>
      </c>
      <c r="G472" s="3">
        <v>0.16789133738601825</v>
      </c>
      <c r="H472" s="4" t="s">
        <v>18</v>
      </c>
      <c r="I472" s="4">
        <v>13845</v>
      </c>
      <c r="J472" s="4">
        <f t="shared" si="32"/>
        <v>3321.7200000000007</v>
      </c>
      <c r="K472" s="3">
        <f t="shared" si="33"/>
        <v>0.78641912953030224</v>
      </c>
      <c r="L472" s="3">
        <f t="shared" si="30"/>
        <v>0.1736675577712751</v>
      </c>
      <c r="M472" s="4">
        <f t="shared" si="31"/>
        <v>4.1680213865106017</v>
      </c>
      <c r="N472" s="4">
        <f>D472-P472</f>
        <v>-12233</v>
      </c>
      <c r="O472" s="28">
        <v>0.75</v>
      </c>
      <c r="P472" s="29">
        <v>144800</v>
      </c>
      <c r="Q472" s="29">
        <v>0</v>
      </c>
      <c r="R472" s="29" t="s">
        <v>19</v>
      </c>
    </row>
    <row r="473" spans="1:18" ht="14.5" hidden="1" x14ac:dyDescent="0.35">
      <c r="A473" s="2">
        <v>44913</v>
      </c>
      <c r="B473" s="3">
        <v>1</v>
      </c>
      <c r="C473" s="3">
        <v>1</v>
      </c>
      <c r="D473" s="4">
        <v>132567</v>
      </c>
      <c r="E473" s="4">
        <v>5.3</v>
      </c>
      <c r="F473" s="3">
        <f t="shared" si="34"/>
        <v>0.76026265986121477</v>
      </c>
      <c r="G473" s="3">
        <v>0.16789133738601825</v>
      </c>
      <c r="H473" s="4" t="s">
        <v>20</v>
      </c>
      <c r="I473" s="4">
        <v>13899</v>
      </c>
      <c r="J473" s="4">
        <f t="shared" si="32"/>
        <v>3282.6599999999989</v>
      </c>
      <c r="K473" s="3">
        <f t="shared" si="33"/>
        <v>0.79888042934348369</v>
      </c>
      <c r="L473" s="3">
        <f t="shared" si="30"/>
        <v>0.17641942814668599</v>
      </c>
      <c r="M473" s="4">
        <f t="shared" si="31"/>
        <v>4.2340662755204637</v>
      </c>
      <c r="N473" s="4">
        <v>0</v>
      </c>
      <c r="O473" s="28">
        <v>0.75</v>
      </c>
      <c r="P473" s="29">
        <v>144800</v>
      </c>
      <c r="Q473" s="29">
        <v>0</v>
      </c>
      <c r="R473" s="29" t="s">
        <v>19</v>
      </c>
    </row>
    <row r="474" spans="1:18" ht="14.5" hidden="1" x14ac:dyDescent="0.35">
      <c r="A474" s="2">
        <v>44913</v>
      </c>
      <c r="B474" s="3">
        <v>1</v>
      </c>
      <c r="C474" s="3">
        <v>1</v>
      </c>
      <c r="D474" s="4">
        <v>132567</v>
      </c>
      <c r="E474" s="4">
        <v>5.3</v>
      </c>
      <c r="F474" s="3">
        <f t="shared" si="34"/>
        <v>0.76026265986121477</v>
      </c>
      <c r="G474" s="3">
        <v>0.16789133738601825</v>
      </c>
      <c r="H474" s="4" t="s">
        <v>21</v>
      </c>
      <c r="I474" s="4">
        <v>13175</v>
      </c>
      <c r="J474" s="4">
        <f t="shared" si="32"/>
        <v>3219.8399999999992</v>
      </c>
      <c r="K474" s="3">
        <f t="shared" si="33"/>
        <v>0.77204117490427304</v>
      </c>
      <c r="L474" s="3">
        <f t="shared" si="30"/>
        <v>0.17049242612469362</v>
      </c>
      <c r="M474" s="4">
        <f t="shared" si="31"/>
        <v>4.0918182269926469</v>
      </c>
      <c r="N474" s="4">
        <v>0</v>
      </c>
      <c r="O474" s="28">
        <v>0.75</v>
      </c>
      <c r="P474" s="29">
        <v>144800</v>
      </c>
      <c r="Q474" s="29">
        <v>0</v>
      </c>
      <c r="R474" s="29" t="s">
        <v>19</v>
      </c>
    </row>
    <row r="475" spans="1:18" ht="14.5" hidden="1" x14ac:dyDescent="0.35">
      <c r="A475" s="2">
        <v>44913</v>
      </c>
      <c r="B475" s="3">
        <v>1</v>
      </c>
      <c r="C475" s="3">
        <v>1</v>
      </c>
      <c r="D475" s="4">
        <v>132567</v>
      </c>
      <c r="E475" s="4">
        <v>5.3</v>
      </c>
      <c r="F475" s="3">
        <f t="shared" si="34"/>
        <v>0.76026265986121477</v>
      </c>
      <c r="G475" s="3">
        <v>0.16789133738601825</v>
      </c>
      <c r="H475" s="4" t="s">
        <v>22</v>
      </c>
      <c r="I475" s="4">
        <v>13406</v>
      </c>
      <c r="J475" s="4">
        <f t="shared" si="32"/>
        <v>3212.2800000000011</v>
      </c>
      <c r="K475" s="3">
        <f t="shared" si="33"/>
        <v>0.787426364533649</v>
      </c>
      <c r="L475" s="3">
        <f t="shared" si="30"/>
        <v>0.17388998883451415</v>
      </c>
      <c r="M475" s="4">
        <f t="shared" si="31"/>
        <v>4.1733597320283398</v>
      </c>
      <c r="N475" s="4">
        <v>0</v>
      </c>
      <c r="O475" s="28">
        <v>0.75</v>
      </c>
      <c r="P475" s="29">
        <v>144800</v>
      </c>
      <c r="Q475" s="29">
        <v>0</v>
      </c>
      <c r="R475" s="29" t="s">
        <v>19</v>
      </c>
    </row>
    <row r="476" spans="1:18" ht="14.5" hidden="1" x14ac:dyDescent="0.35">
      <c r="A476" s="2">
        <v>44913</v>
      </c>
      <c r="B476" s="3">
        <v>1</v>
      </c>
      <c r="C476" s="3">
        <v>1</v>
      </c>
      <c r="D476" s="4">
        <v>132567</v>
      </c>
      <c r="E476" s="4">
        <v>5.3</v>
      </c>
      <c r="F476" s="3">
        <f t="shared" si="34"/>
        <v>0.76026265986121477</v>
      </c>
      <c r="G476" s="3">
        <v>0.16789133738601825</v>
      </c>
      <c r="H476" s="4" t="s">
        <v>23</v>
      </c>
      <c r="I476" s="4">
        <v>12309</v>
      </c>
      <c r="J476" s="4">
        <f t="shared" si="32"/>
        <v>3121.1999999999989</v>
      </c>
      <c r="K476" s="3">
        <f t="shared" si="33"/>
        <v>0.74408971875838781</v>
      </c>
      <c r="L476" s="3">
        <f t="shared" si="30"/>
        <v>0.1643198128924773</v>
      </c>
      <c r="M476" s="4">
        <f t="shared" si="31"/>
        <v>3.9436755094194553</v>
      </c>
      <c r="N476" s="4">
        <v>0</v>
      </c>
      <c r="O476" s="28">
        <v>0.75</v>
      </c>
      <c r="P476" s="29">
        <v>144800</v>
      </c>
      <c r="Q476" s="29">
        <v>0</v>
      </c>
      <c r="R476" s="29" t="s">
        <v>19</v>
      </c>
    </row>
    <row r="477" spans="1:18" ht="14.5" hidden="1" x14ac:dyDescent="0.35">
      <c r="A477" s="2">
        <v>44913</v>
      </c>
      <c r="B477" s="3">
        <v>1</v>
      </c>
      <c r="C477" s="3">
        <v>1</v>
      </c>
      <c r="D477" s="4">
        <v>132567</v>
      </c>
      <c r="E477" s="4">
        <v>5.3</v>
      </c>
      <c r="F477" s="3">
        <f t="shared" si="34"/>
        <v>0.76026265986121477</v>
      </c>
      <c r="G477" s="3">
        <v>0.16789133738601825</v>
      </c>
      <c r="H477" s="4" t="s">
        <v>24</v>
      </c>
      <c r="I477" s="4">
        <v>13640</v>
      </c>
      <c r="J477" s="4">
        <f t="shared" si="32"/>
        <v>3168.599999999999</v>
      </c>
      <c r="K477" s="3">
        <f t="shared" si="33"/>
        <v>0.81221514412055118</v>
      </c>
      <c r="L477" s="3">
        <f t="shared" si="30"/>
        <v>0.17936417765995502</v>
      </c>
      <c r="M477" s="4">
        <f t="shared" si="31"/>
        <v>4.3047402638389212</v>
      </c>
      <c r="N477" s="4">
        <v>0</v>
      </c>
      <c r="O477" s="28">
        <v>0.75</v>
      </c>
      <c r="P477" s="29">
        <v>144800</v>
      </c>
      <c r="Q477" s="29">
        <v>0</v>
      </c>
      <c r="R477" s="29" t="s">
        <v>19</v>
      </c>
    </row>
    <row r="478" spans="1:18" ht="14.5" hidden="1" x14ac:dyDescent="0.35">
      <c r="A478" s="2">
        <v>44913</v>
      </c>
      <c r="B478" s="3">
        <v>1</v>
      </c>
      <c r="C478" s="3">
        <v>1</v>
      </c>
      <c r="D478" s="4">
        <v>132567</v>
      </c>
      <c r="E478" s="4">
        <v>5.3</v>
      </c>
      <c r="F478" s="3">
        <f t="shared" si="34"/>
        <v>0.76026265986121477</v>
      </c>
      <c r="G478" s="3">
        <v>0.16789133738601825</v>
      </c>
      <c r="H478" s="4" t="s">
        <v>25</v>
      </c>
      <c r="I478" s="4">
        <v>13058</v>
      </c>
      <c r="J478" s="4">
        <f t="shared" si="32"/>
        <v>3397.6199999999994</v>
      </c>
      <c r="K478" s="3">
        <f t="shared" si="33"/>
        <v>0.72514689250288755</v>
      </c>
      <c r="L478" s="3">
        <f t="shared" si="30"/>
        <v>0.16013660542772098</v>
      </c>
      <c r="M478" s="4">
        <f t="shared" si="31"/>
        <v>3.8432785302653039</v>
      </c>
      <c r="N478" s="4">
        <v>0</v>
      </c>
      <c r="O478" s="28">
        <v>0.75</v>
      </c>
      <c r="P478" s="29">
        <v>144800</v>
      </c>
      <c r="Q478" s="29">
        <v>0</v>
      </c>
      <c r="R478" s="29" t="s">
        <v>19</v>
      </c>
    </row>
    <row r="479" spans="1:18" ht="14.5" hidden="1" x14ac:dyDescent="0.35">
      <c r="A479" s="2">
        <v>44913</v>
      </c>
      <c r="B479" s="3">
        <v>1</v>
      </c>
      <c r="C479" s="3">
        <v>1</v>
      </c>
      <c r="D479" s="4">
        <v>132567</v>
      </c>
      <c r="E479" s="4">
        <v>5.3</v>
      </c>
      <c r="F479" s="3">
        <f t="shared" si="34"/>
        <v>0.76026265986121477</v>
      </c>
      <c r="G479" s="3">
        <v>0.16789133738601825</v>
      </c>
      <c r="H479" s="4" t="s">
        <v>26</v>
      </c>
      <c r="I479" s="4">
        <v>12837</v>
      </c>
      <c r="J479" s="4">
        <f t="shared" si="32"/>
        <v>3432.8999999999996</v>
      </c>
      <c r="K479" s="3">
        <f t="shared" si="33"/>
        <v>0.7055479249899832</v>
      </c>
      <c r="L479" s="3">
        <f t="shared" si="30"/>
        <v>0.15580850010195463</v>
      </c>
      <c r="M479" s="4">
        <f t="shared" si="31"/>
        <v>3.7394040024469111</v>
      </c>
      <c r="N479" s="4">
        <v>0</v>
      </c>
      <c r="O479" s="28">
        <v>0.75</v>
      </c>
      <c r="P479" s="29">
        <v>144800</v>
      </c>
      <c r="Q479" s="29">
        <v>0</v>
      </c>
      <c r="R479" s="29" t="s">
        <v>19</v>
      </c>
    </row>
    <row r="480" spans="1:18" ht="14.5" hidden="1" x14ac:dyDescent="0.35">
      <c r="A480" s="2">
        <v>44913</v>
      </c>
      <c r="B480" s="3">
        <v>1</v>
      </c>
      <c r="C480" s="3">
        <v>1</v>
      </c>
      <c r="D480" s="4">
        <v>132567</v>
      </c>
      <c r="E480" s="4">
        <v>5.3</v>
      </c>
      <c r="F480" s="3">
        <f t="shared" si="34"/>
        <v>0.76026265986121477</v>
      </c>
      <c r="G480" s="3">
        <v>0.16789133738601825</v>
      </c>
      <c r="H480" s="4" t="s">
        <v>27</v>
      </c>
      <c r="I480" s="4">
        <v>12833</v>
      </c>
      <c r="J480" s="4">
        <f t="shared" si="32"/>
        <v>3421.4400000000005</v>
      </c>
      <c r="K480" s="3">
        <f t="shared" si="33"/>
        <v>0.70769054980270907</v>
      </c>
      <c r="L480" s="3">
        <f t="shared" si="30"/>
        <v>0.15628166308143157</v>
      </c>
      <c r="M480" s="4">
        <f t="shared" si="31"/>
        <v>3.7507599139543579</v>
      </c>
      <c r="N480" s="4">
        <v>0</v>
      </c>
      <c r="O480" s="28">
        <v>0.75</v>
      </c>
      <c r="P480" s="29">
        <v>144800</v>
      </c>
      <c r="Q480" s="29">
        <v>0</v>
      </c>
      <c r="R480" s="29" t="s">
        <v>19</v>
      </c>
    </row>
    <row r="481" spans="1:18" ht="14.5" hidden="1" x14ac:dyDescent="0.35">
      <c r="A481" s="2">
        <v>44913</v>
      </c>
      <c r="B481" s="3">
        <v>1</v>
      </c>
      <c r="C481" s="3">
        <v>1</v>
      </c>
      <c r="D481" s="4">
        <v>132567</v>
      </c>
      <c r="E481" s="4">
        <v>5.3</v>
      </c>
      <c r="F481" s="3">
        <f t="shared" si="34"/>
        <v>0.76026265986121477</v>
      </c>
      <c r="G481" s="3">
        <v>0.16789133738601825</v>
      </c>
      <c r="H481" s="4" t="s">
        <v>28</v>
      </c>
      <c r="I481" s="4">
        <v>13565</v>
      </c>
      <c r="J481" s="4">
        <f t="shared" si="32"/>
        <v>3266.44</v>
      </c>
      <c r="K481" s="3">
        <f t="shared" si="33"/>
        <v>0.78355456162187309</v>
      </c>
      <c r="L481" s="3">
        <f t="shared" si="30"/>
        <v>0.17303496569149696</v>
      </c>
      <c r="M481" s="4">
        <f t="shared" si="31"/>
        <v>4.1528391765959274</v>
      </c>
      <c r="N481" s="4">
        <v>0</v>
      </c>
      <c r="O481" s="28">
        <v>0.75</v>
      </c>
      <c r="P481" s="29">
        <v>144800</v>
      </c>
      <c r="Q481" s="29">
        <v>0</v>
      </c>
      <c r="R481" s="29" t="s">
        <v>19</v>
      </c>
    </row>
    <row r="482" spans="1:18" ht="14.5" hidden="1" x14ac:dyDescent="0.35">
      <c r="A482" s="2">
        <v>44914</v>
      </c>
      <c r="B482" s="3">
        <v>1</v>
      </c>
      <c r="C482" s="3">
        <v>1</v>
      </c>
      <c r="D482" s="4">
        <v>133271</v>
      </c>
      <c r="E482" s="4">
        <v>5.3</v>
      </c>
      <c r="F482" s="3">
        <f t="shared" si="34"/>
        <v>0.76430005161438319</v>
      </c>
      <c r="G482" s="3">
        <v>0.16878292806484296</v>
      </c>
      <c r="H482" s="4" t="s">
        <v>18</v>
      </c>
      <c r="I482" s="4">
        <v>13922</v>
      </c>
      <c r="J482" s="4">
        <f t="shared" si="32"/>
        <v>3321.7200000000007</v>
      </c>
      <c r="K482" s="3">
        <f t="shared" si="33"/>
        <v>0.79079285816690992</v>
      </c>
      <c r="L482" s="3">
        <f t="shared" si="30"/>
        <v>0.17463342284519262</v>
      </c>
      <c r="M482" s="4">
        <f t="shared" si="31"/>
        <v>4.1912021482846225</v>
      </c>
      <c r="N482" s="4">
        <f>D482-P482</f>
        <v>-11529</v>
      </c>
      <c r="O482" s="28">
        <v>0.75</v>
      </c>
      <c r="P482" s="29">
        <v>144800</v>
      </c>
      <c r="Q482" s="29">
        <v>0</v>
      </c>
      <c r="R482" s="29" t="s">
        <v>19</v>
      </c>
    </row>
    <row r="483" spans="1:18" ht="14.5" hidden="1" x14ac:dyDescent="0.35">
      <c r="A483" s="2">
        <v>44914</v>
      </c>
      <c r="B483" s="3">
        <v>1</v>
      </c>
      <c r="C483" s="3">
        <v>1</v>
      </c>
      <c r="D483" s="4">
        <v>133271</v>
      </c>
      <c r="E483" s="4">
        <v>5.3</v>
      </c>
      <c r="F483" s="3">
        <f t="shared" si="34"/>
        <v>0.76430005161438319</v>
      </c>
      <c r="G483" s="3">
        <v>0.16878292806484296</v>
      </c>
      <c r="H483" s="4" t="s">
        <v>20</v>
      </c>
      <c r="I483" s="4">
        <v>13922</v>
      </c>
      <c r="J483" s="4">
        <f t="shared" si="32"/>
        <v>3282.6599999999989</v>
      </c>
      <c r="K483" s="3">
        <f t="shared" si="33"/>
        <v>0.80020241293042527</v>
      </c>
      <c r="L483" s="3">
        <f t="shared" si="30"/>
        <v>0.17671136618880223</v>
      </c>
      <c r="M483" s="4">
        <f t="shared" si="31"/>
        <v>4.2410727885312536</v>
      </c>
      <c r="N483" s="4">
        <v>0</v>
      </c>
      <c r="O483" s="28">
        <v>0.75</v>
      </c>
      <c r="P483" s="29">
        <v>144800</v>
      </c>
      <c r="Q483" s="29">
        <v>0</v>
      </c>
      <c r="R483" s="29" t="s">
        <v>19</v>
      </c>
    </row>
    <row r="484" spans="1:18" ht="14.5" hidden="1" x14ac:dyDescent="0.35">
      <c r="A484" s="2">
        <v>44914</v>
      </c>
      <c r="B484" s="3">
        <v>1</v>
      </c>
      <c r="C484" s="3">
        <v>1</v>
      </c>
      <c r="D484" s="4">
        <v>133271</v>
      </c>
      <c r="E484" s="4">
        <v>5.3</v>
      </c>
      <c r="F484" s="3">
        <f t="shared" si="34"/>
        <v>0.76430005161438319</v>
      </c>
      <c r="G484" s="3">
        <v>0.16878292806484296</v>
      </c>
      <c r="H484" s="4" t="s">
        <v>21</v>
      </c>
      <c r="I484" s="4">
        <v>13143</v>
      </c>
      <c r="J484" s="4">
        <f t="shared" si="32"/>
        <v>3219.8399999999992</v>
      </c>
      <c r="K484" s="3">
        <f t="shared" si="33"/>
        <v>0.77016600848325312</v>
      </c>
      <c r="L484" s="3">
        <f t="shared" si="30"/>
        <v>0.17007832687338506</v>
      </c>
      <c r="M484" s="4">
        <f t="shared" si="31"/>
        <v>4.0818798449612412</v>
      </c>
      <c r="N484" s="4">
        <v>0</v>
      </c>
      <c r="O484" s="28">
        <v>0.75</v>
      </c>
      <c r="P484" s="29">
        <v>144800</v>
      </c>
      <c r="Q484" s="29">
        <v>0</v>
      </c>
      <c r="R484" s="29" t="s">
        <v>19</v>
      </c>
    </row>
    <row r="485" spans="1:18" ht="14.5" hidden="1" x14ac:dyDescent="0.35">
      <c r="A485" s="2">
        <v>44914</v>
      </c>
      <c r="B485" s="3">
        <v>1</v>
      </c>
      <c r="C485" s="3">
        <v>1</v>
      </c>
      <c r="D485" s="4">
        <v>133271</v>
      </c>
      <c r="E485" s="4">
        <v>5.3</v>
      </c>
      <c r="F485" s="3">
        <f t="shared" si="34"/>
        <v>0.76430005161438319</v>
      </c>
      <c r="G485" s="3">
        <v>0.16878292806484296</v>
      </c>
      <c r="H485" s="4" t="s">
        <v>22</v>
      </c>
      <c r="I485" s="4">
        <v>13365</v>
      </c>
      <c r="J485" s="4">
        <f t="shared" si="32"/>
        <v>3212.2800000000011</v>
      </c>
      <c r="K485" s="3">
        <f t="shared" si="33"/>
        <v>0.78501815321439805</v>
      </c>
      <c r="L485" s="3">
        <f t="shared" si="30"/>
        <v>0.17335817550151286</v>
      </c>
      <c r="M485" s="4">
        <f t="shared" si="31"/>
        <v>4.1605962120363094</v>
      </c>
      <c r="N485" s="4">
        <v>0</v>
      </c>
      <c r="O485" s="28">
        <v>0.75</v>
      </c>
      <c r="P485" s="29">
        <v>144800</v>
      </c>
      <c r="Q485" s="29">
        <v>0</v>
      </c>
      <c r="R485" s="29" t="s">
        <v>19</v>
      </c>
    </row>
    <row r="486" spans="1:18" ht="14.5" hidden="1" x14ac:dyDescent="0.35">
      <c r="A486" s="2">
        <v>44914</v>
      </c>
      <c r="B486" s="3">
        <v>1</v>
      </c>
      <c r="C486" s="3">
        <v>1</v>
      </c>
      <c r="D486" s="4">
        <v>133271</v>
      </c>
      <c r="E486" s="4">
        <v>5.3</v>
      </c>
      <c r="F486" s="3">
        <f t="shared" si="34"/>
        <v>0.76430005161438319</v>
      </c>
      <c r="G486" s="3">
        <v>0.16878292806484296</v>
      </c>
      <c r="H486" s="4" t="s">
        <v>23</v>
      </c>
      <c r="I486" s="4">
        <v>12940</v>
      </c>
      <c r="J486" s="4">
        <f t="shared" si="32"/>
        <v>3121.1999999999989</v>
      </c>
      <c r="K486" s="3">
        <f t="shared" si="33"/>
        <v>0.78223421567418472</v>
      </c>
      <c r="L486" s="3">
        <f t="shared" si="30"/>
        <v>0.17274338929471578</v>
      </c>
      <c r="M486" s="4">
        <f t="shared" si="31"/>
        <v>4.1458413430731786</v>
      </c>
      <c r="N486" s="4">
        <v>0</v>
      </c>
      <c r="O486" s="28">
        <v>0.75</v>
      </c>
      <c r="P486" s="29">
        <v>144800</v>
      </c>
      <c r="Q486" s="29">
        <v>0</v>
      </c>
      <c r="R486" s="29" t="s">
        <v>19</v>
      </c>
    </row>
    <row r="487" spans="1:18" ht="14.5" hidden="1" x14ac:dyDescent="0.35">
      <c r="A487" s="2">
        <v>44914</v>
      </c>
      <c r="B487" s="3">
        <v>1</v>
      </c>
      <c r="C487" s="3">
        <v>1</v>
      </c>
      <c r="D487" s="4">
        <v>133271</v>
      </c>
      <c r="E487" s="4">
        <v>5.3</v>
      </c>
      <c r="F487" s="3">
        <f t="shared" si="34"/>
        <v>0.76430005161438319</v>
      </c>
      <c r="G487" s="3">
        <v>0.16878292806484296</v>
      </c>
      <c r="H487" s="4" t="s">
        <v>24</v>
      </c>
      <c r="I487" s="4">
        <v>13887</v>
      </c>
      <c r="J487" s="4">
        <f t="shared" si="32"/>
        <v>3168.599999999999</v>
      </c>
      <c r="K487" s="3">
        <f t="shared" si="33"/>
        <v>0.82692314563065195</v>
      </c>
      <c r="L487" s="3">
        <f t="shared" si="30"/>
        <v>0.18261219466010231</v>
      </c>
      <c r="M487" s="4">
        <f t="shared" si="31"/>
        <v>4.382692671842455</v>
      </c>
      <c r="N487" s="4">
        <v>0</v>
      </c>
      <c r="O487" s="28">
        <v>0.75</v>
      </c>
      <c r="P487" s="29">
        <v>144800</v>
      </c>
      <c r="Q487" s="29">
        <v>0</v>
      </c>
      <c r="R487" s="29" t="s">
        <v>19</v>
      </c>
    </row>
    <row r="488" spans="1:18" ht="14.5" hidden="1" x14ac:dyDescent="0.35">
      <c r="A488" s="2">
        <v>44914</v>
      </c>
      <c r="B488" s="3">
        <v>1</v>
      </c>
      <c r="C488" s="3">
        <v>1</v>
      </c>
      <c r="D488" s="4">
        <v>133271</v>
      </c>
      <c r="E488" s="4">
        <v>5.3</v>
      </c>
      <c r="F488" s="3">
        <f t="shared" si="34"/>
        <v>0.76430005161438319</v>
      </c>
      <c r="G488" s="3">
        <v>0.16878292806484296</v>
      </c>
      <c r="H488" s="4" t="s">
        <v>25</v>
      </c>
      <c r="I488" s="4">
        <v>13094</v>
      </c>
      <c r="J488" s="4">
        <f t="shared" si="32"/>
        <v>3397.6199999999994</v>
      </c>
      <c r="K488" s="3">
        <f t="shared" si="33"/>
        <v>0.72714607217282967</v>
      </c>
      <c r="L488" s="3">
        <f t="shared" si="30"/>
        <v>0.16057809093816655</v>
      </c>
      <c r="M488" s="4">
        <f t="shared" si="31"/>
        <v>3.8538741825159972</v>
      </c>
      <c r="N488" s="4">
        <v>0</v>
      </c>
      <c r="O488" s="28">
        <v>0.75</v>
      </c>
      <c r="P488" s="29">
        <v>144800</v>
      </c>
      <c r="Q488" s="29">
        <v>0</v>
      </c>
      <c r="R488" s="29" t="s">
        <v>19</v>
      </c>
    </row>
    <row r="489" spans="1:18" ht="14.5" hidden="1" x14ac:dyDescent="0.35">
      <c r="A489" s="2">
        <v>44914</v>
      </c>
      <c r="B489" s="3">
        <v>1</v>
      </c>
      <c r="C489" s="3">
        <v>1</v>
      </c>
      <c r="D489" s="4">
        <v>133271</v>
      </c>
      <c r="E489" s="4">
        <v>5.3</v>
      </c>
      <c r="F489" s="3">
        <f t="shared" si="34"/>
        <v>0.76430005161438319</v>
      </c>
      <c r="G489" s="3">
        <v>0.16878292806484296</v>
      </c>
      <c r="H489" s="4" t="s">
        <v>26</v>
      </c>
      <c r="I489" s="4">
        <v>12514</v>
      </c>
      <c r="J489" s="4">
        <f t="shared" si="32"/>
        <v>3432.8999999999996</v>
      </c>
      <c r="K489" s="3">
        <f t="shared" si="33"/>
        <v>0.6877951805970749</v>
      </c>
      <c r="L489" s="3">
        <f t="shared" si="30"/>
        <v>0.15188810238185405</v>
      </c>
      <c r="M489" s="4">
        <f t="shared" si="31"/>
        <v>3.6453144571644969</v>
      </c>
      <c r="N489" s="4">
        <v>0</v>
      </c>
      <c r="O489" s="28">
        <v>0.75</v>
      </c>
      <c r="P489" s="29">
        <v>144800</v>
      </c>
      <c r="Q489" s="29">
        <v>0</v>
      </c>
      <c r="R489" s="29" t="s">
        <v>19</v>
      </c>
    </row>
    <row r="490" spans="1:18" ht="14.5" hidden="1" x14ac:dyDescent="0.35">
      <c r="A490" s="2">
        <v>44914</v>
      </c>
      <c r="B490" s="3">
        <v>1</v>
      </c>
      <c r="C490" s="3">
        <v>1</v>
      </c>
      <c r="D490" s="4">
        <v>133271</v>
      </c>
      <c r="E490" s="4">
        <v>5.3</v>
      </c>
      <c r="F490" s="3">
        <f t="shared" si="34"/>
        <v>0.76430005161438319</v>
      </c>
      <c r="G490" s="3">
        <v>0.16878292806484296</v>
      </c>
      <c r="H490" s="4" t="s">
        <v>27</v>
      </c>
      <c r="I490" s="4">
        <v>12851</v>
      </c>
      <c r="J490" s="4">
        <f t="shared" si="32"/>
        <v>3421.4400000000005</v>
      </c>
      <c r="K490" s="3">
        <f t="shared" si="33"/>
        <v>0.70868318051232082</v>
      </c>
      <c r="L490" s="3">
        <f t="shared" si="30"/>
        <v>0.1565008690298042</v>
      </c>
      <c r="M490" s="4">
        <f t="shared" si="31"/>
        <v>3.7560208567153004</v>
      </c>
      <c r="N490" s="4">
        <v>0</v>
      </c>
      <c r="O490" s="28">
        <v>0.75</v>
      </c>
      <c r="P490" s="29">
        <v>144800</v>
      </c>
      <c r="Q490" s="29">
        <v>0</v>
      </c>
      <c r="R490" s="29" t="s">
        <v>19</v>
      </c>
    </row>
    <row r="491" spans="1:18" ht="14.5" hidden="1" x14ac:dyDescent="0.35">
      <c r="A491" s="2">
        <v>44914</v>
      </c>
      <c r="B491" s="3">
        <v>1</v>
      </c>
      <c r="C491" s="3">
        <v>1</v>
      </c>
      <c r="D491" s="4">
        <v>133271</v>
      </c>
      <c r="E491" s="4">
        <v>5.3</v>
      </c>
      <c r="F491" s="3">
        <f t="shared" si="34"/>
        <v>0.76430005161438319</v>
      </c>
      <c r="G491" s="3">
        <v>0.16878292806484296</v>
      </c>
      <c r="H491" s="4" t="s">
        <v>28</v>
      </c>
      <c r="I491" s="4">
        <v>13633</v>
      </c>
      <c r="J491" s="4">
        <f t="shared" si="32"/>
        <v>3266.44</v>
      </c>
      <c r="K491" s="3">
        <f t="shared" si="33"/>
        <v>0.78748244294810132</v>
      </c>
      <c r="L491" s="3">
        <f t="shared" si="30"/>
        <v>0.17390237281770574</v>
      </c>
      <c r="M491" s="4">
        <f t="shared" si="31"/>
        <v>4.173656947624937</v>
      </c>
      <c r="N491" s="4">
        <v>0</v>
      </c>
      <c r="O491" s="28">
        <v>0.75</v>
      </c>
      <c r="P491" s="29">
        <v>144800</v>
      </c>
      <c r="Q491" s="29">
        <v>0</v>
      </c>
      <c r="R491" s="29" t="s">
        <v>19</v>
      </c>
    </row>
    <row r="492" spans="1:18" ht="14.5" hidden="1" x14ac:dyDescent="0.35">
      <c r="A492" s="2">
        <v>44915</v>
      </c>
      <c r="B492" s="3">
        <v>0.94444444444444398</v>
      </c>
      <c r="C492" s="3">
        <v>1</v>
      </c>
      <c r="D492" s="4">
        <v>119521</v>
      </c>
      <c r="E492" s="4">
        <v>5.0999999999999996</v>
      </c>
      <c r="F492" s="3">
        <f t="shared" si="34"/>
        <v>0.71232492997198882</v>
      </c>
      <c r="G492" s="3">
        <v>0.15136904761904763</v>
      </c>
      <c r="H492" s="4" t="s">
        <v>18</v>
      </c>
      <c r="I492" s="4">
        <v>12248</v>
      </c>
      <c r="J492" s="4">
        <f t="shared" si="32"/>
        <v>3321.7200000000007</v>
      </c>
      <c r="K492" s="3">
        <f t="shared" si="33"/>
        <v>0.7229894835961429</v>
      </c>
      <c r="L492" s="3">
        <f t="shared" si="30"/>
        <v>0.15363526526418037</v>
      </c>
      <c r="M492" s="4">
        <f t="shared" si="31"/>
        <v>3.6872463663403288</v>
      </c>
      <c r="N492" s="4">
        <f>D492-P492</f>
        <v>-25279</v>
      </c>
      <c r="O492" s="28">
        <v>0.75</v>
      </c>
      <c r="P492" s="29">
        <v>144800</v>
      </c>
      <c r="Q492" s="29">
        <v>0</v>
      </c>
      <c r="R492" s="29" t="s">
        <v>19</v>
      </c>
    </row>
    <row r="493" spans="1:18" ht="14.5" hidden="1" x14ac:dyDescent="0.35">
      <c r="A493" s="2">
        <v>44915</v>
      </c>
      <c r="B493" s="3">
        <v>0.94444444444444398</v>
      </c>
      <c r="C493" s="3">
        <v>1</v>
      </c>
      <c r="D493" s="4">
        <v>119521</v>
      </c>
      <c r="E493" s="4">
        <v>5.0999999999999996</v>
      </c>
      <c r="F493" s="3">
        <f t="shared" si="34"/>
        <v>0.71232492997198882</v>
      </c>
      <c r="G493" s="3">
        <v>0.15136904761904763</v>
      </c>
      <c r="H493" s="4" t="s">
        <v>20</v>
      </c>
      <c r="I493" s="4">
        <v>12266</v>
      </c>
      <c r="J493" s="4">
        <f t="shared" si="32"/>
        <v>3282.6599999999989</v>
      </c>
      <c r="K493" s="3">
        <f t="shared" si="33"/>
        <v>0.7326674219126218</v>
      </c>
      <c r="L493" s="3">
        <f t="shared" si="30"/>
        <v>0.15569182715643215</v>
      </c>
      <c r="M493" s="4">
        <f t="shared" si="31"/>
        <v>3.7366038517543712</v>
      </c>
      <c r="N493" s="4">
        <v>0</v>
      </c>
      <c r="O493" s="28">
        <v>0.75</v>
      </c>
      <c r="P493" s="29">
        <v>144800</v>
      </c>
      <c r="Q493" s="29">
        <v>0</v>
      </c>
      <c r="R493" s="29" t="s">
        <v>19</v>
      </c>
    </row>
    <row r="494" spans="1:18" ht="14.5" hidden="1" x14ac:dyDescent="0.35">
      <c r="A494" s="2">
        <v>44915</v>
      </c>
      <c r="B494" s="3">
        <v>0.94444444444444398</v>
      </c>
      <c r="C494" s="3">
        <v>1</v>
      </c>
      <c r="D494" s="4">
        <v>119521</v>
      </c>
      <c r="E494" s="4">
        <v>5.0999999999999996</v>
      </c>
      <c r="F494" s="3">
        <f t="shared" si="34"/>
        <v>0.71232492997198882</v>
      </c>
      <c r="G494" s="3">
        <v>0.15136904761904763</v>
      </c>
      <c r="H494" s="4" t="s">
        <v>21</v>
      </c>
      <c r="I494" s="4">
        <v>11533</v>
      </c>
      <c r="J494" s="4">
        <f t="shared" si="32"/>
        <v>3219.8399999999992</v>
      </c>
      <c r="K494" s="3">
        <f t="shared" si="33"/>
        <v>0.70232450960905157</v>
      </c>
      <c r="L494" s="3">
        <f t="shared" ref="L494:L557" si="35">I494/(J494*24)</f>
        <v>0.14924395829192347</v>
      </c>
      <c r="M494" s="4">
        <f t="shared" ref="M494:M557" si="36">I494/J494</f>
        <v>3.5818549990061626</v>
      </c>
      <c r="N494" s="4">
        <v>0</v>
      </c>
      <c r="O494" s="28">
        <v>0.75</v>
      </c>
      <c r="P494" s="29">
        <v>144800</v>
      </c>
      <c r="Q494" s="29">
        <v>0</v>
      </c>
      <c r="R494" s="29" t="s">
        <v>19</v>
      </c>
    </row>
    <row r="495" spans="1:18" ht="14.5" hidden="1" x14ac:dyDescent="0.35">
      <c r="A495" s="2">
        <v>44915</v>
      </c>
      <c r="B495" s="3">
        <v>0.94444444444444398</v>
      </c>
      <c r="C495" s="3">
        <v>1</v>
      </c>
      <c r="D495" s="4">
        <v>119521</v>
      </c>
      <c r="E495" s="4">
        <v>5.0999999999999996</v>
      </c>
      <c r="F495" s="3">
        <f t="shared" si="34"/>
        <v>0.71232492997198882</v>
      </c>
      <c r="G495" s="3">
        <v>0.15136904761904763</v>
      </c>
      <c r="H495" s="4" t="s">
        <v>22</v>
      </c>
      <c r="I495" s="4">
        <v>12079</v>
      </c>
      <c r="J495" s="4">
        <f t="shared" ref="J495:J558" si="37">VLOOKUP(H495,$H$2:$J$11,3,0)</f>
        <v>3212.2800000000011</v>
      </c>
      <c r="K495" s="3">
        <f t="shared" si="33"/>
        <v>0.73730539447028876</v>
      </c>
      <c r="L495" s="3">
        <f t="shared" si="35"/>
        <v>0.15667739632493632</v>
      </c>
      <c r="M495" s="4">
        <f t="shared" si="36"/>
        <v>3.7602575117984722</v>
      </c>
      <c r="N495" s="4">
        <v>0</v>
      </c>
      <c r="O495" s="28">
        <v>0.75</v>
      </c>
      <c r="P495" s="29">
        <v>144800</v>
      </c>
      <c r="Q495" s="29">
        <v>0</v>
      </c>
      <c r="R495" s="29" t="s">
        <v>19</v>
      </c>
    </row>
    <row r="496" spans="1:18" ht="14.5" hidden="1" x14ac:dyDescent="0.35">
      <c r="A496" s="2">
        <v>44915</v>
      </c>
      <c r="B496" s="3">
        <v>0.94444444444444398</v>
      </c>
      <c r="C496" s="3">
        <v>1</v>
      </c>
      <c r="D496" s="4">
        <v>119521</v>
      </c>
      <c r="E496" s="4">
        <v>5.0999999999999996</v>
      </c>
      <c r="F496" s="3">
        <f t="shared" si="34"/>
        <v>0.71232492997198882</v>
      </c>
      <c r="G496" s="3">
        <v>0.15136904761904763</v>
      </c>
      <c r="H496" s="4" t="s">
        <v>23</v>
      </c>
      <c r="I496" s="4">
        <v>11963</v>
      </c>
      <c r="J496" s="4">
        <f t="shared" si="37"/>
        <v>3121.1999999999989</v>
      </c>
      <c r="K496" s="3">
        <f t="shared" si="33"/>
        <v>0.7515334725457532</v>
      </c>
      <c r="L496" s="3">
        <f t="shared" si="35"/>
        <v>0.15970086291597255</v>
      </c>
      <c r="M496" s="4">
        <f t="shared" si="36"/>
        <v>3.8328207099833409</v>
      </c>
      <c r="N496" s="4">
        <v>0</v>
      </c>
      <c r="O496" s="28">
        <v>0.75</v>
      </c>
      <c r="P496" s="29">
        <v>144800</v>
      </c>
      <c r="Q496" s="29">
        <v>0</v>
      </c>
      <c r="R496" s="29" t="s">
        <v>19</v>
      </c>
    </row>
    <row r="497" spans="1:18" ht="14.5" hidden="1" x14ac:dyDescent="0.35">
      <c r="A497" s="2">
        <v>44915</v>
      </c>
      <c r="B497" s="3">
        <v>0.94444444444444398</v>
      </c>
      <c r="C497" s="3">
        <v>1</v>
      </c>
      <c r="D497" s="4">
        <v>119521</v>
      </c>
      <c r="E497" s="4">
        <v>5.0999999999999996</v>
      </c>
      <c r="F497" s="3">
        <f t="shared" si="34"/>
        <v>0.71232492997198882</v>
      </c>
      <c r="G497" s="3">
        <v>0.15136904761904763</v>
      </c>
      <c r="H497" s="4" t="s">
        <v>24</v>
      </c>
      <c r="I497" s="4">
        <v>12048</v>
      </c>
      <c r="J497" s="4">
        <f t="shared" si="37"/>
        <v>3168.599999999999</v>
      </c>
      <c r="K497" s="3">
        <f t="shared" si="33"/>
        <v>0.74555101343699792</v>
      </c>
      <c r="L497" s="3">
        <f t="shared" si="35"/>
        <v>0.15842959035536203</v>
      </c>
      <c r="M497" s="4">
        <f t="shared" si="36"/>
        <v>3.8023101685286891</v>
      </c>
      <c r="N497" s="4">
        <v>0</v>
      </c>
      <c r="O497" s="28">
        <v>0.75</v>
      </c>
      <c r="P497" s="29">
        <v>144800</v>
      </c>
      <c r="Q497" s="29">
        <v>0</v>
      </c>
      <c r="R497" s="29" t="s">
        <v>19</v>
      </c>
    </row>
    <row r="498" spans="1:18" ht="14.5" hidden="1" x14ac:dyDescent="0.35">
      <c r="A498" s="2">
        <v>44915</v>
      </c>
      <c r="B498" s="3">
        <v>0.94444444444444398</v>
      </c>
      <c r="C498" s="3">
        <v>1</v>
      </c>
      <c r="D498" s="4">
        <v>119521</v>
      </c>
      <c r="E498" s="4">
        <v>5.0999999999999996</v>
      </c>
      <c r="F498" s="3">
        <f t="shared" si="34"/>
        <v>0.71232492997198882</v>
      </c>
      <c r="G498" s="3">
        <v>0.15136904761904763</v>
      </c>
      <c r="H498" s="4" t="s">
        <v>25</v>
      </c>
      <c r="I498" s="4">
        <v>12171</v>
      </c>
      <c r="J498" s="4">
        <f t="shared" si="37"/>
        <v>3397.6199999999994</v>
      </c>
      <c r="K498" s="3">
        <f t="shared" si="33"/>
        <v>0.70239479054022957</v>
      </c>
      <c r="L498" s="3">
        <f t="shared" si="35"/>
        <v>0.14925889298979875</v>
      </c>
      <c r="M498" s="4">
        <f t="shared" si="36"/>
        <v>3.5822134317551706</v>
      </c>
      <c r="N498" s="4">
        <v>0</v>
      </c>
      <c r="O498" s="28">
        <v>0.75</v>
      </c>
      <c r="P498" s="29">
        <v>144800</v>
      </c>
      <c r="Q498" s="29">
        <v>0</v>
      </c>
      <c r="R498" s="29" t="s">
        <v>19</v>
      </c>
    </row>
    <row r="499" spans="1:18" ht="14.5" hidden="1" x14ac:dyDescent="0.35">
      <c r="A499" s="2">
        <v>44915</v>
      </c>
      <c r="B499" s="3">
        <v>0.94444444444444398</v>
      </c>
      <c r="C499" s="3">
        <v>1</v>
      </c>
      <c r="D499" s="4">
        <v>119521</v>
      </c>
      <c r="E499" s="4">
        <v>5.0999999999999996</v>
      </c>
      <c r="F499" s="3">
        <f t="shared" si="34"/>
        <v>0.71232492997198882</v>
      </c>
      <c r="G499" s="3">
        <v>0.15136904761904763</v>
      </c>
      <c r="H499" s="4" t="s">
        <v>26</v>
      </c>
      <c r="I499" s="4">
        <v>11859</v>
      </c>
      <c r="J499" s="4">
        <f t="shared" si="37"/>
        <v>3432.8999999999996</v>
      </c>
      <c r="K499" s="3">
        <f t="shared" si="33"/>
        <v>0.67735562283989026</v>
      </c>
      <c r="L499" s="3">
        <f t="shared" si="35"/>
        <v>0.14393806985347668</v>
      </c>
      <c r="M499" s="4">
        <f t="shared" si="36"/>
        <v>3.4545136764834399</v>
      </c>
      <c r="N499" s="4">
        <v>0</v>
      </c>
      <c r="O499" s="28">
        <v>0.75</v>
      </c>
      <c r="P499" s="29">
        <v>144800</v>
      </c>
      <c r="Q499" s="29">
        <v>0</v>
      </c>
      <c r="R499" s="29" t="s">
        <v>19</v>
      </c>
    </row>
    <row r="500" spans="1:18" ht="14.5" hidden="1" x14ac:dyDescent="0.35">
      <c r="A500" s="2">
        <v>44915</v>
      </c>
      <c r="B500" s="3">
        <v>0.94444444444444398</v>
      </c>
      <c r="C500" s="3">
        <v>1</v>
      </c>
      <c r="D500" s="4">
        <v>119521</v>
      </c>
      <c r="E500" s="4">
        <v>5.0999999999999996</v>
      </c>
      <c r="F500" s="3">
        <f t="shared" si="34"/>
        <v>0.71232492997198882</v>
      </c>
      <c r="G500" s="3">
        <v>0.15136904761904763</v>
      </c>
      <c r="H500" s="4" t="s">
        <v>27</v>
      </c>
      <c r="I500" s="4">
        <v>11395</v>
      </c>
      <c r="J500" s="4">
        <f t="shared" si="37"/>
        <v>3421.4400000000005</v>
      </c>
      <c r="K500" s="3">
        <f t="shared" si="33"/>
        <v>0.6530331455440388</v>
      </c>
      <c r="L500" s="3">
        <f t="shared" si="35"/>
        <v>0.13876954342810821</v>
      </c>
      <c r="M500" s="4">
        <f t="shared" si="36"/>
        <v>3.3304690422745975</v>
      </c>
      <c r="N500" s="4">
        <v>0</v>
      </c>
      <c r="O500" s="28">
        <v>0.75</v>
      </c>
      <c r="P500" s="29">
        <v>144800</v>
      </c>
      <c r="Q500" s="29">
        <v>0</v>
      </c>
      <c r="R500" s="29" t="s">
        <v>19</v>
      </c>
    </row>
    <row r="501" spans="1:18" ht="14.5" hidden="1" x14ac:dyDescent="0.35">
      <c r="A501" s="2">
        <v>44915</v>
      </c>
      <c r="B501" s="3">
        <v>0.94444444444444398</v>
      </c>
      <c r="C501" s="3">
        <v>1</v>
      </c>
      <c r="D501" s="4">
        <v>119521</v>
      </c>
      <c r="E501" s="4">
        <v>5.0999999999999996</v>
      </c>
      <c r="F501" s="3">
        <f t="shared" si="34"/>
        <v>0.71232492997198882</v>
      </c>
      <c r="G501" s="3">
        <v>0.15136904761904763</v>
      </c>
      <c r="H501" s="4" t="s">
        <v>28</v>
      </c>
      <c r="I501" s="4">
        <v>11959</v>
      </c>
      <c r="J501" s="4">
        <f t="shared" si="37"/>
        <v>3266.44</v>
      </c>
      <c r="K501" s="3">
        <f t="shared" si="33"/>
        <v>0.71787694272183589</v>
      </c>
      <c r="L501" s="3">
        <f t="shared" si="35"/>
        <v>0.15254885032839013</v>
      </c>
      <c r="M501" s="4">
        <f t="shared" si="36"/>
        <v>3.661172407881363</v>
      </c>
      <c r="N501" s="4">
        <v>0</v>
      </c>
      <c r="O501" s="28">
        <v>0.75</v>
      </c>
      <c r="P501" s="29">
        <v>144800</v>
      </c>
      <c r="Q501" s="29">
        <v>0</v>
      </c>
      <c r="R501" s="29" t="s">
        <v>19</v>
      </c>
    </row>
    <row r="502" spans="1:18" ht="14.5" hidden="1" x14ac:dyDescent="0.35">
      <c r="A502" s="2">
        <v>44916</v>
      </c>
      <c r="B502" s="3">
        <v>1</v>
      </c>
      <c r="C502" s="3">
        <v>1</v>
      </c>
      <c r="D502" s="4">
        <v>139907</v>
      </c>
      <c r="E502" s="4">
        <v>5.5</v>
      </c>
      <c r="F502" s="3">
        <f t="shared" si="34"/>
        <v>0.77318043658469193</v>
      </c>
      <c r="G502" s="3">
        <v>0.17718718338399189</v>
      </c>
      <c r="H502" s="4" t="s">
        <v>18</v>
      </c>
      <c r="I502" s="4">
        <v>13714</v>
      </c>
      <c r="J502" s="4">
        <f t="shared" si="37"/>
        <v>3321.7200000000007</v>
      </c>
      <c r="K502" s="3">
        <f t="shared" si="33"/>
        <v>0.75065163392897205</v>
      </c>
      <c r="L502" s="3">
        <f t="shared" si="35"/>
        <v>0.17202433277538942</v>
      </c>
      <c r="M502" s="4">
        <f t="shared" si="36"/>
        <v>4.1285839866093461</v>
      </c>
      <c r="N502" s="4">
        <f>D502-P502</f>
        <v>-4893</v>
      </c>
      <c r="O502" s="28">
        <v>0.75</v>
      </c>
      <c r="P502" s="29">
        <v>144800</v>
      </c>
      <c r="Q502" s="29">
        <v>0</v>
      </c>
      <c r="R502" s="29" t="s">
        <v>19</v>
      </c>
    </row>
    <row r="503" spans="1:18" ht="14.5" hidden="1" x14ac:dyDescent="0.35">
      <c r="A503" s="2">
        <v>44916</v>
      </c>
      <c r="B503" s="3">
        <v>1</v>
      </c>
      <c r="C503" s="3">
        <v>1</v>
      </c>
      <c r="D503" s="4">
        <v>139907</v>
      </c>
      <c r="E503" s="4">
        <v>5.5</v>
      </c>
      <c r="F503" s="3">
        <f t="shared" si="34"/>
        <v>0.77318043658469193</v>
      </c>
      <c r="G503" s="3">
        <v>0.17718718338399189</v>
      </c>
      <c r="H503" s="4" t="s">
        <v>20</v>
      </c>
      <c r="I503" s="4">
        <v>14556</v>
      </c>
      <c r="J503" s="4">
        <f t="shared" si="37"/>
        <v>3282.6599999999989</v>
      </c>
      <c r="K503" s="3">
        <f t="shared" si="33"/>
        <v>0.80621978960521512</v>
      </c>
      <c r="L503" s="3">
        <f t="shared" si="35"/>
        <v>0.18475870178452847</v>
      </c>
      <c r="M503" s="4">
        <f t="shared" si="36"/>
        <v>4.4342088428286832</v>
      </c>
      <c r="N503" s="4">
        <v>0</v>
      </c>
      <c r="O503" s="28">
        <v>0.75</v>
      </c>
      <c r="P503" s="29">
        <v>144800</v>
      </c>
      <c r="Q503" s="29">
        <v>0</v>
      </c>
      <c r="R503" s="29" t="s">
        <v>19</v>
      </c>
    </row>
    <row r="504" spans="1:18" ht="14.5" hidden="1" x14ac:dyDescent="0.35">
      <c r="A504" s="2">
        <v>44916</v>
      </c>
      <c r="B504" s="3">
        <v>1</v>
      </c>
      <c r="C504" s="3">
        <v>1</v>
      </c>
      <c r="D504" s="4">
        <v>139907</v>
      </c>
      <c r="E504" s="4">
        <v>5.5</v>
      </c>
      <c r="F504" s="3">
        <f t="shared" si="34"/>
        <v>0.77318043658469193</v>
      </c>
      <c r="G504" s="3">
        <v>0.17718718338399189</v>
      </c>
      <c r="H504" s="4" t="s">
        <v>21</v>
      </c>
      <c r="I504" s="4">
        <v>13866</v>
      </c>
      <c r="J504" s="4">
        <f t="shared" si="37"/>
        <v>3219.8399999999992</v>
      </c>
      <c r="K504" s="3">
        <f t="shared" si="33"/>
        <v>0.78298639345150989</v>
      </c>
      <c r="L504" s="3">
        <f t="shared" si="35"/>
        <v>0.17943438183263771</v>
      </c>
      <c r="M504" s="4">
        <f t="shared" si="36"/>
        <v>4.3064251639833042</v>
      </c>
      <c r="N504" s="4">
        <v>0</v>
      </c>
      <c r="O504" s="28">
        <v>0.75</v>
      </c>
      <c r="P504" s="29">
        <v>144800</v>
      </c>
      <c r="Q504" s="29">
        <v>0</v>
      </c>
      <c r="R504" s="29" t="s">
        <v>19</v>
      </c>
    </row>
    <row r="505" spans="1:18" ht="14.5" hidden="1" x14ac:dyDescent="0.35">
      <c r="A505" s="2">
        <v>44916</v>
      </c>
      <c r="B505" s="3">
        <v>1</v>
      </c>
      <c r="C505" s="3">
        <v>1</v>
      </c>
      <c r="D505" s="4">
        <v>139907</v>
      </c>
      <c r="E505" s="4">
        <v>5.5</v>
      </c>
      <c r="F505" s="3">
        <f t="shared" si="34"/>
        <v>0.77318043658469193</v>
      </c>
      <c r="G505" s="3">
        <v>0.17718718338399189</v>
      </c>
      <c r="H505" s="4" t="s">
        <v>22</v>
      </c>
      <c r="I505" s="4">
        <v>14211</v>
      </c>
      <c r="J505" s="4">
        <f t="shared" si="37"/>
        <v>3212.2800000000011</v>
      </c>
      <c r="K505" s="3">
        <f t="shared" si="33"/>
        <v>0.8043564638880113</v>
      </c>
      <c r="L505" s="3">
        <f t="shared" si="35"/>
        <v>0.18433168964100258</v>
      </c>
      <c r="M505" s="4">
        <f t="shared" si="36"/>
        <v>4.4239605513840621</v>
      </c>
      <c r="N505" s="4">
        <v>0</v>
      </c>
      <c r="O505" s="28">
        <v>0.75</v>
      </c>
      <c r="P505" s="29">
        <v>144800</v>
      </c>
      <c r="Q505" s="29">
        <v>0</v>
      </c>
      <c r="R505" s="29" t="s">
        <v>19</v>
      </c>
    </row>
    <row r="506" spans="1:18" ht="14.5" hidden="1" x14ac:dyDescent="0.35">
      <c r="A506" s="2">
        <v>44916</v>
      </c>
      <c r="B506" s="3">
        <v>1</v>
      </c>
      <c r="C506" s="3">
        <v>1</v>
      </c>
      <c r="D506" s="4">
        <v>139907</v>
      </c>
      <c r="E506" s="4">
        <v>5.5</v>
      </c>
      <c r="F506" s="3">
        <f t="shared" si="34"/>
        <v>0.77318043658469193</v>
      </c>
      <c r="G506" s="3">
        <v>0.17718718338399189</v>
      </c>
      <c r="H506" s="4" t="s">
        <v>23</v>
      </c>
      <c r="I506" s="4">
        <v>14154</v>
      </c>
      <c r="J506" s="4">
        <f t="shared" si="37"/>
        <v>3121.1999999999989</v>
      </c>
      <c r="K506" s="3">
        <f t="shared" si="33"/>
        <v>0.82450805634196667</v>
      </c>
      <c r="L506" s="3">
        <f t="shared" si="35"/>
        <v>0.18894976291170068</v>
      </c>
      <c r="M506" s="4">
        <f t="shared" si="36"/>
        <v>4.5347943098808168</v>
      </c>
      <c r="N506" s="4">
        <v>0</v>
      </c>
      <c r="O506" s="28">
        <v>0.75</v>
      </c>
      <c r="P506" s="29">
        <v>144800</v>
      </c>
      <c r="Q506" s="29">
        <v>0</v>
      </c>
      <c r="R506" s="29" t="s">
        <v>19</v>
      </c>
    </row>
    <row r="507" spans="1:18" ht="14.5" hidden="1" x14ac:dyDescent="0.35">
      <c r="A507" s="2">
        <v>44916</v>
      </c>
      <c r="B507" s="3">
        <v>1</v>
      </c>
      <c r="C507" s="3">
        <v>1</v>
      </c>
      <c r="D507" s="4">
        <v>139907</v>
      </c>
      <c r="E507" s="4">
        <v>5.5</v>
      </c>
      <c r="F507" s="3">
        <f t="shared" si="34"/>
        <v>0.77318043658469193</v>
      </c>
      <c r="G507" s="3">
        <v>0.17718718338399189</v>
      </c>
      <c r="H507" s="4" t="s">
        <v>24</v>
      </c>
      <c r="I507" s="4">
        <v>14264</v>
      </c>
      <c r="J507" s="4">
        <f t="shared" si="37"/>
        <v>3168.599999999999</v>
      </c>
      <c r="K507" s="3">
        <f t="shared" si="33"/>
        <v>0.81848593872831732</v>
      </c>
      <c r="L507" s="3">
        <f t="shared" si="35"/>
        <v>0.18756969429190604</v>
      </c>
      <c r="M507" s="4">
        <f t="shared" si="36"/>
        <v>4.5016726630057455</v>
      </c>
      <c r="N507" s="4">
        <v>0</v>
      </c>
      <c r="O507" s="28">
        <v>0.75</v>
      </c>
      <c r="P507" s="29">
        <v>144800</v>
      </c>
      <c r="Q507" s="29">
        <v>0</v>
      </c>
      <c r="R507" s="29" t="s">
        <v>19</v>
      </c>
    </row>
    <row r="508" spans="1:18" ht="14.5" hidden="1" x14ac:dyDescent="0.35">
      <c r="A508" s="2">
        <v>44916</v>
      </c>
      <c r="B508" s="3">
        <v>1</v>
      </c>
      <c r="C508" s="3">
        <v>1</v>
      </c>
      <c r="D508" s="4">
        <v>139907</v>
      </c>
      <c r="E508" s="4">
        <v>5.5</v>
      </c>
      <c r="F508" s="3">
        <f t="shared" si="34"/>
        <v>0.77318043658469193</v>
      </c>
      <c r="G508" s="3">
        <v>0.17718718338399189</v>
      </c>
      <c r="H508" s="4" t="s">
        <v>25</v>
      </c>
      <c r="I508" s="4">
        <v>13754</v>
      </c>
      <c r="J508" s="4">
        <f t="shared" si="37"/>
        <v>3397.6199999999994</v>
      </c>
      <c r="K508" s="3">
        <f t="shared" si="33"/>
        <v>0.73602323765673416</v>
      </c>
      <c r="L508" s="3">
        <f t="shared" si="35"/>
        <v>0.16867199196300156</v>
      </c>
      <c r="M508" s="4">
        <f t="shared" si="36"/>
        <v>4.0481278071120377</v>
      </c>
      <c r="N508" s="4">
        <v>0</v>
      </c>
      <c r="O508" s="28">
        <v>0.75</v>
      </c>
      <c r="P508" s="29">
        <v>144800</v>
      </c>
      <c r="Q508" s="29">
        <v>0</v>
      </c>
      <c r="R508" s="29" t="s">
        <v>19</v>
      </c>
    </row>
    <row r="509" spans="1:18" ht="14.5" hidden="1" x14ac:dyDescent="0.35">
      <c r="A509" s="2">
        <v>44916</v>
      </c>
      <c r="B509" s="3">
        <v>1</v>
      </c>
      <c r="C509" s="3">
        <v>1</v>
      </c>
      <c r="D509" s="4">
        <v>139907</v>
      </c>
      <c r="E509" s="4">
        <v>5.5</v>
      </c>
      <c r="F509" s="3">
        <f t="shared" si="34"/>
        <v>0.77318043658469193</v>
      </c>
      <c r="G509" s="3">
        <v>0.17718718338399189</v>
      </c>
      <c r="H509" s="4" t="s">
        <v>26</v>
      </c>
      <c r="I509" s="4">
        <v>13526</v>
      </c>
      <c r="J509" s="4">
        <f t="shared" si="37"/>
        <v>3432.8999999999996</v>
      </c>
      <c r="K509" s="3">
        <f t="shared" si="33"/>
        <v>0.71638344468895909</v>
      </c>
      <c r="L509" s="3">
        <f t="shared" si="35"/>
        <v>0.16417120607455313</v>
      </c>
      <c r="M509" s="4">
        <f t="shared" si="36"/>
        <v>3.9401089457892748</v>
      </c>
      <c r="N509" s="4">
        <v>0</v>
      </c>
      <c r="O509" s="28">
        <v>0.75</v>
      </c>
      <c r="P509" s="29">
        <v>144800</v>
      </c>
      <c r="Q509" s="29">
        <v>0</v>
      </c>
      <c r="R509" s="29" t="s">
        <v>19</v>
      </c>
    </row>
    <row r="510" spans="1:18" ht="14.5" hidden="1" x14ac:dyDescent="0.35">
      <c r="A510" s="2">
        <v>44916</v>
      </c>
      <c r="B510" s="3">
        <v>1</v>
      </c>
      <c r="C510" s="3">
        <v>1</v>
      </c>
      <c r="D510" s="4">
        <v>139907</v>
      </c>
      <c r="E510" s="4">
        <v>5.5</v>
      </c>
      <c r="F510" s="3">
        <f t="shared" si="34"/>
        <v>0.77318043658469193</v>
      </c>
      <c r="G510" s="3">
        <v>0.17718718338399189</v>
      </c>
      <c r="H510" s="4" t="s">
        <v>27</v>
      </c>
      <c r="I510" s="4">
        <v>13569</v>
      </c>
      <c r="J510" s="4">
        <f t="shared" si="37"/>
        <v>3421.4400000000005</v>
      </c>
      <c r="K510" s="3">
        <f t="shared" si="33"/>
        <v>0.72106800326497289</v>
      </c>
      <c r="L510" s="3">
        <f t="shared" si="35"/>
        <v>0.16524475074822295</v>
      </c>
      <c r="M510" s="4">
        <f t="shared" si="36"/>
        <v>3.9658740179573506</v>
      </c>
      <c r="N510" s="4">
        <v>0</v>
      </c>
      <c r="O510" s="28">
        <v>0.75</v>
      </c>
      <c r="P510" s="29">
        <v>144800</v>
      </c>
      <c r="Q510" s="29">
        <v>0</v>
      </c>
      <c r="R510" s="29" t="s">
        <v>19</v>
      </c>
    </row>
    <row r="511" spans="1:18" ht="14.5" hidden="1" x14ac:dyDescent="0.35">
      <c r="A511" s="2">
        <v>44916</v>
      </c>
      <c r="B511" s="3">
        <v>1</v>
      </c>
      <c r="C511" s="3">
        <v>1</v>
      </c>
      <c r="D511" s="4">
        <v>139907</v>
      </c>
      <c r="E511" s="4">
        <v>5.5</v>
      </c>
      <c r="F511" s="3">
        <f t="shared" si="34"/>
        <v>0.77318043658469193</v>
      </c>
      <c r="G511" s="3">
        <v>0.17718718338399189</v>
      </c>
      <c r="H511" s="4" t="s">
        <v>28</v>
      </c>
      <c r="I511" s="4">
        <v>14293</v>
      </c>
      <c r="J511" s="4">
        <f t="shared" si="37"/>
        <v>3266.44</v>
      </c>
      <c r="K511" s="3">
        <f t="shared" si="33"/>
        <v>0.79558396074235949</v>
      </c>
      <c r="L511" s="3">
        <f t="shared" si="35"/>
        <v>0.18232132433679071</v>
      </c>
      <c r="M511" s="4">
        <f t="shared" si="36"/>
        <v>4.3757117840829771</v>
      </c>
      <c r="N511" s="4">
        <v>0</v>
      </c>
      <c r="O511" s="28">
        <v>0.75</v>
      </c>
      <c r="P511" s="29">
        <v>144800</v>
      </c>
      <c r="Q511" s="29">
        <v>0</v>
      </c>
      <c r="R511" s="29" t="s">
        <v>19</v>
      </c>
    </row>
    <row r="512" spans="1:18" ht="14.5" hidden="1" x14ac:dyDescent="0.35">
      <c r="A512" s="2">
        <v>44917</v>
      </c>
      <c r="B512" s="3">
        <v>1</v>
      </c>
      <c r="C512" s="3">
        <v>1</v>
      </c>
      <c r="D512" s="4">
        <v>142961</v>
      </c>
      <c r="E512" s="4">
        <v>5.7</v>
      </c>
      <c r="F512" s="3">
        <f t="shared" si="34"/>
        <v>0.76233669279581928</v>
      </c>
      <c r="G512" s="3">
        <v>0.1810549645390071</v>
      </c>
      <c r="H512" s="4" t="s">
        <v>18</v>
      </c>
      <c r="I512" s="4">
        <v>14968</v>
      </c>
      <c r="J512" s="4">
        <f t="shared" si="37"/>
        <v>3321.7200000000007</v>
      </c>
      <c r="K512" s="3">
        <f t="shared" si="33"/>
        <v>0.79054372803267625</v>
      </c>
      <c r="L512" s="3">
        <f t="shared" si="35"/>
        <v>0.18775413540776062</v>
      </c>
      <c r="M512" s="4">
        <f t="shared" si="36"/>
        <v>4.5060992497862546</v>
      </c>
      <c r="N512" s="4">
        <f>D512-P512</f>
        <v>-1839</v>
      </c>
      <c r="O512" s="28">
        <v>0.75</v>
      </c>
      <c r="P512" s="29">
        <v>144800</v>
      </c>
      <c r="Q512" s="29">
        <v>0</v>
      </c>
      <c r="R512" s="29" t="s">
        <v>19</v>
      </c>
    </row>
    <row r="513" spans="1:18" ht="14.5" hidden="1" x14ac:dyDescent="0.35">
      <c r="A513" s="2">
        <v>44917</v>
      </c>
      <c r="B513" s="3">
        <v>1</v>
      </c>
      <c r="C513" s="3">
        <v>1</v>
      </c>
      <c r="D513" s="4">
        <v>142961</v>
      </c>
      <c r="E513" s="4">
        <v>5.7</v>
      </c>
      <c r="F513" s="3">
        <f t="shared" si="34"/>
        <v>0.76233669279581928</v>
      </c>
      <c r="G513" s="3">
        <v>0.1810549645390071</v>
      </c>
      <c r="H513" s="4" t="s">
        <v>20</v>
      </c>
      <c r="I513" s="4">
        <v>14760</v>
      </c>
      <c r="J513" s="4">
        <f t="shared" si="37"/>
        <v>3282.6599999999989</v>
      </c>
      <c r="K513" s="3">
        <f t="shared" si="33"/>
        <v>0.78883395910954135</v>
      </c>
      <c r="L513" s="3">
        <f t="shared" si="35"/>
        <v>0.18734806528851611</v>
      </c>
      <c r="M513" s="4">
        <f t="shared" si="36"/>
        <v>4.4963535669243857</v>
      </c>
      <c r="N513" s="4">
        <v>0</v>
      </c>
      <c r="O513" s="28">
        <v>0.75</v>
      </c>
      <c r="P513" s="29">
        <v>144800</v>
      </c>
      <c r="Q513" s="29">
        <v>0</v>
      </c>
      <c r="R513" s="29" t="s">
        <v>19</v>
      </c>
    </row>
    <row r="514" spans="1:18" ht="14.5" hidden="1" x14ac:dyDescent="0.35">
      <c r="A514" s="2">
        <v>44917</v>
      </c>
      <c r="B514" s="3">
        <v>1</v>
      </c>
      <c r="C514" s="3">
        <v>1</v>
      </c>
      <c r="D514" s="4">
        <v>142961</v>
      </c>
      <c r="E514" s="4">
        <v>5.7</v>
      </c>
      <c r="F514" s="3">
        <f t="shared" si="34"/>
        <v>0.76233669279581928</v>
      </c>
      <c r="G514" s="3">
        <v>0.1810549645390071</v>
      </c>
      <c r="H514" s="4" t="s">
        <v>21</v>
      </c>
      <c r="I514" s="4">
        <v>14196</v>
      </c>
      <c r="J514" s="4">
        <f t="shared" si="37"/>
        <v>3219.8399999999992</v>
      </c>
      <c r="K514" s="3">
        <f t="shared" ref="K514:K577" si="38">I514/J514/E514</f>
        <v>0.77349381204950374</v>
      </c>
      <c r="L514" s="3">
        <f t="shared" si="35"/>
        <v>0.18370478036175716</v>
      </c>
      <c r="M514" s="4">
        <f t="shared" si="36"/>
        <v>4.4089147286821717</v>
      </c>
      <c r="N514" s="4">
        <v>0</v>
      </c>
      <c r="O514" s="28">
        <v>0.75</v>
      </c>
      <c r="P514" s="29">
        <v>144800</v>
      </c>
      <c r="Q514" s="29">
        <v>0</v>
      </c>
      <c r="R514" s="29" t="s">
        <v>19</v>
      </c>
    </row>
    <row r="515" spans="1:18" ht="14.5" hidden="1" x14ac:dyDescent="0.35">
      <c r="A515" s="2">
        <v>44917</v>
      </c>
      <c r="B515" s="3">
        <v>1</v>
      </c>
      <c r="C515" s="3">
        <v>1</v>
      </c>
      <c r="D515" s="4">
        <v>142961</v>
      </c>
      <c r="E515" s="4">
        <v>5.7</v>
      </c>
      <c r="F515" s="3">
        <f t="shared" ref="F515:F578" si="39">D515/E515/32900</f>
        <v>0.76233669279581928</v>
      </c>
      <c r="G515" s="3">
        <v>0.1810549645390071</v>
      </c>
      <c r="H515" s="4" t="s">
        <v>22</v>
      </c>
      <c r="I515" s="4">
        <v>14587</v>
      </c>
      <c r="J515" s="4">
        <f t="shared" si="37"/>
        <v>3212.2800000000011</v>
      </c>
      <c r="K515" s="3">
        <f t="shared" si="38"/>
        <v>0.79666866120560575</v>
      </c>
      <c r="L515" s="3">
        <f t="shared" si="35"/>
        <v>0.18920880703633133</v>
      </c>
      <c r="M515" s="4">
        <f t="shared" si="36"/>
        <v>4.5410113688719527</v>
      </c>
      <c r="N515" s="4">
        <v>0</v>
      </c>
      <c r="O515" s="28">
        <v>0.75</v>
      </c>
      <c r="P515" s="29">
        <v>144800</v>
      </c>
      <c r="Q515" s="29">
        <v>0</v>
      </c>
      <c r="R515" s="29" t="s">
        <v>19</v>
      </c>
    </row>
    <row r="516" spans="1:18" ht="14.5" hidden="1" x14ac:dyDescent="0.35">
      <c r="A516" s="2">
        <v>44917</v>
      </c>
      <c r="B516" s="3">
        <v>1</v>
      </c>
      <c r="C516" s="3">
        <v>1</v>
      </c>
      <c r="D516" s="4">
        <v>142961</v>
      </c>
      <c r="E516" s="4">
        <v>5.7</v>
      </c>
      <c r="F516" s="3">
        <f t="shared" si="39"/>
        <v>0.76233669279581928</v>
      </c>
      <c r="G516" s="3">
        <v>0.1810549645390071</v>
      </c>
      <c r="H516" s="4" t="s">
        <v>23</v>
      </c>
      <c r="I516" s="4">
        <v>14305</v>
      </c>
      <c r="J516" s="4">
        <f t="shared" si="37"/>
        <v>3121.1999999999989</v>
      </c>
      <c r="K516" s="3">
        <f t="shared" si="38"/>
        <v>0.80406546290113368</v>
      </c>
      <c r="L516" s="3">
        <f t="shared" si="35"/>
        <v>0.19096554743901925</v>
      </c>
      <c r="M516" s="4">
        <f t="shared" si="36"/>
        <v>4.5831731385364618</v>
      </c>
      <c r="N516" s="4">
        <v>0</v>
      </c>
      <c r="O516" s="28">
        <v>0.75</v>
      </c>
      <c r="P516" s="29">
        <v>144800</v>
      </c>
      <c r="Q516" s="29">
        <v>0</v>
      </c>
      <c r="R516" s="29" t="s">
        <v>19</v>
      </c>
    </row>
    <row r="517" spans="1:18" ht="14.5" hidden="1" x14ac:dyDescent="0.35">
      <c r="A517" s="2">
        <v>44917</v>
      </c>
      <c r="B517" s="3">
        <v>1</v>
      </c>
      <c r="C517" s="3">
        <v>1</v>
      </c>
      <c r="D517" s="4">
        <v>142961</v>
      </c>
      <c r="E517" s="4">
        <v>5.7</v>
      </c>
      <c r="F517" s="3">
        <f t="shared" si="39"/>
        <v>0.76233669279581928</v>
      </c>
      <c r="G517" s="3">
        <v>0.1810549645390071</v>
      </c>
      <c r="H517" s="4" t="s">
        <v>24</v>
      </c>
      <c r="I517" s="4">
        <v>14385</v>
      </c>
      <c r="J517" s="4">
        <f t="shared" si="37"/>
        <v>3168.599999999999</v>
      </c>
      <c r="K517" s="3">
        <f t="shared" si="38"/>
        <v>0.79646664474099493</v>
      </c>
      <c r="L517" s="3">
        <f t="shared" si="35"/>
        <v>0.18916082812598628</v>
      </c>
      <c r="M517" s="4">
        <f t="shared" si="36"/>
        <v>4.5398598750236712</v>
      </c>
      <c r="N517" s="4">
        <v>0</v>
      </c>
      <c r="O517" s="28">
        <v>0.75</v>
      </c>
      <c r="P517" s="29">
        <v>144800</v>
      </c>
      <c r="Q517" s="29">
        <v>0</v>
      </c>
      <c r="R517" s="29" t="s">
        <v>19</v>
      </c>
    </row>
    <row r="518" spans="1:18" ht="14.5" hidden="1" x14ac:dyDescent="0.35">
      <c r="A518" s="2">
        <v>44917</v>
      </c>
      <c r="B518" s="3">
        <v>1</v>
      </c>
      <c r="C518" s="3">
        <v>1</v>
      </c>
      <c r="D518" s="4">
        <v>142961</v>
      </c>
      <c r="E518" s="4">
        <v>5.7</v>
      </c>
      <c r="F518" s="3">
        <f t="shared" si="39"/>
        <v>0.76233669279581928</v>
      </c>
      <c r="G518" s="3">
        <v>0.1810549645390071</v>
      </c>
      <c r="H518" s="4" t="s">
        <v>25</v>
      </c>
      <c r="I518" s="4">
        <v>14002</v>
      </c>
      <c r="J518" s="4">
        <f t="shared" si="37"/>
        <v>3397.6199999999994</v>
      </c>
      <c r="K518" s="3">
        <f t="shared" si="38"/>
        <v>0.72300352248638045</v>
      </c>
      <c r="L518" s="3">
        <f t="shared" si="35"/>
        <v>0.17171333659051535</v>
      </c>
      <c r="M518" s="4">
        <f t="shared" si="36"/>
        <v>4.1211200781723685</v>
      </c>
      <c r="N518" s="4">
        <v>0</v>
      </c>
      <c r="O518" s="28">
        <v>0.75</v>
      </c>
      <c r="P518" s="29">
        <v>144800</v>
      </c>
      <c r="Q518" s="29">
        <v>0</v>
      </c>
      <c r="R518" s="29" t="s">
        <v>19</v>
      </c>
    </row>
    <row r="519" spans="1:18" ht="14.5" hidden="1" x14ac:dyDescent="0.35">
      <c r="A519" s="2">
        <v>44917</v>
      </c>
      <c r="B519" s="3">
        <v>1</v>
      </c>
      <c r="C519" s="3">
        <v>1</v>
      </c>
      <c r="D519" s="4">
        <v>142961</v>
      </c>
      <c r="E519" s="4">
        <v>5.7</v>
      </c>
      <c r="F519" s="3">
        <f t="shared" si="39"/>
        <v>0.76233669279581928</v>
      </c>
      <c r="G519" s="3">
        <v>0.1810549645390071</v>
      </c>
      <c r="H519" s="4" t="s">
        <v>26</v>
      </c>
      <c r="I519" s="4">
        <v>13645</v>
      </c>
      <c r="J519" s="4">
        <f t="shared" si="37"/>
        <v>3432.8999999999996</v>
      </c>
      <c r="K519" s="3">
        <f t="shared" si="38"/>
        <v>0.69732868686032423</v>
      </c>
      <c r="L519" s="3">
        <f t="shared" si="35"/>
        <v>0.16561556312932701</v>
      </c>
      <c r="M519" s="4">
        <f t="shared" si="36"/>
        <v>3.9747735151038484</v>
      </c>
      <c r="N519" s="4">
        <v>0</v>
      </c>
      <c r="O519" s="28">
        <v>0.75</v>
      </c>
      <c r="P519" s="29">
        <v>144800</v>
      </c>
      <c r="Q519" s="29">
        <v>0</v>
      </c>
      <c r="R519" s="29" t="s">
        <v>19</v>
      </c>
    </row>
    <row r="520" spans="1:18" ht="14.5" hidden="1" x14ac:dyDescent="0.35">
      <c r="A520" s="2">
        <v>44917</v>
      </c>
      <c r="B520" s="3">
        <v>1</v>
      </c>
      <c r="C520" s="3">
        <v>1</v>
      </c>
      <c r="D520" s="4">
        <v>142961</v>
      </c>
      <c r="E520" s="4">
        <v>5.7</v>
      </c>
      <c r="F520" s="3">
        <f t="shared" si="39"/>
        <v>0.76233669279581928</v>
      </c>
      <c r="G520" s="3">
        <v>0.1810549645390071</v>
      </c>
      <c r="H520" s="4" t="s">
        <v>27</v>
      </c>
      <c r="I520" s="4">
        <v>13627</v>
      </c>
      <c r="J520" s="4">
        <f t="shared" si="37"/>
        <v>3421.4400000000005</v>
      </c>
      <c r="K520" s="3">
        <f t="shared" si="38"/>
        <v>0.69874139379499989</v>
      </c>
      <c r="L520" s="3">
        <f t="shared" si="35"/>
        <v>0.16595108102631248</v>
      </c>
      <c r="M520" s="4">
        <f t="shared" si="36"/>
        <v>3.9828259446314997</v>
      </c>
      <c r="N520" s="4">
        <v>0</v>
      </c>
      <c r="O520" s="28">
        <v>0.75</v>
      </c>
      <c r="P520" s="29">
        <v>144800</v>
      </c>
      <c r="Q520" s="29">
        <v>0</v>
      </c>
      <c r="R520" s="29" t="s">
        <v>19</v>
      </c>
    </row>
    <row r="521" spans="1:18" ht="14.5" hidden="1" x14ac:dyDescent="0.35">
      <c r="A521" s="2">
        <v>44917</v>
      </c>
      <c r="B521" s="3">
        <v>1</v>
      </c>
      <c r="C521" s="3">
        <v>1</v>
      </c>
      <c r="D521" s="4">
        <v>142961</v>
      </c>
      <c r="E521" s="4">
        <v>5.7</v>
      </c>
      <c r="F521" s="3">
        <f t="shared" si="39"/>
        <v>0.76233669279581928</v>
      </c>
      <c r="G521" s="3">
        <v>0.1810549645390071</v>
      </c>
      <c r="H521" s="4" t="s">
        <v>28</v>
      </c>
      <c r="I521" s="4">
        <v>14486</v>
      </c>
      <c r="J521" s="4">
        <f t="shared" si="37"/>
        <v>3266.44</v>
      </c>
      <c r="K521" s="3">
        <f t="shared" si="38"/>
        <v>0.77803465202848665</v>
      </c>
      <c r="L521" s="3">
        <f t="shared" si="35"/>
        <v>0.18478322985676557</v>
      </c>
      <c r="M521" s="4">
        <f t="shared" si="36"/>
        <v>4.4347975165623739</v>
      </c>
      <c r="N521" s="4">
        <v>0</v>
      </c>
      <c r="O521" s="28">
        <v>0.75</v>
      </c>
      <c r="P521" s="29">
        <v>144800</v>
      </c>
      <c r="Q521" s="29">
        <v>0</v>
      </c>
      <c r="R521" s="29" t="s">
        <v>19</v>
      </c>
    </row>
    <row r="522" spans="1:18" ht="14.5" hidden="1" x14ac:dyDescent="0.35">
      <c r="A522" s="2">
        <v>44918</v>
      </c>
      <c r="B522" s="3">
        <v>1</v>
      </c>
      <c r="C522" s="3">
        <v>1</v>
      </c>
      <c r="D522" s="4">
        <v>144905</v>
      </c>
      <c r="E522" s="4">
        <v>5.7</v>
      </c>
      <c r="F522" s="3">
        <f t="shared" si="39"/>
        <v>0.77270303418119768</v>
      </c>
      <c r="G522" s="3">
        <v>0.18351697061803446</v>
      </c>
      <c r="H522" s="4" t="s">
        <v>18</v>
      </c>
      <c r="I522" s="4">
        <v>15285</v>
      </c>
      <c r="J522" s="4">
        <f t="shared" si="37"/>
        <v>3321.7200000000007</v>
      </c>
      <c r="K522" s="3">
        <f t="shared" si="38"/>
        <v>0.80728626957372096</v>
      </c>
      <c r="L522" s="3">
        <f t="shared" si="35"/>
        <v>0.19173048902375875</v>
      </c>
      <c r="M522" s="4">
        <f t="shared" si="36"/>
        <v>4.6015317365702098</v>
      </c>
      <c r="N522" s="4">
        <f>D522-P522</f>
        <v>105</v>
      </c>
      <c r="O522" s="28">
        <v>0.75</v>
      </c>
      <c r="P522" s="29">
        <v>144800</v>
      </c>
      <c r="Q522" s="29">
        <v>0</v>
      </c>
      <c r="R522" s="29" t="s">
        <v>19</v>
      </c>
    </row>
    <row r="523" spans="1:18" ht="14.5" hidden="1" x14ac:dyDescent="0.35">
      <c r="A523" s="2">
        <v>44918</v>
      </c>
      <c r="B523" s="3">
        <v>1</v>
      </c>
      <c r="C523" s="3">
        <v>1</v>
      </c>
      <c r="D523" s="4">
        <v>144905</v>
      </c>
      <c r="E523" s="4">
        <v>5.7</v>
      </c>
      <c r="F523" s="3">
        <f t="shared" si="39"/>
        <v>0.77270303418119768</v>
      </c>
      <c r="G523" s="3">
        <v>0.18351697061803446</v>
      </c>
      <c r="H523" s="4" t="s">
        <v>20</v>
      </c>
      <c r="I523" s="4">
        <v>15047</v>
      </c>
      <c r="J523" s="4">
        <f t="shared" si="37"/>
        <v>3282.6599999999989</v>
      </c>
      <c r="K523" s="3">
        <f t="shared" si="38"/>
        <v>0.804172397203338</v>
      </c>
      <c r="L523" s="3">
        <f t="shared" si="35"/>
        <v>0.19099094433579281</v>
      </c>
      <c r="M523" s="4">
        <f t="shared" si="36"/>
        <v>4.5837826640590267</v>
      </c>
      <c r="N523" s="4">
        <v>0</v>
      </c>
      <c r="O523" s="28">
        <v>0.75</v>
      </c>
      <c r="P523" s="29">
        <v>144800</v>
      </c>
      <c r="Q523" s="29">
        <v>0</v>
      </c>
      <c r="R523" s="29" t="s">
        <v>19</v>
      </c>
    </row>
    <row r="524" spans="1:18" ht="14.5" hidden="1" x14ac:dyDescent="0.35">
      <c r="A524" s="2">
        <v>44918</v>
      </c>
      <c r="B524" s="3">
        <v>1</v>
      </c>
      <c r="C524" s="3">
        <v>1</v>
      </c>
      <c r="D524" s="4">
        <v>144905</v>
      </c>
      <c r="E524" s="4">
        <v>5.7</v>
      </c>
      <c r="F524" s="3">
        <f t="shared" si="39"/>
        <v>0.77270303418119768</v>
      </c>
      <c r="G524" s="3">
        <v>0.18351697061803446</v>
      </c>
      <c r="H524" s="4" t="s">
        <v>21</v>
      </c>
      <c r="I524" s="4">
        <v>14386</v>
      </c>
      <c r="J524" s="4">
        <f t="shared" si="37"/>
        <v>3219.8399999999992</v>
      </c>
      <c r="K524" s="3">
        <f t="shared" si="38"/>
        <v>0.78384629333221767</v>
      </c>
      <c r="L524" s="3">
        <f t="shared" si="35"/>
        <v>0.1861634946664017</v>
      </c>
      <c r="M524" s="4">
        <f t="shared" si="36"/>
        <v>4.4679238719936407</v>
      </c>
      <c r="N524" s="4">
        <v>0</v>
      </c>
      <c r="O524" s="28">
        <v>0.75</v>
      </c>
      <c r="P524" s="29">
        <v>144800</v>
      </c>
      <c r="Q524" s="29">
        <v>0</v>
      </c>
      <c r="R524" s="29" t="s">
        <v>19</v>
      </c>
    </row>
    <row r="525" spans="1:18" ht="14.5" hidden="1" x14ac:dyDescent="0.35">
      <c r="A525" s="2">
        <v>44918</v>
      </c>
      <c r="B525" s="3">
        <v>1</v>
      </c>
      <c r="C525" s="3">
        <v>1</v>
      </c>
      <c r="D525" s="4">
        <v>144905</v>
      </c>
      <c r="E525" s="4">
        <v>5.7</v>
      </c>
      <c r="F525" s="3">
        <f t="shared" si="39"/>
        <v>0.77270303418119768</v>
      </c>
      <c r="G525" s="3">
        <v>0.18351697061803446</v>
      </c>
      <c r="H525" s="4" t="s">
        <v>22</v>
      </c>
      <c r="I525" s="4">
        <v>14970</v>
      </c>
      <c r="J525" s="4">
        <f t="shared" si="37"/>
        <v>3212.2800000000011</v>
      </c>
      <c r="K525" s="3">
        <f t="shared" si="38"/>
        <v>0.81758619717885217</v>
      </c>
      <c r="L525" s="3">
        <f t="shared" si="35"/>
        <v>0.19417672182997739</v>
      </c>
      <c r="M525" s="4">
        <f t="shared" si="36"/>
        <v>4.6602413239194576</v>
      </c>
      <c r="N525" s="4">
        <v>0</v>
      </c>
      <c r="O525" s="28">
        <v>0.75</v>
      </c>
      <c r="P525" s="29">
        <v>144800</v>
      </c>
      <c r="Q525" s="29">
        <v>0</v>
      </c>
      <c r="R525" s="29" t="s">
        <v>19</v>
      </c>
    </row>
    <row r="526" spans="1:18" ht="14.5" hidden="1" x14ac:dyDescent="0.35">
      <c r="A526" s="2">
        <v>44918</v>
      </c>
      <c r="B526" s="3">
        <v>1</v>
      </c>
      <c r="C526" s="3">
        <v>1</v>
      </c>
      <c r="D526" s="4">
        <v>144905</v>
      </c>
      <c r="E526" s="4">
        <v>5.7</v>
      </c>
      <c r="F526" s="3">
        <f t="shared" si="39"/>
        <v>0.77270303418119768</v>
      </c>
      <c r="G526" s="3">
        <v>0.18351697061803446</v>
      </c>
      <c r="H526" s="4" t="s">
        <v>23</v>
      </c>
      <c r="I526" s="4">
        <v>14296</v>
      </c>
      <c r="J526" s="4">
        <f t="shared" si="37"/>
        <v>3121.1999999999989</v>
      </c>
      <c r="K526" s="3">
        <f t="shared" si="38"/>
        <v>0.80355958459521881</v>
      </c>
      <c r="L526" s="3">
        <f t="shared" si="35"/>
        <v>0.19084540134136449</v>
      </c>
      <c r="M526" s="4">
        <f t="shared" si="36"/>
        <v>4.5802896321927475</v>
      </c>
      <c r="N526" s="4">
        <v>0</v>
      </c>
      <c r="O526" s="28">
        <v>0.75</v>
      </c>
      <c r="P526" s="29">
        <v>144800</v>
      </c>
      <c r="Q526" s="29">
        <v>0</v>
      </c>
      <c r="R526" s="29" t="s">
        <v>19</v>
      </c>
    </row>
    <row r="527" spans="1:18" ht="14.5" hidden="1" x14ac:dyDescent="0.35">
      <c r="A527" s="2">
        <v>44918</v>
      </c>
      <c r="B527" s="3">
        <v>1</v>
      </c>
      <c r="C527" s="3">
        <v>1</v>
      </c>
      <c r="D527" s="4">
        <v>144905</v>
      </c>
      <c r="E527" s="4">
        <v>5.7</v>
      </c>
      <c r="F527" s="3">
        <f t="shared" si="39"/>
        <v>0.77270303418119768</v>
      </c>
      <c r="G527" s="3">
        <v>0.18351697061803446</v>
      </c>
      <c r="H527" s="4" t="s">
        <v>24</v>
      </c>
      <c r="I527" s="4">
        <v>14332</v>
      </c>
      <c r="J527" s="4">
        <f t="shared" si="37"/>
        <v>3168.599999999999</v>
      </c>
      <c r="K527" s="3">
        <f t="shared" si="38"/>
        <v>0.79353214823968987</v>
      </c>
      <c r="L527" s="3">
        <f t="shared" si="35"/>
        <v>0.18846388520692633</v>
      </c>
      <c r="M527" s="4">
        <f t="shared" si="36"/>
        <v>4.5231332449662327</v>
      </c>
      <c r="N527" s="4">
        <v>0</v>
      </c>
      <c r="O527" s="28">
        <v>0.75</v>
      </c>
      <c r="P527" s="29">
        <v>144800</v>
      </c>
      <c r="Q527" s="29">
        <v>0</v>
      </c>
      <c r="R527" s="29" t="s">
        <v>19</v>
      </c>
    </row>
    <row r="528" spans="1:18" ht="14.5" hidden="1" x14ac:dyDescent="0.35">
      <c r="A528" s="2">
        <v>44918</v>
      </c>
      <c r="B528" s="3">
        <v>1</v>
      </c>
      <c r="C528" s="3">
        <v>1</v>
      </c>
      <c r="D528" s="4">
        <v>144905</v>
      </c>
      <c r="E528" s="4">
        <v>5.7</v>
      </c>
      <c r="F528" s="3">
        <f t="shared" si="39"/>
        <v>0.77270303418119768</v>
      </c>
      <c r="G528" s="3">
        <v>0.18351697061803446</v>
      </c>
      <c r="H528" s="4" t="s">
        <v>25</v>
      </c>
      <c r="I528" s="4">
        <v>14192</v>
      </c>
      <c r="J528" s="4">
        <f t="shared" si="37"/>
        <v>3397.6199999999994</v>
      </c>
      <c r="K528" s="3">
        <f t="shared" si="38"/>
        <v>0.73281431160739252</v>
      </c>
      <c r="L528" s="3">
        <f t="shared" si="35"/>
        <v>0.17404339900675572</v>
      </c>
      <c r="M528" s="4">
        <f t="shared" si="36"/>
        <v>4.1770415761621376</v>
      </c>
      <c r="N528" s="4">
        <v>0</v>
      </c>
      <c r="O528" s="28">
        <v>0.75</v>
      </c>
      <c r="P528" s="29">
        <v>144800</v>
      </c>
      <c r="Q528" s="29">
        <v>0</v>
      </c>
      <c r="R528" s="29" t="s">
        <v>19</v>
      </c>
    </row>
    <row r="529" spans="1:18" ht="14.5" hidden="1" x14ac:dyDescent="0.35">
      <c r="A529" s="2">
        <v>44918</v>
      </c>
      <c r="B529" s="3">
        <v>1</v>
      </c>
      <c r="C529" s="3">
        <v>1</v>
      </c>
      <c r="D529" s="4">
        <v>144905</v>
      </c>
      <c r="E529" s="4">
        <v>5.7</v>
      </c>
      <c r="F529" s="3">
        <f t="shared" si="39"/>
        <v>0.77270303418119768</v>
      </c>
      <c r="G529" s="3">
        <v>0.18351697061803446</v>
      </c>
      <c r="H529" s="4" t="s">
        <v>26</v>
      </c>
      <c r="I529" s="4">
        <v>13777</v>
      </c>
      <c r="J529" s="4">
        <f t="shared" si="37"/>
        <v>3432.8999999999996</v>
      </c>
      <c r="K529" s="3">
        <f t="shared" si="38"/>
        <v>0.70407455616523906</v>
      </c>
      <c r="L529" s="3">
        <f t="shared" si="35"/>
        <v>0.1672177070892443</v>
      </c>
      <c r="M529" s="4">
        <f t="shared" si="36"/>
        <v>4.013224970141863</v>
      </c>
      <c r="N529" s="4">
        <v>0</v>
      </c>
      <c r="O529" s="28">
        <v>0.75</v>
      </c>
      <c r="P529" s="29">
        <v>144800</v>
      </c>
      <c r="Q529" s="29">
        <v>0</v>
      </c>
      <c r="R529" s="29" t="s">
        <v>19</v>
      </c>
    </row>
    <row r="530" spans="1:18" ht="14.5" hidden="1" x14ac:dyDescent="0.35">
      <c r="A530" s="2">
        <v>44918</v>
      </c>
      <c r="B530" s="3">
        <v>1</v>
      </c>
      <c r="C530" s="3">
        <v>1</v>
      </c>
      <c r="D530" s="4">
        <v>144905</v>
      </c>
      <c r="E530" s="4">
        <v>5.7</v>
      </c>
      <c r="F530" s="3">
        <f t="shared" si="39"/>
        <v>0.77270303418119768</v>
      </c>
      <c r="G530" s="3">
        <v>0.18351697061803446</v>
      </c>
      <c r="H530" s="4" t="s">
        <v>27</v>
      </c>
      <c r="I530" s="4">
        <v>13905</v>
      </c>
      <c r="J530" s="4">
        <f t="shared" si="37"/>
        <v>3421.4400000000005</v>
      </c>
      <c r="K530" s="3">
        <f t="shared" si="38"/>
        <v>0.71299618996987402</v>
      </c>
      <c r="L530" s="3">
        <f t="shared" si="35"/>
        <v>0.1693365951178451</v>
      </c>
      <c r="M530" s="4">
        <f t="shared" si="36"/>
        <v>4.064078282828282</v>
      </c>
      <c r="N530" s="4">
        <v>0</v>
      </c>
      <c r="O530" s="28">
        <v>0.75</v>
      </c>
      <c r="P530" s="29">
        <v>144800</v>
      </c>
      <c r="Q530" s="29">
        <v>0</v>
      </c>
      <c r="R530" s="29" t="s">
        <v>19</v>
      </c>
    </row>
    <row r="531" spans="1:18" ht="14.5" hidden="1" x14ac:dyDescent="0.35">
      <c r="A531" s="2">
        <v>44918</v>
      </c>
      <c r="B531" s="3">
        <v>1</v>
      </c>
      <c r="C531" s="3">
        <v>1</v>
      </c>
      <c r="D531" s="4">
        <v>144905</v>
      </c>
      <c r="E531" s="4">
        <v>5.7</v>
      </c>
      <c r="F531" s="3">
        <f t="shared" si="39"/>
        <v>0.77270303418119768</v>
      </c>
      <c r="G531" s="3">
        <v>0.18351697061803446</v>
      </c>
      <c r="H531" s="4" t="s">
        <v>28</v>
      </c>
      <c r="I531" s="4">
        <v>14715</v>
      </c>
      <c r="J531" s="4">
        <f t="shared" si="37"/>
        <v>3266.44</v>
      </c>
      <c r="K531" s="3">
        <f t="shared" si="38"/>
        <v>0.79033410911218971</v>
      </c>
      <c r="L531" s="3">
        <f t="shared" si="35"/>
        <v>0.18770435091414506</v>
      </c>
      <c r="M531" s="4">
        <f t="shared" si="36"/>
        <v>4.5049044219394814</v>
      </c>
      <c r="N531" s="4">
        <v>0</v>
      </c>
      <c r="O531" s="28">
        <v>0.75</v>
      </c>
      <c r="P531" s="29">
        <v>144800</v>
      </c>
      <c r="Q531" s="29">
        <v>0</v>
      </c>
      <c r="R531" s="29" t="s">
        <v>19</v>
      </c>
    </row>
    <row r="532" spans="1:18" ht="14.5" hidden="1" x14ac:dyDescent="0.35">
      <c r="A532" s="2">
        <v>44919</v>
      </c>
      <c r="B532" s="3">
        <v>1</v>
      </c>
      <c r="C532" s="3">
        <v>1</v>
      </c>
      <c r="D532" s="4">
        <v>142002</v>
      </c>
      <c r="E532" s="4">
        <v>5.6</v>
      </c>
      <c r="F532" s="3">
        <f t="shared" si="39"/>
        <v>0.77074468085106385</v>
      </c>
      <c r="G532" s="3">
        <v>0.1798404255319149</v>
      </c>
      <c r="H532" s="4" t="s">
        <v>18</v>
      </c>
      <c r="I532" s="4">
        <v>15149</v>
      </c>
      <c r="J532" s="4">
        <f t="shared" si="37"/>
        <v>3321.7200000000007</v>
      </c>
      <c r="K532" s="3">
        <f t="shared" si="38"/>
        <v>0.81439090935677028</v>
      </c>
      <c r="L532" s="3">
        <f t="shared" si="35"/>
        <v>0.19002454551657974</v>
      </c>
      <c r="M532" s="4">
        <f t="shared" si="36"/>
        <v>4.5605890923979135</v>
      </c>
      <c r="N532" s="4">
        <f>D532-P532</f>
        <v>-2798</v>
      </c>
      <c r="O532" s="28">
        <v>0.75</v>
      </c>
      <c r="P532" s="29">
        <v>144800</v>
      </c>
      <c r="Q532" s="29">
        <v>0</v>
      </c>
      <c r="R532" s="29" t="s">
        <v>19</v>
      </c>
    </row>
    <row r="533" spans="1:18" ht="14.5" hidden="1" x14ac:dyDescent="0.35">
      <c r="A533" s="2">
        <v>44919</v>
      </c>
      <c r="B533" s="3">
        <v>1</v>
      </c>
      <c r="C533" s="3">
        <v>1</v>
      </c>
      <c r="D533" s="4">
        <v>142002</v>
      </c>
      <c r="E533" s="4">
        <v>5.6</v>
      </c>
      <c r="F533" s="3">
        <f t="shared" si="39"/>
        <v>0.77074468085106385</v>
      </c>
      <c r="G533" s="3">
        <v>0.1798404255319149</v>
      </c>
      <c r="H533" s="4" t="s">
        <v>20</v>
      </c>
      <c r="I533" s="4">
        <v>14899</v>
      </c>
      <c r="J533" s="4">
        <f t="shared" si="37"/>
        <v>3282.6599999999989</v>
      </c>
      <c r="K533" s="3">
        <f t="shared" si="38"/>
        <v>0.81048165642671355</v>
      </c>
      <c r="L533" s="3">
        <f t="shared" si="35"/>
        <v>0.18911238649956649</v>
      </c>
      <c r="M533" s="4">
        <f t="shared" si="36"/>
        <v>4.5386972759895956</v>
      </c>
      <c r="N533" s="4">
        <v>0</v>
      </c>
      <c r="O533" s="28">
        <v>0.75</v>
      </c>
      <c r="P533" s="29">
        <v>144800</v>
      </c>
      <c r="Q533" s="29">
        <v>0</v>
      </c>
      <c r="R533" s="29" t="s">
        <v>19</v>
      </c>
    </row>
    <row r="534" spans="1:18" ht="14.5" hidden="1" x14ac:dyDescent="0.35">
      <c r="A534" s="2">
        <v>44919</v>
      </c>
      <c r="B534" s="3">
        <v>1</v>
      </c>
      <c r="C534" s="3">
        <v>1</v>
      </c>
      <c r="D534" s="4">
        <v>142002</v>
      </c>
      <c r="E534" s="4">
        <v>5.6</v>
      </c>
      <c r="F534" s="3">
        <f t="shared" si="39"/>
        <v>0.77074468085106385</v>
      </c>
      <c r="G534" s="3">
        <v>0.1798404255319149</v>
      </c>
      <c r="H534" s="4" t="s">
        <v>21</v>
      </c>
      <c r="I534" s="4">
        <v>13037</v>
      </c>
      <c r="J534" s="4">
        <f t="shared" si="37"/>
        <v>3219.8399999999992</v>
      </c>
      <c r="K534" s="3">
        <f t="shared" si="38"/>
        <v>0.72302838472896636</v>
      </c>
      <c r="L534" s="3">
        <f t="shared" si="35"/>
        <v>0.16870662310342549</v>
      </c>
      <c r="M534" s="4">
        <f t="shared" si="36"/>
        <v>4.0489589544822113</v>
      </c>
      <c r="N534" s="4">
        <v>0</v>
      </c>
      <c r="O534" s="28">
        <v>0.75</v>
      </c>
      <c r="P534" s="29">
        <v>144800</v>
      </c>
      <c r="Q534" s="29">
        <v>0</v>
      </c>
      <c r="R534" s="29" t="s">
        <v>19</v>
      </c>
    </row>
    <row r="535" spans="1:18" ht="14.5" hidden="1" x14ac:dyDescent="0.35">
      <c r="A535" s="2">
        <v>44919</v>
      </c>
      <c r="B535" s="3">
        <v>1</v>
      </c>
      <c r="C535" s="3">
        <v>1</v>
      </c>
      <c r="D535" s="4">
        <v>142002</v>
      </c>
      <c r="E535" s="4">
        <v>5.6</v>
      </c>
      <c r="F535" s="3">
        <f t="shared" si="39"/>
        <v>0.77074468085106385</v>
      </c>
      <c r="G535" s="3">
        <v>0.1798404255319149</v>
      </c>
      <c r="H535" s="4" t="s">
        <v>22</v>
      </c>
      <c r="I535" s="4">
        <v>14692</v>
      </c>
      <c r="J535" s="4">
        <f t="shared" si="37"/>
        <v>3212.2800000000011</v>
      </c>
      <c r="K535" s="3">
        <f t="shared" si="38"/>
        <v>0.81673186290467448</v>
      </c>
      <c r="L535" s="3">
        <f t="shared" si="35"/>
        <v>0.19057076801109069</v>
      </c>
      <c r="M535" s="4">
        <f t="shared" si="36"/>
        <v>4.5736984322661769</v>
      </c>
      <c r="N535" s="4">
        <v>0</v>
      </c>
      <c r="O535" s="28">
        <v>0.75</v>
      </c>
      <c r="P535" s="29">
        <v>144800</v>
      </c>
      <c r="Q535" s="29">
        <v>0</v>
      </c>
      <c r="R535" s="29" t="s">
        <v>19</v>
      </c>
    </row>
    <row r="536" spans="1:18" ht="14.5" hidden="1" x14ac:dyDescent="0.35">
      <c r="A536" s="2">
        <v>44919</v>
      </c>
      <c r="B536" s="3">
        <v>1</v>
      </c>
      <c r="C536" s="3">
        <v>1</v>
      </c>
      <c r="D536" s="4">
        <v>142002</v>
      </c>
      <c r="E536" s="4">
        <v>5.6</v>
      </c>
      <c r="F536" s="3">
        <f t="shared" si="39"/>
        <v>0.77074468085106385</v>
      </c>
      <c r="G536" s="3">
        <v>0.1798404255319149</v>
      </c>
      <c r="H536" s="4" t="s">
        <v>23</v>
      </c>
      <c r="I536" s="4">
        <v>14143</v>
      </c>
      <c r="J536" s="4">
        <f t="shared" si="37"/>
        <v>3121.1999999999989</v>
      </c>
      <c r="K536" s="3">
        <f t="shared" si="38"/>
        <v>0.80915536149100187</v>
      </c>
      <c r="L536" s="3">
        <f t="shared" si="35"/>
        <v>0.18880291768123378</v>
      </c>
      <c r="M536" s="4">
        <f t="shared" si="36"/>
        <v>4.5312700243496105</v>
      </c>
      <c r="N536" s="4">
        <v>0</v>
      </c>
      <c r="O536" s="28">
        <v>0.75</v>
      </c>
      <c r="P536" s="29">
        <v>144800</v>
      </c>
      <c r="Q536" s="29">
        <v>0</v>
      </c>
      <c r="R536" s="29" t="s">
        <v>19</v>
      </c>
    </row>
    <row r="537" spans="1:18" ht="14.5" hidden="1" x14ac:dyDescent="0.35">
      <c r="A537" s="2">
        <v>44919</v>
      </c>
      <c r="B537" s="3">
        <v>1</v>
      </c>
      <c r="C537" s="3">
        <v>1</v>
      </c>
      <c r="D537" s="4">
        <v>142002</v>
      </c>
      <c r="E537" s="4">
        <v>5.6</v>
      </c>
      <c r="F537" s="3">
        <f t="shared" si="39"/>
        <v>0.77074468085106385</v>
      </c>
      <c r="G537" s="3">
        <v>0.1798404255319149</v>
      </c>
      <c r="H537" s="4" t="s">
        <v>24</v>
      </c>
      <c r="I537" s="4">
        <v>14194</v>
      </c>
      <c r="J537" s="4">
        <f t="shared" si="37"/>
        <v>3168.599999999999</v>
      </c>
      <c r="K537" s="3">
        <f t="shared" si="38"/>
        <v>0.79992515847467582</v>
      </c>
      <c r="L537" s="3">
        <f t="shared" si="35"/>
        <v>0.18664920364409102</v>
      </c>
      <c r="M537" s="4">
        <f t="shared" si="36"/>
        <v>4.4795808874581846</v>
      </c>
      <c r="N537" s="4">
        <v>0</v>
      </c>
      <c r="O537" s="28">
        <v>0.75</v>
      </c>
      <c r="P537" s="29">
        <v>144800</v>
      </c>
      <c r="Q537" s="29">
        <v>0</v>
      </c>
      <c r="R537" s="29" t="s">
        <v>19</v>
      </c>
    </row>
    <row r="538" spans="1:18" ht="14.5" hidden="1" x14ac:dyDescent="0.35">
      <c r="A538" s="2">
        <v>44919</v>
      </c>
      <c r="B538" s="3">
        <v>1</v>
      </c>
      <c r="C538" s="3">
        <v>1</v>
      </c>
      <c r="D538" s="4">
        <v>142002</v>
      </c>
      <c r="E538" s="4">
        <v>5.6</v>
      </c>
      <c r="F538" s="3">
        <f t="shared" si="39"/>
        <v>0.77074468085106385</v>
      </c>
      <c r="G538" s="3">
        <v>0.1798404255319149</v>
      </c>
      <c r="H538" s="4" t="s">
        <v>25</v>
      </c>
      <c r="I538" s="4">
        <v>13976</v>
      </c>
      <c r="J538" s="4">
        <f t="shared" si="37"/>
        <v>3397.6199999999994</v>
      </c>
      <c r="K538" s="3">
        <f t="shared" si="38"/>
        <v>0.73454779690321059</v>
      </c>
      <c r="L538" s="3">
        <f t="shared" si="35"/>
        <v>0.17139448594408244</v>
      </c>
      <c r="M538" s="4">
        <f t="shared" si="36"/>
        <v>4.1134676626579791</v>
      </c>
      <c r="N538" s="4">
        <v>0</v>
      </c>
      <c r="O538" s="28">
        <v>0.75</v>
      </c>
      <c r="P538" s="29">
        <v>144800</v>
      </c>
      <c r="Q538" s="29">
        <v>0</v>
      </c>
      <c r="R538" s="29" t="s">
        <v>19</v>
      </c>
    </row>
    <row r="539" spans="1:18" ht="14.5" hidden="1" x14ac:dyDescent="0.35">
      <c r="A539" s="2">
        <v>44919</v>
      </c>
      <c r="B539" s="3">
        <v>1</v>
      </c>
      <c r="C539" s="3">
        <v>1</v>
      </c>
      <c r="D539" s="4">
        <v>142002</v>
      </c>
      <c r="E539" s="4">
        <v>5.6</v>
      </c>
      <c r="F539" s="3">
        <f t="shared" si="39"/>
        <v>0.77074468085106385</v>
      </c>
      <c r="G539" s="3">
        <v>0.1798404255319149</v>
      </c>
      <c r="H539" s="4" t="s">
        <v>26</v>
      </c>
      <c r="I539" s="4">
        <v>13651</v>
      </c>
      <c r="J539" s="4">
        <f t="shared" si="37"/>
        <v>3432.8999999999996</v>
      </c>
      <c r="K539" s="3">
        <f t="shared" si="38"/>
        <v>0.71009309080619065</v>
      </c>
      <c r="L539" s="3">
        <f t="shared" si="35"/>
        <v>0.1656883878547778</v>
      </c>
      <c r="M539" s="4">
        <f t="shared" si="36"/>
        <v>3.9765213085146671</v>
      </c>
      <c r="N539" s="4">
        <v>0</v>
      </c>
      <c r="O539" s="28">
        <v>0.75</v>
      </c>
      <c r="P539" s="29">
        <v>144800</v>
      </c>
      <c r="Q539" s="29">
        <v>0</v>
      </c>
      <c r="R539" s="29" t="s">
        <v>19</v>
      </c>
    </row>
    <row r="540" spans="1:18" ht="14.5" hidden="1" x14ac:dyDescent="0.35">
      <c r="A540" s="2">
        <v>44919</v>
      </c>
      <c r="B540" s="3">
        <v>1</v>
      </c>
      <c r="C540" s="3">
        <v>1</v>
      </c>
      <c r="D540" s="4">
        <v>142002</v>
      </c>
      <c r="E540" s="4">
        <v>5.6</v>
      </c>
      <c r="F540" s="3">
        <f t="shared" si="39"/>
        <v>0.77074468085106385</v>
      </c>
      <c r="G540" s="3">
        <v>0.1798404255319149</v>
      </c>
      <c r="H540" s="4" t="s">
        <v>27</v>
      </c>
      <c r="I540" s="4">
        <v>13829</v>
      </c>
      <c r="J540" s="4">
        <f t="shared" si="37"/>
        <v>3421.4400000000005</v>
      </c>
      <c r="K540" s="3">
        <f t="shared" si="38"/>
        <v>0.72176168096306981</v>
      </c>
      <c r="L540" s="3">
        <f t="shared" si="35"/>
        <v>0.16841105889138294</v>
      </c>
      <c r="M540" s="4">
        <f t="shared" si="36"/>
        <v>4.0418654133931904</v>
      </c>
      <c r="N540" s="4">
        <v>0</v>
      </c>
      <c r="O540" s="28">
        <v>0.75</v>
      </c>
      <c r="P540" s="29">
        <v>144800</v>
      </c>
      <c r="Q540" s="29">
        <v>0</v>
      </c>
      <c r="R540" s="29" t="s">
        <v>19</v>
      </c>
    </row>
    <row r="541" spans="1:18" ht="14.5" hidden="1" x14ac:dyDescent="0.35">
      <c r="A541" s="2">
        <v>44919</v>
      </c>
      <c r="B541" s="3">
        <v>1</v>
      </c>
      <c r="C541" s="3">
        <v>1</v>
      </c>
      <c r="D541" s="4">
        <v>142002</v>
      </c>
      <c r="E541" s="4">
        <v>5.6</v>
      </c>
      <c r="F541" s="3">
        <f t="shared" si="39"/>
        <v>0.77074468085106385</v>
      </c>
      <c r="G541" s="3">
        <v>0.1798404255319149</v>
      </c>
      <c r="H541" s="4" t="s">
        <v>28</v>
      </c>
      <c r="I541" s="4">
        <v>14432</v>
      </c>
      <c r="J541" s="4">
        <f t="shared" si="37"/>
        <v>3266.44</v>
      </c>
      <c r="K541" s="3">
        <f t="shared" si="38"/>
        <v>0.78897602807425116</v>
      </c>
      <c r="L541" s="3">
        <f t="shared" si="35"/>
        <v>0.18409440655065862</v>
      </c>
      <c r="M541" s="4">
        <f t="shared" si="36"/>
        <v>4.4182657572158064</v>
      </c>
      <c r="N541" s="4">
        <v>0</v>
      </c>
      <c r="O541" s="28">
        <v>0.75</v>
      </c>
      <c r="P541" s="29">
        <v>144800</v>
      </c>
      <c r="Q541" s="29">
        <v>0</v>
      </c>
      <c r="R541" s="29" t="s">
        <v>19</v>
      </c>
    </row>
    <row r="542" spans="1:18" ht="14.5" hidden="1" x14ac:dyDescent="0.35">
      <c r="A542" s="2">
        <v>44920</v>
      </c>
      <c r="B542" s="3">
        <v>0.89166666666666705</v>
      </c>
      <c r="C542" s="3">
        <v>1</v>
      </c>
      <c r="D542" s="4">
        <v>108411</v>
      </c>
      <c r="E542" s="4">
        <v>4.5999999999999996</v>
      </c>
      <c r="F542" s="3">
        <f t="shared" si="39"/>
        <v>0.71634068983745214</v>
      </c>
      <c r="G542" s="3">
        <v>0.13729863221884497</v>
      </c>
      <c r="H542" s="4" t="s">
        <v>18</v>
      </c>
      <c r="I542" s="4">
        <v>11617</v>
      </c>
      <c r="J542" s="4">
        <f t="shared" si="37"/>
        <v>3321.7200000000007</v>
      </c>
      <c r="K542" s="3">
        <f t="shared" si="38"/>
        <v>0.76027924768153099</v>
      </c>
      <c r="L542" s="3">
        <f t="shared" si="35"/>
        <v>0.14572018913896012</v>
      </c>
      <c r="M542" s="4">
        <f t="shared" si="36"/>
        <v>3.4972845393350425</v>
      </c>
      <c r="N542" s="4">
        <f>D542-P542</f>
        <v>-36389</v>
      </c>
      <c r="O542" s="28">
        <v>0.75</v>
      </c>
      <c r="P542" s="29">
        <v>144800</v>
      </c>
      <c r="Q542" s="29">
        <v>0</v>
      </c>
      <c r="R542" s="29" t="s">
        <v>19</v>
      </c>
    </row>
    <row r="543" spans="1:18" ht="14.5" hidden="1" x14ac:dyDescent="0.35">
      <c r="A543" s="2">
        <v>44920</v>
      </c>
      <c r="B543" s="3">
        <v>0.89166666666666705</v>
      </c>
      <c r="C543" s="3">
        <v>1</v>
      </c>
      <c r="D543" s="4">
        <v>108411</v>
      </c>
      <c r="E543" s="4">
        <v>4.5999999999999996</v>
      </c>
      <c r="F543" s="3">
        <f t="shared" si="39"/>
        <v>0.71634068983745214</v>
      </c>
      <c r="G543" s="3">
        <v>0.13729863221884497</v>
      </c>
      <c r="H543" s="4" t="s">
        <v>20</v>
      </c>
      <c r="I543" s="4">
        <v>11245</v>
      </c>
      <c r="J543" s="4">
        <f t="shared" si="37"/>
        <v>3282.6599999999989</v>
      </c>
      <c r="K543" s="3">
        <f t="shared" si="38"/>
        <v>0.7446903478859539</v>
      </c>
      <c r="L543" s="3">
        <f t="shared" si="35"/>
        <v>0.14273231667814115</v>
      </c>
      <c r="M543" s="4">
        <f t="shared" si="36"/>
        <v>3.4255756002753874</v>
      </c>
      <c r="N543" s="4">
        <v>0</v>
      </c>
      <c r="O543" s="28">
        <v>0.75</v>
      </c>
      <c r="P543" s="29">
        <v>144800</v>
      </c>
      <c r="Q543" s="29">
        <v>0</v>
      </c>
      <c r="R543" s="29" t="s">
        <v>19</v>
      </c>
    </row>
    <row r="544" spans="1:18" ht="14.5" hidden="1" x14ac:dyDescent="0.35">
      <c r="A544" s="2">
        <v>44920</v>
      </c>
      <c r="B544" s="3">
        <v>0.89166666666666705</v>
      </c>
      <c r="C544" s="3">
        <v>1</v>
      </c>
      <c r="D544" s="4">
        <v>108411</v>
      </c>
      <c r="E544" s="4">
        <v>4.5999999999999996</v>
      </c>
      <c r="F544" s="3">
        <f t="shared" si="39"/>
        <v>0.71634068983745214</v>
      </c>
      <c r="G544" s="3">
        <v>0.13729863221884497</v>
      </c>
      <c r="H544" s="4" t="s">
        <v>21</v>
      </c>
      <c r="I544" s="4">
        <v>10691</v>
      </c>
      <c r="J544" s="4">
        <f t="shared" si="37"/>
        <v>3219.8399999999992</v>
      </c>
      <c r="K544" s="3">
        <f t="shared" si="38"/>
        <v>0.72181550474017631</v>
      </c>
      <c r="L544" s="3">
        <f t="shared" si="35"/>
        <v>0.13834797174186714</v>
      </c>
      <c r="M544" s="4">
        <f t="shared" si="36"/>
        <v>3.3203513218048109</v>
      </c>
      <c r="N544" s="4">
        <v>0</v>
      </c>
      <c r="O544" s="28">
        <v>0.75</v>
      </c>
      <c r="P544" s="29">
        <v>144800</v>
      </c>
      <c r="Q544" s="29">
        <v>0</v>
      </c>
      <c r="R544" s="29" t="s">
        <v>19</v>
      </c>
    </row>
    <row r="545" spans="1:18" ht="14.5" hidden="1" x14ac:dyDescent="0.35">
      <c r="A545" s="2">
        <v>44920</v>
      </c>
      <c r="B545" s="3">
        <v>0.89166666666666705</v>
      </c>
      <c r="C545" s="3">
        <v>1</v>
      </c>
      <c r="D545" s="4">
        <v>108411</v>
      </c>
      <c r="E545" s="4">
        <v>4.5999999999999996</v>
      </c>
      <c r="F545" s="3">
        <f t="shared" si="39"/>
        <v>0.71634068983745214</v>
      </c>
      <c r="G545" s="3">
        <v>0.13729863221884497</v>
      </c>
      <c r="H545" s="4" t="s">
        <v>22</v>
      </c>
      <c r="I545" s="4">
        <v>10893</v>
      </c>
      <c r="J545" s="4">
        <f t="shared" si="37"/>
        <v>3212.2800000000011</v>
      </c>
      <c r="K545" s="3">
        <f t="shared" si="38"/>
        <v>0.73718464089707902</v>
      </c>
      <c r="L545" s="3">
        <f t="shared" si="35"/>
        <v>0.14129372283860678</v>
      </c>
      <c r="M545" s="4">
        <f t="shared" si="36"/>
        <v>3.3910493481265633</v>
      </c>
      <c r="N545" s="4">
        <v>0</v>
      </c>
      <c r="O545" s="28">
        <v>0.75</v>
      </c>
      <c r="P545" s="29">
        <v>144800</v>
      </c>
      <c r="Q545" s="29">
        <v>0</v>
      </c>
      <c r="R545" s="29" t="s">
        <v>19</v>
      </c>
    </row>
    <row r="546" spans="1:18" ht="14.5" hidden="1" x14ac:dyDescent="0.35">
      <c r="A546" s="2">
        <v>44920</v>
      </c>
      <c r="B546" s="3">
        <v>0.89166666666666705</v>
      </c>
      <c r="C546" s="3">
        <v>1</v>
      </c>
      <c r="D546" s="4">
        <v>108411</v>
      </c>
      <c r="E546" s="4">
        <v>4.5999999999999996</v>
      </c>
      <c r="F546" s="3">
        <f t="shared" si="39"/>
        <v>0.71634068983745214</v>
      </c>
      <c r="G546" s="3">
        <v>0.13729863221884497</v>
      </c>
      <c r="H546" s="4" t="s">
        <v>23</v>
      </c>
      <c r="I546" s="4">
        <v>10633</v>
      </c>
      <c r="J546" s="4">
        <f t="shared" si="37"/>
        <v>3121.1999999999989</v>
      </c>
      <c r="K546" s="3">
        <f t="shared" si="38"/>
        <v>0.7405875109350365</v>
      </c>
      <c r="L546" s="3">
        <f t="shared" si="35"/>
        <v>0.14194593959588198</v>
      </c>
      <c r="M546" s="4">
        <f t="shared" si="36"/>
        <v>3.4067025503011674</v>
      </c>
      <c r="N546" s="4">
        <v>0</v>
      </c>
      <c r="O546" s="28">
        <v>0.75</v>
      </c>
      <c r="P546" s="29">
        <v>144800</v>
      </c>
      <c r="Q546" s="29">
        <v>0</v>
      </c>
      <c r="R546" s="29" t="s">
        <v>19</v>
      </c>
    </row>
    <row r="547" spans="1:18" ht="14.5" hidden="1" x14ac:dyDescent="0.35">
      <c r="A547" s="2">
        <v>44920</v>
      </c>
      <c r="B547" s="3">
        <v>0.89166666666666705</v>
      </c>
      <c r="C547" s="3">
        <v>1</v>
      </c>
      <c r="D547" s="4">
        <v>108411</v>
      </c>
      <c r="E547" s="4">
        <v>4.5999999999999996</v>
      </c>
      <c r="F547" s="3">
        <f t="shared" si="39"/>
        <v>0.71634068983745214</v>
      </c>
      <c r="G547" s="3">
        <v>0.13729863221884497</v>
      </c>
      <c r="H547" s="4" t="s">
        <v>24</v>
      </c>
      <c r="I547" s="4">
        <v>10713</v>
      </c>
      <c r="J547" s="4">
        <f t="shared" si="37"/>
        <v>3168.599999999999</v>
      </c>
      <c r="K547" s="3">
        <f t="shared" si="38"/>
        <v>0.7349974889472517</v>
      </c>
      <c r="L547" s="3">
        <f t="shared" si="35"/>
        <v>0.1408745187148899</v>
      </c>
      <c r="M547" s="4">
        <f t="shared" si="36"/>
        <v>3.3809884491573574</v>
      </c>
      <c r="N547" s="4">
        <v>0</v>
      </c>
      <c r="O547" s="28">
        <v>0.75</v>
      </c>
      <c r="P547" s="29">
        <v>144800</v>
      </c>
      <c r="Q547" s="29">
        <v>0</v>
      </c>
      <c r="R547" s="29" t="s">
        <v>19</v>
      </c>
    </row>
    <row r="548" spans="1:18" ht="14.5" hidden="1" x14ac:dyDescent="0.35">
      <c r="A548" s="2">
        <v>44920</v>
      </c>
      <c r="B548" s="3">
        <v>0.89166666666666705</v>
      </c>
      <c r="C548" s="3">
        <v>1</v>
      </c>
      <c r="D548" s="4">
        <v>108411</v>
      </c>
      <c r="E548" s="4">
        <v>4.5999999999999996</v>
      </c>
      <c r="F548" s="3">
        <f t="shared" si="39"/>
        <v>0.71634068983745214</v>
      </c>
      <c r="G548" s="3">
        <v>0.13729863221884497</v>
      </c>
      <c r="H548" s="4" t="s">
        <v>25</v>
      </c>
      <c r="I548" s="4">
        <v>11066</v>
      </c>
      <c r="J548" s="4">
        <f t="shared" si="37"/>
        <v>3397.6199999999994</v>
      </c>
      <c r="K548" s="3">
        <f t="shared" si="38"/>
        <v>0.70804038530296032</v>
      </c>
      <c r="L548" s="3">
        <f t="shared" si="35"/>
        <v>0.13570774051640072</v>
      </c>
      <c r="M548" s="4">
        <f t="shared" si="36"/>
        <v>3.2569857723936173</v>
      </c>
      <c r="N548" s="4">
        <v>0</v>
      </c>
      <c r="O548" s="28">
        <v>0.75</v>
      </c>
      <c r="P548" s="29">
        <v>144800</v>
      </c>
      <c r="Q548" s="29">
        <v>0</v>
      </c>
      <c r="R548" s="29" t="s">
        <v>19</v>
      </c>
    </row>
    <row r="549" spans="1:18" ht="14.5" hidden="1" x14ac:dyDescent="0.35">
      <c r="A549" s="2">
        <v>44920</v>
      </c>
      <c r="B549" s="3">
        <v>0.89166666666666705</v>
      </c>
      <c r="C549" s="3">
        <v>1</v>
      </c>
      <c r="D549" s="4">
        <v>108411</v>
      </c>
      <c r="E549" s="4">
        <v>4.5999999999999996</v>
      </c>
      <c r="F549" s="3">
        <f t="shared" si="39"/>
        <v>0.71634068983745214</v>
      </c>
      <c r="G549" s="3">
        <v>0.13729863221884497</v>
      </c>
      <c r="H549" s="4" t="s">
        <v>26</v>
      </c>
      <c r="I549" s="4">
        <v>10740</v>
      </c>
      <c r="J549" s="4">
        <f t="shared" si="37"/>
        <v>3432.8999999999996</v>
      </c>
      <c r="K549" s="3">
        <f t="shared" si="38"/>
        <v>0.68011960986211439</v>
      </c>
      <c r="L549" s="3">
        <f t="shared" si="35"/>
        <v>0.13035625855690525</v>
      </c>
      <c r="M549" s="4">
        <f t="shared" si="36"/>
        <v>3.1285502053657259</v>
      </c>
      <c r="N549" s="4">
        <v>0</v>
      </c>
      <c r="O549" s="28">
        <v>0.75</v>
      </c>
      <c r="P549" s="29">
        <v>144800</v>
      </c>
      <c r="Q549" s="29">
        <v>0</v>
      </c>
      <c r="R549" s="29" t="s">
        <v>19</v>
      </c>
    </row>
    <row r="550" spans="1:18" ht="14.5" hidden="1" x14ac:dyDescent="0.35">
      <c r="A550" s="2">
        <v>44920</v>
      </c>
      <c r="B550" s="3">
        <v>0.89166666666666705</v>
      </c>
      <c r="C550" s="3">
        <v>1</v>
      </c>
      <c r="D550" s="4">
        <v>108411</v>
      </c>
      <c r="E550" s="4">
        <v>4.5999999999999996</v>
      </c>
      <c r="F550" s="3">
        <f t="shared" si="39"/>
        <v>0.71634068983745214</v>
      </c>
      <c r="G550" s="3">
        <v>0.13729863221884497</v>
      </c>
      <c r="H550" s="4" t="s">
        <v>27</v>
      </c>
      <c r="I550" s="4">
        <v>10066</v>
      </c>
      <c r="J550" s="4">
        <f t="shared" si="37"/>
        <v>3421.4400000000005</v>
      </c>
      <c r="K550" s="3">
        <f t="shared" si="38"/>
        <v>0.63957306559963556</v>
      </c>
      <c r="L550" s="3">
        <f t="shared" si="35"/>
        <v>0.12258483757326348</v>
      </c>
      <c r="M550" s="4">
        <f t="shared" si="36"/>
        <v>2.9420361017583234</v>
      </c>
      <c r="N550" s="4">
        <v>0</v>
      </c>
      <c r="O550" s="28">
        <v>0.75</v>
      </c>
      <c r="P550" s="29">
        <v>144800</v>
      </c>
      <c r="Q550" s="29">
        <v>0</v>
      </c>
      <c r="R550" s="29" t="s">
        <v>19</v>
      </c>
    </row>
    <row r="551" spans="1:18" ht="14.5" hidden="1" x14ac:dyDescent="0.35">
      <c r="A551" s="2">
        <v>44920</v>
      </c>
      <c r="B551" s="3">
        <v>0.89166666666666705</v>
      </c>
      <c r="C551" s="3">
        <v>1</v>
      </c>
      <c r="D551" s="4">
        <v>108411</v>
      </c>
      <c r="E551" s="4">
        <v>4.5999999999999996</v>
      </c>
      <c r="F551" s="3">
        <f t="shared" si="39"/>
        <v>0.71634068983745214</v>
      </c>
      <c r="G551" s="3">
        <v>0.13729863221884497</v>
      </c>
      <c r="H551" s="4" t="s">
        <v>28</v>
      </c>
      <c r="I551" s="4">
        <v>10747</v>
      </c>
      <c r="J551" s="4">
        <f t="shared" si="37"/>
        <v>3266.44</v>
      </c>
      <c r="K551" s="3">
        <f t="shared" si="38"/>
        <v>0.7152448377518299</v>
      </c>
      <c r="L551" s="3">
        <f t="shared" si="35"/>
        <v>0.13708859390243405</v>
      </c>
      <c r="M551" s="4">
        <f t="shared" si="36"/>
        <v>3.2901262536584173</v>
      </c>
      <c r="N551" s="4">
        <v>0</v>
      </c>
      <c r="O551" s="28">
        <v>0.75</v>
      </c>
      <c r="P551" s="29">
        <v>144800</v>
      </c>
      <c r="Q551" s="29">
        <v>0</v>
      </c>
      <c r="R551" s="29" t="s">
        <v>19</v>
      </c>
    </row>
    <row r="552" spans="1:18" ht="14.5" hidden="1" x14ac:dyDescent="0.35">
      <c r="A552" s="2">
        <v>44921</v>
      </c>
      <c r="B552" s="3">
        <v>1</v>
      </c>
      <c r="C552" s="3">
        <v>1</v>
      </c>
      <c r="D552" s="4">
        <v>134368</v>
      </c>
      <c r="E552" s="4">
        <v>5.3</v>
      </c>
      <c r="F552" s="3">
        <f t="shared" si="39"/>
        <v>0.77059127143430639</v>
      </c>
      <c r="G552" s="3">
        <v>0.17017223910840931</v>
      </c>
      <c r="H552" s="4" t="s">
        <v>18</v>
      </c>
      <c r="I552" s="4">
        <v>14392</v>
      </c>
      <c r="J552" s="4">
        <f t="shared" si="37"/>
        <v>3321.7200000000007</v>
      </c>
      <c r="K552" s="3">
        <f t="shared" si="38"/>
        <v>0.81748964335139829</v>
      </c>
      <c r="L552" s="3">
        <f t="shared" si="35"/>
        <v>0.18052896290676715</v>
      </c>
      <c r="M552" s="4">
        <f t="shared" si="36"/>
        <v>4.3326951097624109</v>
      </c>
      <c r="N552" s="4">
        <f>D552-P552</f>
        <v>-10432</v>
      </c>
      <c r="O552" s="28">
        <v>0.75</v>
      </c>
      <c r="P552" s="29">
        <v>144800</v>
      </c>
      <c r="Q552" s="29">
        <v>0</v>
      </c>
      <c r="R552" s="29" t="s">
        <v>19</v>
      </c>
    </row>
    <row r="553" spans="1:18" ht="14.5" hidden="1" x14ac:dyDescent="0.35">
      <c r="A553" s="2">
        <v>44921</v>
      </c>
      <c r="B553" s="3">
        <v>1</v>
      </c>
      <c r="C553" s="3">
        <v>1</v>
      </c>
      <c r="D553" s="4">
        <v>134368</v>
      </c>
      <c r="E553" s="4">
        <v>5.3</v>
      </c>
      <c r="F553" s="3">
        <f t="shared" si="39"/>
        <v>0.77059127143430639</v>
      </c>
      <c r="G553" s="3">
        <v>0.17017223910840931</v>
      </c>
      <c r="H553" s="4" t="s">
        <v>20</v>
      </c>
      <c r="I553" s="4">
        <v>14091</v>
      </c>
      <c r="J553" s="4">
        <f t="shared" si="37"/>
        <v>3282.6599999999989</v>
      </c>
      <c r="K553" s="3">
        <f t="shared" si="38"/>
        <v>0.80991611841708233</v>
      </c>
      <c r="L553" s="3">
        <f t="shared" si="35"/>
        <v>0.17885647615043904</v>
      </c>
      <c r="M553" s="4">
        <f t="shared" si="36"/>
        <v>4.2925554276105364</v>
      </c>
      <c r="N553" s="4">
        <v>0</v>
      </c>
      <c r="O553" s="28">
        <v>0.75</v>
      </c>
      <c r="P553" s="29">
        <v>144800</v>
      </c>
      <c r="Q553" s="29">
        <v>0</v>
      </c>
      <c r="R553" s="29" t="s">
        <v>19</v>
      </c>
    </row>
    <row r="554" spans="1:18" ht="14.5" hidden="1" x14ac:dyDescent="0.35">
      <c r="A554" s="2">
        <v>44921</v>
      </c>
      <c r="B554" s="3">
        <v>1</v>
      </c>
      <c r="C554" s="3">
        <v>1</v>
      </c>
      <c r="D554" s="4">
        <v>134368</v>
      </c>
      <c r="E554" s="4">
        <v>5.3</v>
      </c>
      <c r="F554" s="3">
        <f t="shared" si="39"/>
        <v>0.77059127143430639</v>
      </c>
      <c r="G554" s="3">
        <v>0.17017223910840931</v>
      </c>
      <c r="H554" s="4" t="s">
        <v>21</v>
      </c>
      <c r="I554" s="4">
        <v>13270</v>
      </c>
      <c r="J554" s="4">
        <f t="shared" si="37"/>
        <v>3219.8399999999992</v>
      </c>
      <c r="K554" s="3">
        <f t="shared" si="38"/>
        <v>0.77760807521667574</v>
      </c>
      <c r="L554" s="3">
        <f t="shared" si="35"/>
        <v>0.1717217832770159</v>
      </c>
      <c r="M554" s="4">
        <f t="shared" si="36"/>
        <v>4.1213227986483814</v>
      </c>
      <c r="N554" s="4">
        <v>0</v>
      </c>
      <c r="O554" s="28">
        <v>0.75</v>
      </c>
      <c r="P554" s="29">
        <v>144800</v>
      </c>
      <c r="Q554" s="29">
        <v>0</v>
      </c>
      <c r="R554" s="29" t="s">
        <v>19</v>
      </c>
    </row>
    <row r="555" spans="1:18" ht="14.5" hidden="1" x14ac:dyDescent="0.35">
      <c r="A555" s="2">
        <v>44921</v>
      </c>
      <c r="B555" s="3">
        <v>1</v>
      </c>
      <c r="C555" s="3">
        <v>1</v>
      </c>
      <c r="D555" s="4">
        <v>134368</v>
      </c>
      <c r="E555" s="4">
        <v>5.3</v>
      </c>
      <c r="F555" s="3">
        <f t="shared" si="39"/>
        <v>0.77059127143430639</v>
      </c>
      <c r="G555" s="3">
        <v>0.17017223910840931</v>
      </c>
      <c r="H555" s="4" t="s">
        <v>22</v>
      </c>
      <c r="I555" s="4">
        <v>13472</v>
      </c>
      <c r="J555" s="4">
        <f t="shared" si="37"/>
        <v>3212.2800000000011</v>
      </c>
      <c r="K555" s="3">
        <f t="shared" si="38"/>
        <v>0.79130299738902876</v>
      </c>
      <c r="L555" s="3">
        <f t="shared" si="35"/>
        <v>0.17474607859007718</v>
      </c>
      <c r="M555" s="4">
        <f t="shared" si="36"/>
        <v>4.1939058861618523</v>
      </c>
      <c r="N555" s="4">
        <v>0</v>
      </c>
      <c r="O555" s="28">
        <v>0.75</v>
      </c>
      <c r="P555" s="29">
        <v>144800</v>
      </c>
      <c r="Q555" s="29">
        <v>0</v>
      </c>
      <c r="R555" s="29" t="s">
        <v>19</v>
      </c>
    </row>
    <row r="556" spans="1:18" ht="14.5" hidden="1" x14ac:dyDescent="0.35">
      <c r="A556" s="2">
        <v>44921</v>
      </c>
      <c r="B556" s="3">
        <v>1</v>
      </c>
      <c r="C556" s="3">
        <v>1</v>
      </c>
      <c r="D556" s="4">
        <v>134368</v>
      </c>
      <c r="E556" s="4">
        <v>5.3</v>
      </c>
      <c r="F556" s="3">
        <f t="shared" si="39"/>
        <v>0.77059127143430639</v>
      </c>
      <c r="G556" s="3">
        <v>0.17017223910840931</v>
      </c>
      <c r="H556" s="4" t="s">
        <v>23</v>
      </c>
      <c r="I556" s="4">
        <v>13361</v>
      </c>
      <c r="J556" s="4">
        <f t="shared" si="37"/>
        <v>3121.1999999999989</v>
      </c>
      <c r="K556" s="3">
        <f t="shared" si="38"/>
        <v>0.8076840305736307</v>
      </c>
      <c r="L556" s="3">
        <f t="shared" si="35"/>
        <v>0.17836355675167676</v>
      </c>
      <c r="M556" s="4">
        <f t="shared" si="36"/>
        <v>4.2807253620402426</v>
      </c>
      <c r="N556" s="4">
        <v>0</v>
      </c>
      <c r="O556" s="28">
        <v>0.75</v>
      </c>
      <c r="P556" s="29">
        <v>144800</v>
      </c>
      <c r="Q556" s="29">
        <v>0</v>
      </c>
      <c r="R556" s="29" t="s">
        <v>19</v>
      </c>
    </row>
    <row r="557" spans="1:18" ht="14.5" hidden="1" x14ac:dyDescent="0.35">
      <c r="A557" s="2">
        <v>44921</v>
      </c>
      <c r="B557" s="3">
        <v>1</v>
      </c>
      <c r="C557" s="3">
        <v>1</v>
      </c>
      <c r="D557" s="4">
        <v>134368</v>
      </c>
      <c r="E557" s="4">
        <v>5.3</v>
      </c>
      <c r="F557" s="3">
        <f t="shared" si="39"/>
        <v>0.77059127143430639</v>
      </c>
      <c r="G557" s="3">
        <v>0.17017223910840931</v>
      </c>
      <c r="H557" s="4" t="s">
        <v>24</v>
      </c>
      <c r="I557" s="4">
        <v>13407</v>
      </c>
      <c r="J557" s="4">
        <f t="shared" si="37"/>
        <v>3168.599999999999</v>
      </c>
      <c r="K557" s="3">
        <f t="shared" si="38"/>
        <v>0.79834079451790541</v>
      </c>
      <c r="L557" s="3">
        <f t="shared" si="35"/>
        <v>0.17630025878937075</v>
      </c>
      <c r="M557" s="4">
        <f t="shared" si="36"/>
        <v>4.2312062109448982</v>
      </c>
      <c r="N557" s="4">
        <v>0</v>
      </c>
      <c r="O557" s="28">
        <v>0.75</v>
      </c>
      <c r="P557" s="29">
        <v>144800</v>
      </c>
      <c r="Q557" s="29">
        <v>0</v>
      </c>
      <c r="R557" s="29" t="s">
        <v>19</v>
      </c>
    </row>
    <row r="558" spans="1:18" ht="14.5" hidden="1" x14ac:dyDescent="0.35">
      <c r="A558" s="2">
        <v>44921</v>
      </c>
      <c r="B558" s="3">
        <v>1</v>
      </c>
      <c r="C558" s="3">
        <v>1</v>
      </c>
      <c r="D558" s="4">
        <v>134368</v>
      </c>
      <c r="E558" s="4">
        <v>5.3</v>
      </c>
      <c r="F558" s="3">
        <f t="shared" si="39"/>
        <v>0.77059127143430639</v>
      </c>
      <c r="G558" s="3">
        <v>0.17017223910840931</v>
      </c>
      <c r="H558" s="4" t="s">
        <v>25</v>
      </c>
      <c r="I558" s="4">
        <v>13007</v>
      </c>
      <c r="J558" s="4">
        <f t="shared" si="37"/>
        <v>3397.6199999999994</v>
      </c>
      <c r="K558" s="3">
        <f t="shared" si="38"/>
        <v>0.72231472130380292</v>
      </c>
      <c r="L558" s="3">
        <f t="shared" ref="L558:L611" si="40">I558/(J558*24)</f>
        <v>0.15951116762125647</v>
      </c>
      <c r="M558" s="4">
        <f t="shared" ref="M558:M611" si="41">I558/J558</f>
        <v>3.8282680229101556</v>
      </c>
      <c r="N558" s="4">
        <v>0</v>
      </c>
      <c r="O558" s="28">
        <v>0.75</v>
      </c>
      <c r="P558" s="29">
        <v>144800</v>
      </c>
      <c r="Q558" s="29">
        <v>0</v>
      </c>
      <c r="R558" s="29" t="s">
        <v>19</v>
      </c>
    </row>
    <row r="559" spans="1:18" ht="14.5" hidden="1" x14ac:dyDescent="0.35">
      <c r="A559" s="2">
        <v>44921</v>
      </c>
      <c r="B559" s="3">
        <v>1</v>
      </c>
      <c r="C559" s="3">
        <v>1</v>
      </c>
      <c r="D559" s="4">
        <v>134368</v>
      </c>
      <c r="E559" s="4">
        <v>5.3</v>
      </c>
      <c r="F559" s="3">
        <f t="shared" si="39"/>
        <v>0.77059127143430639</v>
      </c>
      <c r="G559" s="3">
        <v>0.17017223910840931</v>
      </c>
      <c r="H559" s="4" t="s">
        <v>26</v>
      </c>
      <c r="I559" s="4">
        <v>13089</v>
      </c>
      <c r="J559" s="4">
        <f t="shared" ref="J559:J611" si="42">VLOOKUP(H559,$H$2:$J$11,3,0)</f>
        <v>3432.8999999999996</v>
      </c>
      <c r="K559" s="3">
        <f t="shared" si="38"/>
        <v>0.7193983633398684</v>
      </c>
      <c r="L559" s="3">
        <f t="shared" si="40"/>
        <v>0.15886713857088761</v>
      </c>
      <c r="M559" s="4">
        <f t="shared" si="41"/>
        <v>3.8128113257013023</v>
      </c>
      <c r="N559" s="4">
        <v>0</v>
      </c>
      <c r="O559" s="28">
        <v>0.75</v>
      </c>
      <c r="P559" s="29">
        <v>144800</v>
      </c>
      <c r="Q559" s="29">
        <v>0</v>
      </c>
      <c r="R559" s="29" t="s">
        <v>19</v>
      </c>
    </row>
    <row r="560" spans="1:18" ht="14.5" hidden="1" x14ac:dyDescent="0.35">
      <c r="A560" s="2">
        <v>44921</v>
      </c>
      <c r="B560" s="3">
        <v>1</v>
      </c>
      <c r="C560" s="3">
        <v>1</v>
      </c>
      <c r="D560" s="4">
        <v>134368</v>
      </c>
      <c r="E560" s="4">
        <v>5.3</v>
      </c>
      <c r="F560" s="3">
        <f t="shared" si="39"/>
        <v>0.77059127143430639</v>
      </c>
      <c r="G560" s="3">
        <v>0.17017223910840931</v>
      </c>
      <c r="H560" s="4" t="s">
        <v>27</v>
      </c>
      <c r="I560" s="4">
        <v>12707</v>
      </c>
      <c r="J560" s="4">
        <f t="shared" si="42"/>
        <v>3421.4400000000005</v>
      </c>
      <c r="K560" s="3">
        <f t="shared" si="38"/>
        <v>0.70074213483542613</v>
      </c>
      <c r="L560" s="3">
        <f t="shared" si="40"/>
        <v>0.15474722144282327</v>
      </c>
      <c r="M560" s="4">
        <f t="shared" si="41"/>
        <v>3.7139333146277584</v>
      </c>
      <c r="N560" s="4">
        <v>0</v>
      </c>
      <c r="O560" s="28">
        <v>0.75</v>
      </c>
      <c r="P560" s="29">
        <v>144800</v>
      </c>
      <c r="Q560" s="29">
        <v>0</v>
      </c>
      <c r="R560" s="29" t="s">
        <v>19</v>
      </c>
    </row>
    <row r="561" spans="1:18" ht="14.5" hidden="1" x14ac:dyDescent="0.35">
      <c r="A561" s="2">
        <v>44921</v>
      </c>
      <c r="B561" s="3">
        <v>1</v>
      </c>
      <c r="C561" s="3">
        <v>1</v>
      </c>
      <c r="D561" s="4">
        <v>134368</v>
      </c>
      <c r="E561" s="4">
        <v>5.3</v>
      </c>
      <c r="F561" s="3">
        <f t="shared" si="39"/>
        <v>0.77059127143430639</v>
      </c>
      <c r="G561" s="3">
        <v>0.17017223910840931</v>
      </c>
      <c r="H561" s="4" t="s">
        <v>28</v>
      </c>
      <c r="I561" s="4">
        <v>13572</v>
      </c>
      <c r="J561" s="4">
        <f t="shared" si="42"/>
        <v>3266.44</v>
      </c>
      <c r="K561" s="3">
        <f t="shared" si="38"/>
        <v>0.78395890234663179</v>
      </c>
      <c r="L561" s="3">
        <f t="shared" si="40"/>
        <v>0.17312425760154787</v>
      </c>
      <c r="M561" s="4">
        <f t="shared" si="41"/>
        <v>4.1549821824371485</v>
      </c>
      <c r="N561" s="4">
        <v>0</v>
      </c>
      <c r="O561" s="28">
        <v>0.75</v>
      </c>
      <c r="P561" s="29">
        <v>144800</v>
      </c>
      <c r="Q561" s="29">
        <v>0</v>
      </c>
      <c r="R561" s="29" t="s">
        <v>19</v>
      </c>
    </row>
    <row r="562" spans="1:18" ht="14.5" hidden="1" x14ac:dyDescent="0.35">
      <c r="A562" s="2">
        <v>44922</v>
      </c>
      <c r="B562" s="3">
        <v>1</v>
      </c>
      <c r="C562" s="3">
        <v>1</v>
      </c>
      <c r="D562" s="4">
        <v>140162</v>
      </c>
      <c r="E562" s="4">
        <v>5.6</v>
      </c>
      <c r="F562" s="3">
        <f t="shared" si="39"/>
        <v>0.76075770733825443</v>
      </c>
      <c r="G562" s="3">
        <v>0.17751013171225938</v>
      </c>
      <c r="H562" s="4" t="s">
        <v>18</v>
      </c>
      <c r="I562" s="4">
        <v>14753</v>
      </c>
      <c r="J562" s="4">
        <f t="shared" si="42"/>
        <v>3321.7200000000007</v>
      </c>
      <c r="K562" s="3">
        <f t="shared" si="38"/>
        <v>0.79310245466634322</v>
      </c>
      <c r="L562" s="3">
        <f t="shared" si="40"/>
        <v>0.18505723942214672</v>
      </c>
      <c r="M562" s="4">
        <f t="shared" si="41"/>
        <v>4.4413737461315215</v>
      </c>
      <c r="N562" s="4">
        <f>D562-P562</f>
        <v>-4638</v>
      </c>
      <c r="O562" s="28">
        <v>0.75</v>
      </c>
      <c r="P562" s="29">
        <v>144800</v>
      </c>
      <c r="Q562" s="29">
        <v>0</v>
      </c>
      <c r="R562" s="29" t="s">
        <v>19</v>
      </c>
    </row>
    <row r="563" spans="1:18" ht="14.5" hidden="1" x14ac:dyDescent="0.35">
      <c r="A563" s="2">
        <v>44922</v>
      </c>
      <c r="B563" s="3">
        <v>1</v>
      </c>
      <c r="C563" s="3">
        <v>1</v>
      </c>
      <c r="D563" s="4">
        <v>140162</v>
      </c>
      <c r="E563" s="4">
        <v>5.6</v>
      </c>
      <c r="F563" s="3">
        <f t="shared" si="39"/>
        <v>0.76075770733825443</v>
      </c>
      <c r="G563" s="3">
        <v>0.17751013171225938</v>
      </c>
      <c r="H563" s="4" t="s">
        <v>20</v>
      </c>
      <c r="I563" s="4">
        <v>14484</v>
      </c>
      <c r="J563" s="4">
        <f t="shared" si="42"/>
        <v>3282.6599999999989</v>
      </c>
      <c r="K563" s="3">
        <f t="shared" si="38"/>
        <v>0.78790632335623323</v>
      </c>
      <c r="L563" s="3">
        <f t="shared" si="40"/>
        <v>0.18384480878312109</v>
      </c>
      <c r="M563" s="4">
        <f t="shared" si="41"/>
        <v>4.4122754107949058</v>
      </c>
      <c r="N563" s="4">
        <v>0</v>
      </c>
      <c r="O563" s="28">
        <v>0.75</v>
      </c>
      <c r="P563" s="29">
        <v>144800</v>
      </c>
      <c r="Q563" s="29">
        <v>0</v>
      </c>
      <c r="R563" s="29" t="s">
        <v>19</v>
      </c>
    </row>
    <row r="564" spans="1:18" ht="14.5" hidden="1" x14ac:dyDescent="0.35">
      <c r="A564" s="2">
        <v>44922</v>
      </c>
      <c r="B564" s="3">
        <v>1</v>
      </c>
      <c r="C564" s="3">
        <v>1</v>
      </c>
      <c r="D564" s="4">
        <v>140162</v>
      </c>
      <c r="E564" s="4">
        <v>5.6</v>
      </c>
      <c r="F564" s="3">
        <f t="shared" si="39"/>
        <v>0.76075770733825443</v>
      </c>
      <c r="G564" s="3">
        <v>0.17751013171225938</v>
      </c>
      <c r="H564" s="4" t="s">
        <v>21</v>
      </c>
      <c r="I564" s="4">
        <v>13833</v>
      </c>
      <c r="J564" s="4">
        <f t="shared" si="42"/>
        <v>3219.8399999999992</v>
      </c>
      <c r="K564" s="3">
        <f t="shared" si="38"/>
        <v>0.76717432277025321</v>
      </c>
      <c r="L564" s="3">
        <f t="shared" si="40"/>
        <v>0.17900734197972576</v>
      </c>
      <c r="M564" s="4">
        <f t="shared" si="41"/>
        <v>4.296176207513418</v>
      </c>
      <c r="N564" s="4">
        <v>0</v>
      </c>
      <c r="O564" s="28">
        <v>0.75</v>
      </c>
      <c r="P564" s="29">
        <v>144800</v>
      </c>
      <c r="Q564" s="29">
        <v>0</v>
      </c>
      <c r="R564" s="29" t="s">
        <v>19</v>
      </c>
    </row>
    <row r="565" spans="1:18" ht="14.5" hidden="1" x14ac:dyDescent="0.35">
      <c r="A565" s="2">
        <v>44922</v>
      </c>
      <c r="B565" s="3">
        <v>1</v>
      </c>
      <c r="C565" s="3">
        <v>1</v>
      </c>
      <c r="D565" s="4">
        <v>140162</v>
      </c>
      <c r="E565" s="4">
        <v>5.6</v>
      </c>
      <c r="F565" s="3">
        <f t="shared" si="39"/>
        <v>0.76075770733825443</v>
      </c>
      <c r="G565" s="3">
        <v>0.17751013171225938</v>
      </c>
      <c r="H565" s="4" t="s">
        <v>22</v>
      </c>
      <c r="I565" s="4">
        <v>14039</v>
      </c>
      <c r="J565" s="4">
        <f t="shared" si="42"/>
        <v>3212.2800000000011</v>
      </c>
      <c r="K565" s="3">
        <f t="shared" si="38"/>
        <v>0.78043143365904744</v>
      </c>
      <c r="L565" s="3">
        <f t="shared" si="40"/>
        <v>0.18210066785377771</v>
      </c>
      <c r="M565" s="4">
        <f t="shared" si="41"/>
        <v>4.3704160284906655</v>
      </c>
      <c r="N565" s="4">
        <v>0</v>
      </c>
      <c r="O565" s="28">
        <v>0.75</v>
      </c>
      <c r="P565" s="29">
        <v>144800</v>
      </c>
      <c r="Q565" s="29">
        <v>0</v>
      </c>
      <c r="R565" s="29" t="s">
        <v>19</v>
      </c>
    </row>
    <row r="566" spans="1:18" ht="14.5" hidden="1" x14ac:dyDescent="0.35">
      <c r="A566" s="2">
        <v>44922</v>
      </c>
      <c r="B566" s="3">
        <v>1</v>
      </c>
      <c r="C566" s="3">
        <v>1</v>
      </c>
      <c r="D566" s="4">
        <v>140162</v>
      </c>
      <c r="E566" s="4">
        <v>5.6</v>
      </c>
      <c r="F566" s="3">
        <f t="shared" si="39"/>
        <v>0.76075770733825443</v>
      </c>
      <c r="G566" s="3">
        <v>0.17751013171225938</v>
      </c>
      <c r="H566" s="4" t="s">
        <v>23</v>
      </c>
      <c r="I566" s="4">
        <v>13541</v>
      </c>
      <c r="J566" s="4">
        <f t="shared" si="42"/>
        <v>3121.1999999999989</v>
      </c>
      <c r="K566" s="3">
        <f t="shared" si="38"/>
        <v>0.77471348016330743</v>
      </c>
      <c r="L566" s="3">
        <f t="shared" si="40"/>
        <v>0.18076647870477172</v>
      </c>
      <c r="M566" s="4">
        <f t="shared" si="41"/>
        <v>4.3383954889145215</v>
      </c>
      <c r="N566" s="4">
        <v>0</v>
      </c>
      <c r="O566" s="28">
        <v>0.75</v>
      </c>
      <c r="P566" s="29">
        <v>144800</v>
      </c>
      <c r="Q566" s="29">
        <v>0</v>
      </c>
      <c r="R566" s="29" t="s">
        <v>19</v>
      </c>
    </row>
    <row r="567" spans="1:18" ht="14.5" hidden="1" x14ac:dyDescent="0.35">
      <c r="A567" s="2">
        <v>44922</v>
      </c>
      <c r="B567" s="3">
        <v>1</v>
      </c>
      <c r="C567" s="3">
        <v>1</v>
      </c>
      <c r="D567" s="4">
        <v>140162</v>
      </c>
      <c r="E567" s="4">
        <v>5.6</v>
      </c>
      <c r="F567" s="3">
        <f t="shared" si="39"/>
        <v>0.76075770733825443</v>
      </c>
      <c r="G567" s="3">
        <v>0.17751013171225938</v>
      </c>
      <c r="H567" s="4" t="s">
        <v>24</v>
      </c>
      <c r="I567" s="4">
        <v>13901</v>
      </c>
      <c r="J567" s="4">
        <f t="shared" si="42"/>
        <v>3168.599999999999</v>
      </c>
      <c r="K567" s="3">
        <f t="shared" si="38"/>
        <v>0.78341268338428005</v>
      </c>
      <c r="L567" s="3">
        <f t="shared" si="40"/>
        <v>0.1827962927896653</v>
      </c>
      <c r="M567" s="4">
        <f t="shared" si="41"/>
        <v>4.3871110269519678</v>
      </c>
      <c r="N567" s="4">
        <v>0</v>
      </c>
      <c r="O567" s="28">
        <v>0.75</v>
      </c>
      <c r="P567" s="29">
        <v>144800</v>
      </c>
      <c r="Q567" s="29">
        <v>0</v>
      </c>
      <c r="R567" s="29" t="s">
        <v>19</v>
      </c>
    </row>
    <row r="568" spans="1:18" ht="14.5" hidden="1" x14ac:dyDescent="0.35">
      <c r="A568" s="2">
        <v>44922</v>
      </c>
      <c r="B568" s="3">
        <v>1</v>
      </c>
      <c r="C568" s="3">
        <v>1</v>
      </c>
      <c r="D568" s="4">
        <v>140162</v>
      </c>
      <c r="E568" s="4">
        <v>5.6</v>
      </c>
      <c r="F568" s="3">
        <f t="shared" si="39"/>
        <v>0.76075770733825443</v>
      </c>
      <c r="G568" s="3">
        <v>0.17751013171225938</v>
      </c>
      <c r="H568" s="4" t="s">
        <v>25</v>
      </c>
      <c r="I568" s="4">
        <v>13554</v>
      </c>
      <c r="J568" s="4">
        <f t="shared" si="42"/>
        <v>3397.6199999999994</v>
      </c>
      <c r="K568" s="3">
        <f t="shared" si="38"/>
        <v>0.71236840578320804</v>
      </c>
      <c r="L568" s="3">
        <f t="shared" si="40"/>
        <v>0.16621929468274854</v>
      </c>
      <c r="M568" s="4">
        <f t="shared" si="41"/>
        <v>3.989263072385965</v>
      </c>
      <c r="N568" s="4">
        <v>0</v>
      </c>
      <c r="O568" s="28">
        <v>0.75</v>
      </c>
      <c r="P568" s="29">
        <v>144800</v>
      </c>
      <c r="Q568" s="29">
        <v>0</v>
      </c>
      <c r="R568" s="29" t="s">
        <v>19</v>
      </c>
    </row>
    <row r="569" spans="1:18" ht="14.5" hidden="1" x14ac:dyDescent="0.35">
      <c r="A569" s="2">
        <v>44922</v>
      </c>
      <c r="B569" s="3">
        <v>1</v>
      </c>
      <c r="C569" s="3">
        <v>1</v>
      </c>
      <c r="D569" s="4">
        <v>140162</v>
      </c>
      <c r="E569" s="4">
        <v>5.6</v>
      </c>
      <c r="F569" s="3">
        <f t="shared" si="39"/>
        <v>0.76075770733825443</v>
      </c>
      <c r="G569" s="3">
        <v>0.17751013171225938</v>
      </c>
      <c r="H569" s="4" t="s">
        <v>26</v>
      </c>
      <c r="I569" s="4">
        <v>14420</v>
      </c>
      <c r="J569" s="4">
        <f t="shared" si="42"/>
        <v>3432.8999999999996</v>
      </c>
      <c r="K569" s="3">
        <f t="shared" si="38"/>
        <v>0.75009467214308623</v>
      </c>
      <c r="L569" s="3">
        <f t="shared" si="40"/>
        <v>0.1750220901667201</v>
      </c>
      <c r="M569" s="4">
        <f t="shared" si="41"/>
        <v>4.2005301640012824</v>
      </c>
      <c r="N569" s="4">
        <v>0</v>
      </c>
      <c r="O569" s="28">
        <v>0.75</v>
      </c>
      <c r="P569" s="29">
        <v>144800</v>
      </c>
      <c r="Q569" s="29">
        <v>0</v>
      </c>
      <c r="R569" s="29" t="s">
        <v>19</v>
      </c>
    </row>
    <row r="570" spans="1:18" ht="14.5" hidden="1" x14ac:dyDescent="0.35">
      <c r="A570" s="2">
        <v>44922</v>
      </c>
      <c r="B570" s="3">
        <v>1</v>
      </c>
      <c r="C570" s="3">
        <v>1</v>
      </c>
      <c r="D570" s="4">
        <v>140162</v>
      </c>
      <c r="E570" s="4">
        <v>5.6</v>
      </c>
      <c r="F570" s="3">
        <f t="shared" si="39"/>
        <v>0.76075770733825443</v>
      </c>
      <c r="G570" s="3">
        <v>0.17751013171225938</v>
      </c>
      <c r="H570" s="4" t="s">
        <v>27</v>
      </c>
      <c r="I570" s="4">
        <v>13268</v>
      </c>
      <c r="J570" s="4">
        <f t="shared" si="42"/>
        <v>3421.4400000000005</v>
      </c>
      <c r="K570" s="3">
        <f t="shared" si="38"/>
        <v>0.69248202928758473</v>
      </c>
      <c r="L570" s="3">
        <f t="shared" si="40"/>
        <v>0.16157914016710312</v>
      </c>
      <c r="M570" s="4">
        <f t="shared" si="41"/>
        <v>3.8778993640104744</v>
      </c>
      <c r="N570" s="4">
        <v>0</v>
      </c>
      <c r="O570" s="28">
        <v>0.75</v>
      </c>
      <c r="P570" s="29">
        <v>144800</v>
      </c>
      <c r="Q570" s="29">
        <v>0</v>
      </c>
      <c r="R570" s="29" t="s">
        <v>19</v>
      </c>
    </row>
    <row r="571" spans="1:18" ht="14.5" hidden="1" x14ac:dyDescent="0.35">
      <c r="A571" s="2">
        <v>44922</v>
      </c>
      <c r="B571" s="3">
        <v>1</v>
      </c>
      <c r="C571" s="3">
        <v>1</v>
      </c>
      <c r="D571" s="4">
        <v>140162</v>
      </c>
      <c r="E571" s="4">
        <v>5.6</v>
      </c>
      <c r="F571" s="3">
        <f t="shared" si="39"/>
        <v>0.76075770733825443</v>
      </c>
      <c r="G571" s="3">
        <v>0.17751013171225938</v>
      </c>
      <c r="H571" s="4" t="s">
        <v>28</v>
      </c>
      <c r="I571" s="4">
        <v>14369</v>
      </c>
      <c r="J571" s="4">
        <f t="shared" si="42"/>
        <v>3266.44</v>
      </c>
      <c r="K571" s="3">
        <f t="shared" si="38"/>
        <v>0.78553191154371649</v>
      </c>
      <c r="L571" s="3">
        <f t="shared" si="40"/>
        <v>0.1832907793602005</v>
      </c>
      <c r="M571" s="4">
        <f t="shared" si="41"/>
        <v>4.3989787046448123</v>
      </c>
      <c r="N571" s="4">
        <v>0</v>
      </c>
      <c r="O571" s="28">
        <v>0.75</v>
      </c>
      <c r="P571" s="29">
        <v>144800</v>
      </c>
      <c r="Q571" s="29">
        <v>0</v>
      </c>
      <c r="R571" s="29" t="s">
        <v>19</v>
      </c>
    </row>
    <row r="572" spans="1:18" ht="14.5" hidden="1" x14ac:dyDescent="0.35">
      <c r="A572" s="2">
        <v>44923</v>
      </c>
      <c r="B572" s="3">
        <v>0.89701492537313399</v>
      </c>
      <c r="C572" s="3">
        <v>1</v>
      </c>
      <c r="D572" s="4">
        <v>121128</v>
      </c>
      <c r="E572" s="4">
        <v>5.3</v>
      </c>
      <c r="F572" s="3">
        <f t="shared" si="39"/>
        <v>0.69466077880369326</v>
      </c>
      <c r="G572" s="3">
        <v>0.15340425531914895</v>
      </c>
      <c r="H572" s="4" t="s">
        <v>18</v>
      </c>
      <c r="I572" s="4">
        <v>14260</v>
      </c>
      <c r="J572" s="4">
        <f t="shared" si="42"/>
        <v>3321.7200000000007</v>
      </c>
      <c r="K572" s="3">
        <f t="shared" si="38"/>
        <v>0.80999182283149951</v>
      </c>
      <c r="L572" s="3">
        <f t="shared" si="40"/>
        <v>0.1788731942086228</v>
      </c>
      <c r="M572" s="4">
        <f t="shared" si="41"/>
        <v>4.2929566610069472</v>
      </c>
      <c r="N572" s="4">
        <f>D572-P572</f>
        <v>-23672</v>
      </c>
      <c r="O572" s="28">
        <v>0.75</v>
      </c>
      <c r="P572" s="29">
        <v>144800</v>
      </c>
      <c r="Q572" s="29">
        <v>0</v>
      </c>
      <c r="R572" s="29" t="s">
        <v>19</v>
      </c>
    </row>
    <row r="573" spans="1:18" ht="14.5" hidden="1" x14ac:dyDescent="0.35">
      <c r="A573" s="2">
        <v>44923</v>
      </c>
      <c r="B573" s="3">
        <v>0.89701492537313399</v>
      </c>
      <c r="C573" s="3">
        <v>1</v>
      </c>
      <c r="D573" s="4">
        <v>121128</v>
      </c>
      <c r="E573" s="4">
        <v>5.3</v>
      </c>
      <c r="F573" s="3">
        <f t="shared" si="39"/>
        <v>0.69466077880369326</v>
      </c>
      <c r="G573" s="3">
        <v>0.15340425531914895</v>
      </c>
      <c r="H573" s="4" t="s">
        <v>20</v>
      </c>
      <c r="I573" s="4">
        <v>14362</v>
      </c>
      <c r="J573" s="4">
        <f t="shared" si="42"/>
        <v>3282.6599999999989</v>
      </c>
      <c r="K573" s="3">
        <f t="shared" si="38"/>
        <v>0.82549253372408893</v>
      </c>
      <c r="L573" s="3">
        <f t="shared" si="40"/>
        <v>0.18229626786406966</v>
      </c>
      <c r="M573" s="4">
        <f t="shared" si="41"/>
        <v>4.3751104287376714</v>
      </c>
      <c r="N573" s="4">
        <v>0</v>
      </c>
      <c r="O573" s="28">
        <v>0.75</v>
      </c>
      <c r="P573" s="29">
        <v>144800</v>
      </c>
      <c r="Q573" s="29">
        <v>0</v>
      </c>
      <c r="R573" s="29" t="s">
        <v>19</v>
      </c>
    </row>
    <row r="574" spans="1:18" ht="14.5" hidden="1" x14ac:dyDescent="0.35">
      <c r="A574" s="2">
        <v>44923</v>
      </c>
      <c r="B574" s="3">
        <v>0.89701492537313399</v>
      </c>
      <c r="C574" s="3">
        <v>1</v>
      </c>
      <c r="D574" s="4">
        <v>121128</v>
      </c>
      <c r="E574" s="4">
        <v>5.3</v>
      </c>
      <c r="F574" s="3">
        <f t="shared" si="39"/>
        <v>0.69466077880369326</v>
      </c>
      <c r="G574" s="3">
        <v>0.15340425531914895</v>
      </c>
      <c r="H574" s="4" t="s">
        <v>21</v>
      </c>
      <c r="I574" s="4">
        <v>13171</v>
      </c>
      <c r="J574" s="4">
        <f t="shared" si="42"/>
        <v>3219.8399999999992</v>
      </c>
      <c r="K574" s="3">
        <f t="shared" si="38"/>
        <v>0.77180677910164552</v>
      </c>
      <c r="L574" s="3">
        <f t="shared" si="40"/>
        <v>0.17044066371828007</v>
      </c>
      <c r="M574" s="4">
        <f t="shared" si="41"/>
        <v>4.0905759292387209</v>
      </c>
      <c r="N574" s="4">
        <v>0</v>
      </c>
      <c r="O574" s="28">
        <v>0.75</v>
      </c>
      <c r="P574" s="29">
        <v>144800</v>
      </c>
      <c r="Q574" s="29">
        <v>0</v>
      </c>
      <c r="R574" s="29" t="s">
        <v>19</v>
      </c>
    </row>
    <row r="575" spans="1:18" ht="14.5" hidden="1" x14ac:dyDescent="0.35">
      <c r="A575" s="2">
        <v>44923</v>
      </c>
      <c r="B575" s="3">
        <v>0.89701492537313399</v>
      </c>
      <c r="C575" s="3">
        <v>1</v>
      </c>
      <c r="D575" s="4">
        <v>121128</v>
      </c>
      <c r="E575" s="4">
        <v>5.3</v>
      </c>
      <c r="F575" s="3">
        <f t="shared" si="39"/>
        <v>0.69466077880369326</v>
      </c>
      <c r="G575" s="3">
        <v>0.15340425531914895</v>
      </c>
      <c r="H575" s="4" t="s">
        <v>22</v>
      </c>
      <c r="I575" s="4">
        <v>13639</v>
      </c>
      <c r="J575" s="4">
        <f t="shared" si="42"/>
        <v>3212.2800000000011</v>
      </c>
      <c r="K575" s="3">
        <f t="shared" si="38"/>
        <v>0.80111205325036838</v>
      </c>
      <c r="L575" s="3">
        <f t="shared" si="40"/>
        <v>0.17691224509278969</v>
      </c>
      <c r="M575" s="4">
        <f t="shared" si="41"/>
        <v>4.2458938822269525</v>
      </c>
      <c r="N575" s="4">
        <v>0</v>
      </c>
      <c r="O575" s="28">
        <v>0.75</v>
      </c>
      <c r="P575" s="29">
        <v>144800</v>
      </c>
      <c r="Q575" s="29">
        <v>0</v>
      </c>
      <c r="R575" s="29" t="s">
        <v>19</v>
      </c>
    </row>
    <row r="576" spans="1:18" ht="14.5" hidden="1" x14ac:dyDescent="0.35">
      <c r="A576" s="2">
        <v>44923</v>
      </c>
      <c r="B576" s="3">
        <v>0.89701492537313399</v>
      </c>
      <c r="C576" s="3">
        <v>1</v>
      </c>
      <c r="D576" s="4">
        <v>121128</v>
      </c>
      <c r="E576" s="4">
        <v>5.3</v>
      </c>
      <c r="F576" s="3">
        <f t="shared" si="39"/>
        <v>0.69466077880369326</v>
      </c>
      <c r="G576" s="3">
        <v>0.15340425531914895</v>
      </c>
      <c r="H576" s="4" t="s">
        <v>23</v>
      </c>
      <c r="I576" s="4">
        <v>13664</v>
      </c>
      <c r="J576" s="4">
        <f t="shared" si="42"/>
        <v>3121.1999999999989</v>
      </c>
      <c r="K576" s="3">
        <f t="shared" si="38"/>
        <v>0.82600064319722244</v>
      </c>
      <c r="L576" s="3">
        <f t="shared" si="40"/>
        <v>0.18240847537271995</v>
      </c>
      <c r="M576" s="4">
        <f t="shared" si="41"/>
        <v>4.3778034089452786</v>
      </c>
      <c r="N576" s="4">
        <v>0</v>
      </c>
      <c r="O576" s="28">
        <v>0.75</v>
      </c>
      <c r="P576" s="29">
        <v>144800</v>
      </c>
      <c r="Q576" s="29">
        <v>0</v>
      </c>
      <c r="R576" s="29" t="s">
        <v>19</v>
      </c>
    </row>
    <row r="577" spans="1:18" ht="14.5" hidden="1" x14ac:dyDescent="0.35">
      <c r="A577" s="2">
        <v>44923</v>
      </c>
      <c r="B577" s="3">
        <v>0.89701492537313399</v>
      </c>
      <c r="C577" s="3">
        <v>1</v>
      </c>
      <c r="D577" s="4">
        <v>121128</v>
      </c>
      <c r="E577" s="4">
        <v>5.3</v>
      </c>
      <c r="F577" s="3">
        <f t="shared" si="39"/>
        <v>0.69466077880369326</v>
      </c>
      <c r="G577" s="3">
        <v>0.15340425531914895</v>
      </c>
      <c r="H577" s="4" t="s">
        <v>24</v>
      </c>
      <c r="I577" s="4">
        <v>13609</v>
      </c>
      <c r="J577" s="4">
        <f t="shared" si="42"/>
        <v>3168.599999999999</v>
      </c>
      <c r="K577" s="3">
        <f t="shared" si="38"/>
        <v>0.81036920061118622</v>
      </c>
      <c r="L577" s="3">
        <f t="shared" si="40"/>
        <v>0.17895653180163695</v>
      </c>
      <c r="M577" s="4">
        <f t="shared" si="41"/>
        <v>4.2949567632392869</v>
      </c>
      <c r="N577" s="4">
        <v>0</v>
      </c>
      <c r="O577" s="28">
        <v>0.75</v>
      </c>
      <c r="P577" s="29">
        <v>144800</v>
      </c>
      <c r="Q577" s="29">
        <v>0</v>
      </c>
      <c r="R577" s="29" t="s">
        <v>19</v>
      </c>
    </row>
    <row r="578" spans="1:18" ht="14.5" hidden="1" x14ac:dyDescent="0.35">
      <c r="A578" s="2">
        <v>44923</v>
      </c>
      <c r="B578" s="3">
        <v>0.89701492537313399</v>
      </c>
      <c r="C578" s="3">
        <v>1</v>
      </c>
      <c r="D578" s="4">
        <v>121128</v>
      </c>
      <c r="E578" s="4">
        <v>5.3</v>
      </c>
      <c r="F578" s="3">
        <f t="shared" si="39"/>
        <v>0.69466077880369326</v>
      </c>
      <c r="G578" s="3">
        <v>0.15340425531914895</v>
      </c>
      <c r="H578" s="4" t="s">
        <v>25</v>
      </c>
      <c r="I578" s="4">
        <v>5554</v>
      </c>
      <c r="J578" s="4">
        <f t="shared" si="42"/>
        <v>3397.6199999999994</v>
      </c>
      <c r="K578" s="3">
        <f t="shared" ref="K578:K611" si="43">I578/J578/E578</f>
        <v>0.30842899685717856</v>
      </c>
      <c r="L578" s="3">
        <f t="shared" si="40"/>
        <v>6.8111403472626925E-2</v>
      </c>
      <c r="M578" s="4">
        <f t="shared" si="41"/>
        <v>1.6346736833430462</v>
      </c>
      <c r="N578" s="4">
        <v>0</v>
      </c>
      <c r="O578" s="28">
        <v>0.75</v>
      </c>
      <c r="P578" s="29">
        <v>144800</v>
      </c>
      <c r="Q578" s="29">
        <v>0</v>
      </c>
      <c r="R578" s="29" t="s">
        <v>19</v>
      </c>
    </row>
    <row r="579" spans="1:18" ht="14.5" hidden="1" x14ac:dyDescent="0.35">
      <c r="A579" s="2">
        <v>44923</v>
      </c>
      <c r="B579" s="3">
        <v>0.89701492537313399</v>
      </c>
      <c r="C579" s="3">
        <v>1</v>
      </c>
      <c r="D579" s="4">
        <v>121128</v>
      </c>
      <c r="E579" s="4">
        <v>5.3</v>
      </c>
      <c r="F579" s="3">
        <f t="shared" ref="F579:F642" si="44">D579/E579/32900</f>
        <v>0.69466077880369326</v>
      </c>
      <c r="G579" s="3">
        <v>0.15340425531914895</v>
      </c>
      <c r="H579" s="4" t="s">
        <v>26</v>
      </c>
      <c r="I579" s="4">
        <v>5632</v>
      </c>
      <c r="J579" s="4">
        <f t="shared" si="42"/>
        <v>3432.8999999999996</v>
      </c>
      <c r="K579" s="3">
        <f t="shared" si="43"/>
        <v>0.3095463047085445</v>
      </c>
      <c r="L579" s="3">
        <f t="shared" si="40"/>
        <v>6.8358142289803581E-2</v>
      </c>
      <c r="M579" s="4">
        <f t="shared" si="41"/>
        <v>1.6405954149552857</v>
      </c>
      <c r="N579" s="4">
        <v>0</v>
      </c>
      <c r="O579" s="28">
        <v>0.75</v>
      </c>
      <c r="P579" s="29">
        <v>144800</v>
      </c>
      <c r="Q579" s="29">
        <v>0</v>
      </c>
      <c r="R579" s="29" t="s">
        <v>19</v>
      </c>
    </row>
    <row r="580" spans="1:18" ht="14.5" hidden="1" x14ac:dyDescent="0.35">
      <c r="A580" s="2">
        <v>44923</v>
      </c>
      <c r="B580" s="3">
        <v>0.89701492537313399</v>
      </c>
      <c r="C580" s="3">
        <v>1</v>
      </c>
      <c r="D580" s="4">
        <v>121128</v>
      </c>
      <c r="E580" s="4">
        <v>5.3</v>
      </c>
      <c r="F580" s="3">
        <f t="shared" si="44"/>
        <v>0.69466077880369326</v>
      </c>
      <c r="G580" s="3">
        <v>0.15340425531914895</v>
      </c>
      <c r="H580" s="4" t="s">
        <v>27</v>
      </c>
      <c r="I580" s="4">
        <v>13115</v>
      </c>
      <c r="J580" s="4">
        <f t="shared" si="42"/>
        <v>3421.4400000000005</v>
      </c>
      <c r="K580" s="3">
        <f t="shared" si="43"/>
        <v>0.72324176425329456</v>
      </c>
      <c r="L580" s="3">
        <f t="shared" si="40"/>
        <v>0.15971588960593588</v>
      </c>
      <c r="M580" s="4">
        <f t="shared" si="41"/>
        <v>3.833181350542461</v>
      </c>
      <c r="N580" s="4">
        <v>0</v>
      </c>
      <c r="O580" s="28">
        <v>0.75</v>
      </c>
      <c r="P580" s="29">
        <v>144800</v>
      </c>
      <c r="Q580" s="29">
        <v>0</v>
      </c>
      <c r="R580" s="29" t="s">
        <v>19</v>
      </c>
    </row>
    <row r="581" spans="1:18" ht="14.5" hidden="1" x14ac:dyDescent="0.35">
      <c r="A581" s="2">
        <v>44923</v>
      </c>
      <c r="B581" s="3">
        <v>0.89701492537313399</v>
      </c>
      <c r="C581" s="3">
        <v>1</v>
      </c>
      <c r="D581" s="4">
        <v>121128</v>
      </c>
      <c r="E581" s="4">
        <v>5.3</v>
      </c>
      <c r="F581" s="3">
        <f t="shared" si="44"/>
        <v>0.69466077880369326</v>
      </c>
      <c r="G581" s="3">
        <v>0.15340425531914895</v>
      </c>
      <c r="H581" s="4" t="s">
        <v>28</v>
      </c>
      <c r="I581" s="4">
        <v>14122</v>
      </c>
      <c r="J581" s="4">
        <f t="shared" si="42"/>
        <v>3266.44</v>
      </c>
      <c r="K581" s="3">
        <f t="shared" si="43"/>
        <v>0.81572853072053753</v>
      </c>
      <c r="L581" s="3">
        <f t="shared" si="40"/>
        <v>0.18014005053411869</v>
      </c>
      <c r="M581" s="4">
        <f t="shared" si="41"/>
        <v>4.323361212818849</v>
      </c>
      <c r="N581" s="4">
        <v>0</v>
      </c>
      <c r="O581" s="28">
        <v>0.75</v>
      </c>
      <c r="P581" s="29">
        <v>144800</v>
      </c>
      <c r="Q581" s="29">
        <v>0</v>
      </c>
      <c r="R581" s="29" t="s">
        <v>19</v>
      </c>
    </row>
    <row r="582" spans="1:18" ht="14.5" hidden="1" x14ac:dyDescent="0.35">
      <c r="A582" s="2">
        <v>44924</v>
      </c>
      <c r="B582" s="3">
        <v>1</v>
      </c>
      <c r="C582" s="3">
        <v>1</v>
      </c>
      <c r="D582" s="4">
        <v>123833</v>
      </c>
      <c r="E582" s="4">
        <v>4.9000000000000004</v>
      </c>
      <c r="F582" s="3">
        <f t="shared" si="44"/>
        <v>0.76814713727436257</v>
      </c>
      <c r="G582" s="3">
        <v>0.15683004052684904</v>
      </c>
      <c r="H582" s="4" t="s">
        <v>18</v>
      </c>
      <c r="I582" s="4">
        <v>13100</v>
      </c>
      <c r="J582" s="4">
        <f t="shared" si="42"/>
        <v>3321.7200000000007</v>
      </c>
      <c r="K582" s="3">
        <f t="shared" si="43"/>
        <v>0.80484489594399933</v>
      </c>
      <c r="L582" s="3">
        <f t="shared" si="40"/>
        <v>0.16432249958856654</v>
      </c>
      <c r="M582" s="4">
        <f t="shared" si="41"/>
        <v>3.943739990125597</v>
      </c>
      <c r="N582" s="4">
        <f>D582-P582</f>
        <v>-20967</v>
      </c>
      <c r="O582" s="28">
        <v>0.75</v>
      </c>
      <c r="P582" s="29">
        <v>144800</v>
      </c>
      <c r="Q582" s="29">
        <v>0</v>
      </c>
      <c r="R582" s="29" t="s">
        <v>19</v>
      </c>
    </row>
    <row r="583" spans="1:18" ht="14.5" hidden="1" x14ac:dyDescent="0.35">
      <c r="A583" s="2">
        <v>44924</v>
      </c>
      <c r="B583" s="3">
        <v>1</v>
      </c>
      <c r="C583" s="3">
        <v>1</v>
      </c>
      <c r="D583" s="4">
        <v>123833</v>
      </c>
      <c r="E583" s="4">
        <v>4.9000000000000004</v>
      </c>
      <c r="F583" s="3">
        <f t="shared" si="44"/>
        <v>0.76814713727436257</v>
      </c>
      <c r="G583" s="3">
        <v>0.15683004052684904</v>
      </c>
      <c r="H583" s="4" t="s">
        <v>20</v>
      </c>
      <c r="I583" s="4">
        <v>12753</v>
      </c>
      <c r="J583" s="4">
        <f t="shared" si="42"/>
        <v>3282.6599999999989</v>
      </c>
      <c r="K583" s="3">
        <f t="shared" si="43"/>
        <v>0.79284880591486495</v>
      </c>
      <c r="L583" s="3">
        <f t="shared" si="40"/>
        <v>0.16187329787428495</v>
      </c>
      <c r="M583" s="4">
        <f t="shared" si="41"/>
        <v>3.8849591489828383</v>
      </c>
      <c r="N583" s="4">
        <v>0</v>
      </c>
      <c r="O583" s="28">
        <v>0.75</v>
      </c>
      <c r="P583" s="29">
        <v>144800</v>
      </c>
      <c r="Q583" s="29">
        <v>0</v>
      </c>
      <c r="R583" s="29" t="s">
        <v>19</v>
      </c>
    </row>
    <row r="584" spans="1:18" ht="14.5" hidden="1" x14ac:dyDescent="0.35">
      <c r="A584" s="2">
        <v>44924</v>
      </c>
      <c r="B584" s="3">
        <v>1</v>
      </c>
      <c r="C584" s="3">
        <v>1</v>
      </c>
      <c r="D584" s="4">
        <v>123833</v>
      </c>
      <c r="E584" s="4">
        <v>4.9000000000000004</v>
      </c>
      <c r="F584" s="3">
        <f t="shared" si="44"/>
        <v>0.76814713727436257</v>
      </c>
      <c r="G584" s="3">
        <v>0.15683004052684904</v>
      </c>
      <c r="H584" s="4" t="s">
        <v>21</v>
      </c>
      <c r="I584" s="4">
        <v>11081</v>
      </c>
      <c r="J584" s="4">
        <f t="shared" si="42"/>
        <v>3219.8399999999992</v>
      </c>
      <c r="K584" s="3">
        <f t="shared" si="43"/>
        <v>0.70234190873725766</v>
      </c>
      <c r="L584" s="3">
        <f t="shared" si="40"/>
        <v>0.14339480636719013</v>
      </c>
      <c r="M584" s="4">
        <f t="shared" si="41"/>
        <v>3.4414753528125628</v>
      </c>
      <c r="N584" s="4">
        <v>0</v>
      </c>
      <c r="O584" s="28">
        <v>0.75</v>
      </c>
      <c r="P584" s="29">
        <v>144800</v>
      </c>
      <c r="Q584" s="29">
        <v>0</v>
      </c>
      <c r="R584" s="29" t="s">
        <v>19</v>
      </c>
    </row>
    <row r="585" spans="1:18" ht="14.5" hidden="1" x14ac:dyDescent="0.35">
      <c r="A585" s="2">
        <v>44924</v>
      </c>
      <c r="B585" s="3">
        <v>1</v>
      </c>
      <c r="C585" s="3">
        <v>1</v>
      </c>
      <c r="D585" s="4">
        <v>123833</v>
      </c>
      <c r="E585" s="4">
        <v>4.9000000000000004</v>
      </c>
      <c r="F585" s="3">
        <f t="shared" si="44"/>
        <v>0.76814713727436257</v>
      </c>
      <c r="G585" s="3">
        <v>0.15683004052684904</v>
      </c>
      <c r="H585" s="4" t="s">
        <v>22</v>
      </c>
      <c r="I585" s="4">
        <v>12337</v>
      </c>
      <c r="J585" s="4">
        <f t="shared" si="42"/>
        <v>3212.2800000000011</v>
      </c>
      <c r="K585" s="3">
        <f t="shared" si="43"/>
        <v>0.78379067268134006</v>
      </c>
      <c r="L585" s="3">
        <f t="shared" si="40"/>
        <v>0.16002392900577361</v>
      </c>
      <c r="M585" s="4">
        <f t="shared" si="41"/>
        <v>3.8405742961385667</v>
      </c>
      <c r="N585" s="4">
        <v>0</v>
      </c>
      <c r="O585" s="28">
        <v>0.75</v>
      </c>
      <c r="P585" s="29">
        <v>144800</v>
      </c>
      <c r="Q585" s="29">
        <v>0</v>
      </c>
      <c r="R585" s="29" t="s">
        <v>19</v>
      </c>
    </row>
    <row r="586" spans="1:18" ht="14.5" hidden="1" x14ac:dyDescent="0.35">
      <c r="A586" s="2">
        <v>44924</v>
      </c>
      <c r="B586" s="3">
        <v>1</v>
      </c>
      <c r="C586" s="3">
        <v>1</v>
      </c>
      <c r="D586" s="4">
        <v>123833</v>
      </c>
      <c r="E586" s="4">
        <v>4.9000000000000004</v>
      </c>
      <c r="F586" s="3">
        <f t="shared" si="44"/>
        <v>0.76814713727436257</v>
      </c>
      <c r="G586" s="3">
        <v>0.15683004052684904</v>
      </c>
      <c r="H586" s="4" t="s">
        <v>23</v>
      </c>
      <c r="I586" s="4">
        <v>12213</v>
      </c>
      <c r="J586" s="4">
        <f t="shared" si="42"/>
        <v>3121.1999999999989</v>
      </c>
      <c r="K586" s="3">
        <f t="shared" si="43"/>
        <v>0.79855471600404893</v>
      </c>
      <c r="L586" s="3">
        <f t="shared" si="40"/>
        <v>0.16303825451749332</v>
      </c>
      <c r="M586" s="4">
        <f t="shared" si="41"/>
        <v>3.9129181084198401</v>
      </c>
      <c r="N586" s="4">
        <v>0</v>
      </c>
      <c r="O586" s="28">
        <v>0.75</v>
      </c>
      <c r="P586" s="29">
        <v>144800</v>
      </c>
      <c r="Q586" s="29">
        <v>0</v>
      </c>
      <c r="R586" s="29" t="s">
        <v>19</v>
      </c>
    </row>
    <row r="587" spans="1:18" ht="14.5" hidden="1" x14ac:dyDescent="0.35">
      <c r="A587" s="2">
        <v>44924</v>
      </c>
      <c r="B587" s="3">
        <v>1</v>
      </c>
      <c r="C587" s="3">
        <v>1</v>
      </c>
      <c r="D587" s="4">
        <v>123833</v>
      </c>
      <c r="E587" s="4">
        <v>4.9000000000000004</v>
      </c>
      <c r="F587" s="3">
        <f t="shared" si="44"/>
        <v>0.76814713727436257</v>
      </c>
      <c r="G587" s="3">
        <v>0.15683004052684904</v>
      </c>
      <c r="H587" s="4" t="s">
        <v>24</v>
      </c>
      <c r="I587" s="4">
        <v>12148</v>
      </c>
      <c r="J587" s="4">
        <f t="shared" si="42"/>
        <v>3168.599999999999</v>
      </c>
      <c r="K587" s="3">
        <f t="shared" si="43"/>
        <v>0.78242241793517275</v>
      </c>
      <c r="L587" s="3">
        <f t="shared" si="40"/>
        <v>0.15974457699509778</v>
      </c>
      <c r="M587" s="4">
        <f t="shared" si="41"/>
        <v>3.8338698478823465</v>
      </c>
      <c r="N587" s="4">
        <v>0</v>
      </c>
      <c r="O587" s="28">
        <v>0.75</v>
      </c>
      <c r="P587" s="29">
        <v>144800</v>
      </c>
      <c r="Q587" s="29">
        <v>0</v>
      </c>
      <c r="R587" s="29" t="s">
        <v>19</v>
      </c>
    </row>
    <row r="588" spans="1:18" ht="14.5" hidden="1" x14ac:dyDescent="0.35">
      <c r="A588" s="2">
        <v>44924</v>
      </c>
      <c r="B588" s="3">
        <v>1</v>
      </c>
      <c r="C588" s="3">
        <v>1</v>
      </c>
      <c r="D588" s="4">
        <v>123833</v>
      </c>
      <c r="E588" s="4">
        <v>4.9000000000000004</v>
      </c>
      <c r="F588" s="3">
        <f t="shared" si="44"/>
        <v>0.76814713727436257</v>
      </c>
      <c r="G588" s="3">
        <v>0.15683004052684904</v>
      </c>
      <c r="H588" s="4" t="s">
        <v>25</v>
      </c>
      <c r="I588" s="4">
        <v>12447</v>
      </c>
      <c r="J588" s="4">
        <f t="shared" si="42"/>
        <v>3397.6199999999994</v>
      </c>
      <c r="K588" s="3">
        <f t="shared" si="43"/>
        <v>0.74764219707696955</v>
      </c>
      <c r="L588" s="3">
        <f t="shared" si="40"/>
        <v>0.15264361523654796</v>
      </c>
      <c r="M588" s="4">
        <f t="shared" si="41"/>
        <v>3.663446765677151</v>
      </c>
      <c r="N588" s="4">
        <v>0</v>
      </c>
      <c r="O588" s="28">
        <v>0.75</v>
      </c>
      <c r="P588" s="29">
        <v>144800</v>
      </c>
      <c r="Q588" s="29">
        <v>0</v>
      </c>
      <c r="R588" s="29" t="s">
        <v>19</v>
      </c>
    </row>
    <row r="589" spans="1:18" ht="14.5" hidden="1" x14ac:dyDescent="0.35">
      <c r="A589" s="2">
        <v>44924</v>
      </c>
      <c r="B589" s="3">
        <v>1</v>
      </c>
      <c r="C589" s="3">
        <v>1</v>
      </c>
      <c r="D589" s="4">
        <v>123833</v>
      </c>
      <c r="E589" s="4">
        <v>4.9000000000000004</v>
      </c>
      <c r="F589" s="3">
        <f t="shared" si="44"/>
        <v>0.76814713727436257</v>
      </c>
      <c r="G589" s="3">
        <v>0.15683004052684904</v>
      </c>
      <c r="H589" s="4" t="s">
        <v>26</v>
      </c>
      <c r="I589" s="4">
        <v>12847</v>
      </c>
      <c r="J589" s="4">
        <f t="shared" si="42"/>
        <v>3432.8999999999996</v>
      </c>
      <c r="K589" s="3">
        <f t="shared" si="43"/>
        <v>0.76373816152345764</v>
      </c>
      <c r="L589" s="3">
        <f t="shared" si="40"/>
        <v>0.15592987464437261</v>
      </c>
      <c r="M589" s="4">
        <f t="shared" si="41"/>
        <v>3.7423169914649428</v>
      </c>
      <c r="N589" s="4">
        <v>0</v>
      </c>
      <c r="O589" s="28">
        <v>0.75</v>
      </c>
      <c r="P589" s="29">
        <v>144800</v>
      </c>
      <c r="Q589" s="29">
        <v>0</v>
      </c>
      <c r="R589" s="29" t="s">
        <v>19</v>
      </c>
    </row>
    <row r="590" spans="1:18" ht="14.5" hidden="1" x14ac:dyDescent="0.35">
      <c r="A590" s="2">
        <v>44924</v>
      </c>
      <c r="B590" s="3">
        <v>1</v>
      </c>
      <c r="C590" s="3">
        <v>1</v>
      </c>
      <c r="D590" s="4">
        <v>123833</v>
      </c>
      <c r="E590" s="4">
        <v>4.9000000000000004</v>
      </c>
      <c r="F590" s="3">
        <f t="shared" si="44"/>
        <v>0.76814713727436257</v>
      </c>
      <c r="G590" s="3">
        <v>0.15683004052684904</v>
      </c>
      <c r="H590" s="4" t="s">
        <v>27</v>
      </c>
      <c r="I590" s="4">
        <v>12174</v>
      </c>
      <c r="J590" s="4">
        <f t="shared" si="42"/>
        <v>3421.4400000000005</v>
      </c>
      <c r="K590" s="3">
        <f t="shared" si="43"/>
        <v>0.72615325591516044</v>
      </c>
      <c r="L590" s="3">
        <f t="shared" si="40"/>
        <v>0.14825628974934529</v>
      </c>
      <c r="M590" s="4">
        <f t="shared" si="41"/>
        <v>3.5581509539842866</v>
      </c>
      <c r="N590" s="4">
        <v>0</v>
      </c>
      <c r="O590" s="28">
        <v>0.75</v>
      </c>
      <c r="P590" s="29">
        <v>144800</v>
      </c>
      <c r="Q590" s="29">
        <v>0</v>
      </c>
      <c r="R590" s="29" t="s">
        <v>19</v>
      </c>
    </row>
    <row r="591" spans="1:18" ht="14.5" hidden="1" x14ac:dyDescent="0.35">
      <c r="A591" s="2">
        <v>44924</v>
      </c>
      <c r="B591" s="3">
        <v>1</v>
      </c>
      <c r="C591" s="3">
        <v>1</v>
      </c>
      <c r="D591" s="4">
        <v>123833</v>
      </c>
      <c r="E591" s="4">
        <v>4.9000000000000004</v>
      </c>
      <c r="F591" s="3">
        <f t="shared" si="44"/>
        <v>0.76814713727436257</v>
      </c>
      <c r="G591" s="3">
        <v>0.15683004052684904</v>
      </c>
      <c r="H591" s="4" t="s">
        <v>28</v>
      </c>
      <c r="I591" s="4">
        <v>12733</v>
      </c>
      <c r="J591" s="4">
        <f t="shared" si="42"/>
        <v>3266.44</v>
      </c>
      <c r="K591" s="3">
        <f t="shared" si="43"/>
        <v>0.79553625003717454</v>
      </c>
      <c r="L591" s="3">
        <f t="shared" si="40"/>
        <v>0.16242198438258981</v>
      </c>
      <c r="M591" s="4">
        <f t="shared" si="41"/>
        <v>3.8981276251821555</v>
      </c>
      <c r="N591" s="4">
        <v>0</v>
      </c>
      <c r="O591" s="28">
        <v>0.75</v>
      </c>
      <c r="P591" s="29">
        <v>144800</v>
      </c>
      <c r="Q591" s="29">
        <v>0</v>
      </c>
      <c r="R591" s="29" t="s">
        <v>19</v>
      </c>
    </row>
    <row r="592" spans="1:18" ht="14.5" hidden="1" x14ac:dyDescent="0.35">
      <c r="A592" s="2">
        <v>44925</v>
      </c>
      <c r="B592" s="3">
        <v>1</v>
      </c>
      <c r="C592" s="3">
        <v>1</v>
      </c>
      <c r="D592" s="4">
        <v>141256</v>
      </c>
      <c r="E592" s="4">
        <v>5.6</v>
      </c>
      <c r="F592" s="3">
        <f t="shared" si="44"/>
        <v>0.76669561441597922</v>
      </c>
      <c r="G592" s="3">
        <v>0.17889564336372846</v>
      </c>
      <c r="H592" s="4" t="s">
        <v>18</v>
      </c>
      <c r="I592" s="4">
        <v>14600</v>
      </c>
      <c r="J592" s="4">
        <f t="shared" si="42"/>
        <v>3321.7200000000007</v>
      </c>
      <c r="K592" s="3">
        <f t="shared" si="43"/>
        <v>0.78487736989958723</v>
      </c>
      <c r="L592" s="3">
        <f t="shared" si="40"/>
        <v>0.18313805297657035</v>
      </c>
      <c r="M592" s="4">
        <f t="shared" si="41"/>
        <v>4.3953132714376881</v>
      </c>
      <c r="N592" s="4">
        <f>D592-P592</f>
        <v>-3544</v>
      </c>
      <c r="O592" s="28">
        <v>0.75</v>
      </c>
      <c r="P592" s="29">
        <v>144800</v>
      </c>
      <c r="Q592" s="29">
        <v>0</v>
      </c>
      <c r="R592" s="29" t="s">
        <v>19</v>
      </c>
    </row>
    <row r="593" spans="1:18" ht="14.5" hidden="1" x14ac:dyDescent="0.35">
      <c r="A593" s="2">
        <v>44925</v>
      </c>
      <c r="B593" s="3">
        <v>1</v>
      </c>
      <c r="C593" s="3">
        <v>1</v>
      </c>
      <c r="D593" s="4">
        <v>141256</v>
      </c>
      <c r="E593" s="4">
        <v>5.6</v>
      </c>
      <c r="F593" s="3">
        <f t="shared" si="44"/>
        <v>0.76669561441597922</v>
      </c>
      <c r="G593" s="3">
        <v>0.17889564336372846</v>
      </c>
      <c r="H593" s="4" t="s">
        <v>20</v>
      </c>
      <c r="I593" s="4">
        <v>14318</v>
      </c>
      <c r="J593" s="4">
        <f t="shared" si="42"/>
        <v>3282.6599999999989</v>
      </c>
      <c r="K593" s="3">
        <f t="shared" si="43"/>
        <v>0.7788761901280411</v>
      </c>
      <c r="L593" s="3">
        <f t="shared" si="40"/>
        <v>0.18173777769654292</v>
      </c>
      <c r="M593" s="4">
        <f t="shared" si="41"/>
        <v>4.3617066647170297</v>
      </c>
      <c r="N593" s="4">
        <v>0</v>
      </c>
      <c r="O593" s="28">
        <v>0.75</v>
      </c>
      <c r="P593" s="29">
        <v>144800</v>
      </c>
      <c r="Q593" s="29">
        <v>0</v>
      </c>
      <c r="R593" s="29" t="s">
        <v>19</v>
      </c>
    </row>
    <row r="594" spans="1:18" ht="14.5" hidden="1" x14ac:dyDescent="0.35">
      <c r="A594" s="2">
        <v>44925</v>
      </c>
      <c r="B594" s="3">
        <v>1</v>
      </c>
      <c r="C594" s="3">
        <v>1</v>
      </c>
      <c r="D594" s="4">
        <v>141256</v>
      </c>
      <c r="E594" s="4">
        <v>5.6</v>
      </c>
      <c r="F594" s="3">
        <f t="shared" si="44"/>
        <v>0.76669561441597922</v>
      </c>
      <c r="G594" s="3">
        <v>0.17889564336372846</v>
      </c>
      <c r="H594" s="4" t="s">
        <v>21</v>
      </c>
      <c r="I594" s="4">
        <v>13670</v>
      </c>
      <c r="J594" s="4">
        <f t="shared" si="42"/>
        <v>3219.8399999999992</v>
      </c>
      <c r="K594" s="3">
        <f t="shared" si="43"/>
        <v>0.75813438822159773</v>
      </c>
      <c r="L594" s="3">
        <f t="shared" si="40"/>
        <v>0.17689802391837281</v>
      </c>
      <c r="M594" s="4">
        <f t="shared" si="41"/>
        <v>4.2455525740409472</v>
      </c>
      <c r="N594" s="4">
        <v>0</v>
      </c>
      <c r="O594" s="28">
        <v>0.75</v>
      </c>
      <c r="P594" s="29">
        <v>144800</v>
      </c>
      <c r="Q594" s="29">
        <v>0</v>
      </c>
      <c r="R594" s="29" t="s">
        <v>19</v>
      </c>
    </row>
    <row r="595" spans="1:18" ht="14.5" hidden="1" x14ac:dyDescent="0.35">
      <c r="A595" s="2">
        <v>44925</v>
      </c>
      <c r="B595" s="3">
        <v>1</v>
      </c>
      <c r="C595" s="3">
        <v>1</v>
      </c>
      <c r="D595" s="4">
        <v>141256</v>
      </c>
      <c r="E595" s="4">
        <v>5.6</v>
      </c>
      <c r="F595" s="3">
        <f t="shared" si="44"/>
        <v>0.76669561441597922</v>
      </c>
      <c r="G595" s="3">
        <v>0.17889564336372846</v>
      </c>
      <c r="H595" s="4" t="s">
        <v>22</v>
      </c>
      <c r="I595" s="4">
        <v>13884</v>
      </c>
      <c r="J595" s="4">
        <f t="shared" si="42"/>
        <v>3212.2800000000011</v>
      </c>
      <c r="K595" s="3">
        <f t="shared" si="43"/>
        <v>0.77181494585954946</v>
      </c>
      <c r="L595" s="3">
        <f t="shared" si="40"/>
        <v>0.18009015403389486</v>
      </c>
      <c r="M595" s="4">
        <f t="shared" si="41"/>
        <v>4.3221636968134769</v>
      </c>
      <c r="N595" s="4">
        <v>0</v>
      </c>
      <c r="O595" s="28">
        <v>0.75</v>
      </c>
      <c r="P595" s="29">
        <v>144800</v>
      </c>
      <c r="Q595" s="29">
        <v>0</v>
      </c>
      <c r="R595" s="29" t="s">
        <v>19</v>
      </c>
    </row>
    <row r="596" spans="1:18" ht="14.5" hidden="1" x14ac:dyDescent="0.35">
      <c r="A596" s="2">
        <v>44925</v>
      </c>
      <c r="B596" s="3">
        <v>1</v>
      </c>
      <c r="C596" s="3">
        <v>1</v>
      </c>
      <c r="D596" s="4">
        <v>141256</v>
      </c>
      <c r="E596" s="4">
        <v>5.6</v>
      </c>
      <c r="F596" s="3">
        <f t="shared" si="44"/>
        <v>0.76669561441597922</v>
      </c>
      <c r="G596" s="3">
        <v>0.17889564336372846</v>
      </c>
      <c r="H596" s="4" t="s">
        <v>23</v>
      </c>
      <c r="I596" s="4">
        <v>13878</v>
      </c>
      <c r="J596" s="4">
        <f t="shared" si="42"/>
        <v>3121.1999999999989</v>
      </c>
      <c r="K596" s="3">
        <f t="shared" si="43"/>
        <v>0.79399406821552176</v>
      </c>
      <c r="L596" s="3">
        <f t="shared" si="40"/>
        <v>0.18526528258362174</v>
      </c>
      <c r="M596" s="4">
        <f t="shared" si="41"/>
        <v>4.4463667820069217</v>
      </c>
      <c r="N596" s="4">
        <v>0</v>
      </c>
      <c r="O596" s="28">
        <v>0.75</v>
      </c>
      <c r="P596" s="29">
        <v>144800</v>
      </c>
      <c r="Q596" s="29">
        <v>0</v>
      </c>
      <c r="R596" s="29" t="s">
        <v>19</v>
      </c>
    </row>
    <row r="597" spans="1:18" ht="14.5" hidden="1" x14ac:dyDescent="0.35">
      <c r="A597" s="2">
        <v>44925</v>
      </c>
      <c r="B597" s="3">
        <v>1</v>
      </c>
      <c r="C597" s="3">
        <v>1</v>
      </c>
      <c r="D597" s="4">
        <v>141256</v>
      </c>
      <c r="E597" s="4">
        <v>5.6</v>
      </c>
      <c r="F597" s="3">
        <f t="shared" si="44"/>
        <v>0.76669561441597922</v>
      </c>
      <c r="G597" s="3">
        <v>0.17889564336372846</v>
      </c>
      <c r="H597" s="4" t="s">
        <v>24</v>
      </c>
      <c r="I597" s="4">
        <v>13855</v>
      </c>
      <c r="J597" s="4">
        <f t="shared" si="42"/>
        <v>3168.599999999999</v>
      </c>
      <c r="K597" s="3">
        <f t="shared" si="43"/>
        <v>0.78082028115165802</v>
      </c>
      <c r="L597" s="3">
        <f t="shared" si="40"/>
        <v>0.18219139893538686</v>
      </c>
      <c r="M597" s="4">
        <f t="shared" si="41"/>
        <v>4.3725935744492848</v>
      </c>
      <c r="N597" s="4">
        <v>0</v>
      </c>
      <c r="O597" s="28">
        <v>0.75</v>
      </c>
      <c r="P597" s="29">
        <v>144800</v>
      </c>
      <c r="Q597" s="29">
        <v>0</v>
      </c>
      <c r="R597" s="29" t="s">
        <v>19</v>
      </c>
    </row>
    <row r="598" spans="1:18" ht="14.5" hidden="1" x14ac:dyDescent="0.35">
      <c r="A598" s="2">
        <v>44925</v>
      </c>
      <c r="B598" s="3">
        <v>1</v>
      </c>
      <c r="C598" s="3">
        <v>1</v>
      </c>
      <c r="D598" s="4">
        <v>141256</v>
      </c>
      <c r="E598" s="4">
        <v>5.6</v>
      </c>
      <c r="F598" s="3">
        <f t="shared" si="44"/>
        <v>0.76669561441597922</v>
      </c>
      <c r="G598" s="3">
        <v>0.17889564336372846</v>
      </c>
      <c r="H598" s="4" t="s">
        <v>25</v>
      </c>
      <c r="I598" s="4">
        <v>14428</v>
      </c>
      <c r="J598" s="4">
        <f t="shared" si="42"/>
        <v>3397.6199999999994</v>
      </c>
      <c r="K598" s="3">
        <f t="shared" si="43"/>
        <v>0.75830392198909002</v>
      </c>
      <c r="L598" s="3">
        <f t="shared" si="40"/>
        <v>0.17693758179745431</v>
      </c>
      <c r="M598" s="4">
        <f t="shared" si="41"/>
        <v>4.246501963138904</v>
      </c>
      <c r="N598" s="4">
        <v>0</v>
      </c>
      <c r="O598" s="28">
        <v>0.75</v>
      </c>
      <c r="P598" s="29">
        <v>144800</v>
      </c>
      <c r="Q598" s="29">
        <v>0</v>
      </c>
      <c r="R598" s="29" t="s">
        <v>19</v>
      </c>
    </row>
    <row r="599" spans="1:18" ht="14.5" hidden="1" x14ac:dyDescent="0.35">
      <c r="A599" s="2">
        <v>44925</v>
      </c>
      <c r="B599" s="3">
        <v>1</v>
      </c>
      <c r="C599" s="3">
        <v>1</v>
      </c>
      <c r="D599" s="4">
        <v>141256</v>
      </c>
      <c r="E599" s="4">
        <v>5.6</v>
      </c>
      <c r="F599" s="3">
        <f t="shared" si="44"/>
        <v>0.76669561441597922</v>
      </c>
      <c r="G599" s="3">
        <v>0.17889564336372846</v>
      </c>
      <c r="H599" s="4" t="s">
        <v>26</v>
      </c>
      <c r="I599" s="4">
        <v>14489</v>
      </c>
      <c r="J599" s="4">
        <f t="shared" si="42"/>
        <v>3432.8999999999996</v>
      </c>
      <c r="K599" s="3">
        <f t="shared" si="43"/>
        <v>0.75368389075458908</v>
      </c>
      <c r="L599" s="3">
        <f t="shared" si="40"/>
        <v>0.17585957450940412</v>
      </c>
      <c r="M599" s="4">
        <f t="shared" si="41"/>
        <v>4.2206297882256987</v>
      </c>
      <c r="N599" s="4">
        <v>0</v>
      </c>
      <c r="O599" s="28">
        <v>0.75</v>
      </c>
      <c r="P599" s="29">
        <v>144800</v>
      </c>
      <c r="Q599" s="29">
        <v>0</v>
      </c>
      <c r="R599" s="29" t="s">
        <v>19</v>
      </c>
    </row>
    <row r="600" spans="1:18" ht="14.5" hidden="1" x14ac:dyDescent="0.35">
      <c r="A600" s="2">
        <v>44925</v>
      </c>
      <c r="B600" s="3">
        <v>1</v>
      </c>
      <c r="C600" s="3">
        <v>1</v>
      </c>
      <c r="D600" s="4">
        <v>141256</v>
      </c>
      <c r="E600" s="4">
        <v>5.6</v>
      </c>
      <c r="F600" s="3">
        <f t="shared" si="44"/>
        <v>0.76669561441597922</v>
      </c>
      <c r="G600" s="3">
        <v>0.17889564336372846</v>
      </c>
      <c r="H600" s="4" t="s">
        <v>27</v>
      </c>
      <c r="I600" s="4">
        <v>13583</v>
      </c>
      <c r="J600" s="4">
        <f t="shared" si="42"/>
        <v>3421.4400000000005</v>
      </c>
      <c r="K600" s="3">
        <f t="shared" si="43"/>
        <v>0.70892247541553088</v>
      </c>
      <c r="L600" s="3">
        <f t="shared" si="40"/>
        <v>0.16541524426362386</v>
      </c>
      <c r="M600" s="4">
        <f t="shared" si="41"/>
        <v>3.9699658623269727</v>
      </c>
      <c r="N600" s="4">
        <v>0</v>
      </c>
      <c r="O600" s="28">
        <v>0.75</v>
      </c>
      <c r="P600" s="29">
        <v>144800</v>
      </c>
      <c r="Q600" s="29">
        <v>0</v>
      </c>
      <c r="R600" s="29" t="s">
        <v>19</v>
      </c>
    </row>
    <row r="601" spans="1:18" ht="14.5" hidden="1" x14ac:dyDescent="0.35">
      <c r="A601" s="2">
        <v>44925</v>
      </c>
      <c r="B601" s="3">
        <v>1</v>
      </c>
      <c r="C601" s="3">
        <v>1</v>
      </c>
      <c r="D601" s="4">
        <v>141256</v>
      </c>
      <c r="E601" s="4">
        <v>5.6</v>
      </c>
      <c r="F601" s="3">
        <f t="shared" si="44"/>
        <v>0.76669561441597922</v>
      </c>
      <c r="G601" s="3">
        <v>0.17889564336372846</v>
      </c>
      <c r="H601" s="4" t="s">
        <v>28</v>
      </c>
      <c r="I601" s="4">
        <v>14551</v>
      </c>
      <c r="J601" s="4">
        <f t="shared" si="42"/>
        <v>3266.44</v>
      </c>
      <c r="K601" s="3">
        <f t="shared" si="43"/>
        <v>0.79548158152081694</v>
      </c>
      <c r="L601" s="3">
        <f t="shared" si="40"/>
        <v>0.18561236902152395</v>
      </c>
      <c r="M601" s="4">
        <f t="shared" si="41"/>
        <v>4.4546968565165743</v>
      </c>
      <c r="N601" s="4">
        <v>0</v>
      </c>
      <c r="O601" s="28">
        <v>0.75</v>
      </c>
      <c r="P601" s="29">
        <v>144800</v>
      </c>
      <c r="Q601" s="29">
        <v>0</v>
      </c>
      <c r="R601" s="29" t="s">
        <v>19</v>
      </c>
    </row>
    <row r="602" spans="1:18" ht="14.5" hidden="1" x14ac:dyDescent="0.35">
      <c r="A602" s="2">
        <v>44926</v>
      </c>
      <c r="B602" s="3">
        <v>1</v>
      </c>
      <c r="C602" s="3">
        <v>1</v>
      </c>
      <c r="D602" s="4">
        <v>144480</v>
      </c>
      <c r="E602" s="4">
        <v>5.7</v>
      </c>
      <c r="F602" s="3">
        <f t="shared" si="44"/>
        <v>0.77043673012318026</v>
      </c>
      <c r="G602" s="3">
        <v>0.18297872340425531</v>
      </c>
      <c r="H602" s="4" t="s">
        <v>18</v>
      </c>
      <c r="I602" s="4">
        <v>14855</v>
      </c>
      <c r="J602" s="4">
        <f t="shared" si="42"/>
        <v>3321.7200000000007</v>
      </c>
      <c r="K602" s="3">
        <f t="shared" si="43"/>
        <v>0.78457556653697247</v>
      </c>
      <c r="L602" s="3">
        <f t="shared" si="40"/>
        <v>0.18633669705253098</v>
      </c>
      <c r="M602" s="4">
        <f t="shared" si="41"/>
        <v>4.4720807292607434</v>
      </c>
      <c r="N602" s="4">
        <f>D602-P602</f>
        <v>-320</v>
      </c>
      <c r="O602" s="28">
        <v>0.75</v>
      </c>
      <c r="P602" s="29">
        <v>144800</v>
      </c>
      <c r="Q602" s="29">
        <v>0</v>
      </c>
      <c r="R602" s="29" t="s">
        <v>19</v>
      </c>
    </row>
    <row r="603" spans="1:18" ht="14.5" hidden="1" x14ac:dyDescent="0.35">
      <c r="A603" s="2">
        <v>44926</v>
      </c>
      <c r="B603" s="3">
        <v>1</v>
      </c>
      <c r="C603" s="3">
        <v>1</v>
      </c>
      <c r="D603" s="4">
        <v>144480</v>
      </c>
      <c r="E603" s="4">
        <v>5.7</v>
      </c>
      <c r="F603" s="3">
        <f t="shared" si="44"/>
        <v>0.77043673012318026</v>
      </c>
      <c r="G603" s="3">
        <v>0.18297872340425531</v>
      </c>
      <c r="H603" s="4" t="s">
        <v>20</v>
      </c>
      <c r="I603" s="4">
        <v>14592</v>
      </c>
      <c r="J603" s="4">
        <f t="shared" si="42"/>
        <v>3282.6599999999989</v>
      </c>
      <c r="K603" s="3">
        <f t="shared" si="43"/>
        <v>0.77985536120097743</v>
      </c>
      <c r="L603" s="3">
        <f t="shared" si="40"/>
        <v>0.18521564828523218</v>
      </c>
      <c r="M603" s="4">
        <f t="shared" si="41"/>
        <v>4.4451755588455715</v>
      </c>
      <c r="N603" s="4">
        <v>0</v>
      </c>
      <c r="O603" s="28">
        <v>0.75</v>
      </c>
      <c r="P603" s="29">
        <v>144800</v>
      </c>
      <c r="Q603" s="29">
        <v>0</v>
      </c>
      <c r="R603" s="29" t="s">
        <v>19</v>
      </c>
    </row>
    <row r="604" spans="1:18" ht="14.5" hidden="1" x14ac:dyDescent="0.35">
      <c r="A604" s="2">
        <v>44926</v>
      </c>
      <c r="B604" s="3">
        <v>1</v>
      </c>
      <c r="C604" s="3">
        <v>1</v>
      </c>
      <c r="D604" s="4">
        <v>144480</v>
      </c>
      <c r="E604" s="4">
        <v>5.7</v>
      </c>
      <c r="F604" s="3">
        <f t="shared" si="44"/>
        <v>0.77043673012318026</v>
      </c>
      <c r="G604" s="3">
        <v>0.18297872340425531</v>
      </c>
      <c r="H604" s="4" t="s">
        <v>21</v>
      </c>
      <c r="I604" s="4">
        <v>13964</v>
      </c>
      <c r="J604" s="4">
        <f t="shared" si="42"/>
        <v>3219.8399999999992</v>
      </c>
      <c r="K604" s="3">
        <f t="shared" si="43"/>
        <v>0.76085288753587421</v>
      </c>
      <c r="L604" s="3">
        <f t="shared" si="40"/>
        <v>0.18070256078977015</v>
      </c>
      <c r="M604" s="4">
        <f t="shared" si="41"/>
        <v>4.3368614589544832</v>
      </c>
      <c r="N604" s="4">
        <v>0</v>
      </c>
      <c r="O604" s="28">
        <v>0.75</v>
      </c>
      <c r="P604" s="29">
        <v>144800</v>
      </c>
      <c r="Q604" s="29">
        <v>0</v>
      </c>
      <c r="R604" s="29" t="s">
        <v>19</v>
      </c>
    </row>
    <row r="605" spans="1:18" ht="14.5" hidden="1" x14ac:dyDescent="0.35">
      <c r="A605" s="2">
        <v>44926</v>
      </c>
      <c r="B605" s="3">
        <v>1</v>
      </c>
      <c r="C605" s="3">
        <v>1</v>
      </c>
      <c r="D605" s="4">
        <v>144480</v>
      </c>
      <c r="E605" s="4">
        <v>5.7</v>
      </c>
      <c r="F605" s="3">
        <f t="shared" si="44"/>
        <v>0.77043673012318026</v>
      </c>
      <c r="G605" s="3">
        <v>0.18297872340425531</v>
      </c>
      <c r="H605" s="4" t="s">
        <v>22</v>
      </c>
      <c r="I605" s="4">
        <v>14214</v>
      </c>
      <c r="J605" s="4">
        <f t="shared" si="42"/>
        <v>3212.2800000000011</v>
      </c>
      <c r="K605" s="3">
        <f t="shared" si="43"/>
        <v>0.77629727499667367</v>
      </c>
      <c r="L605" s="3">
        <f t="shared" si="40"/>
        <v>0.18437060281171</v>
      </c>
      <c r="M605" s="4">
        <f t="shared" si="41"/>
        <v>4.4248944674810398</v>
      </c>
      <c r="N605" s="4">
        <v>0</v>
      </c>
      <c r="O605" s="28">
        <v>0.75</v>
      </c>
      <c r="P605" s="29">
        <v>144800</v>
      </c>
      <c r="Q605" s="29">
        <v>0</v>
      </c>
      <c r="R605" s="29" t="s">
        <v>19</v>
      </c>
    </row>
    <row r="606" spans="1:18" ht="14.5" hidden="1" x14ac:dyDescent="0.35">
      <c r="A606" s="2">
        <v>44926</v>
      </c>
      <c r="B606" s="3">
        <v>1</v>
      </c>
      <c r="C606" s="3">
        <v>1</v>
      </c>
      <c r="D606" s="4">
        <v>144480</v>
      </c>
      <c r="E606" s="4">
        <v>5.7</v>
      </c>
      <c r="F606" s="3">
        <f t="shared" si="44"/>
        <v>0.77043673012318026</v>
      </c>
      <c r="G606" s="3">
        <v>0.18297872340425531</v>
      </c>
      <c r="H606" s="4" t="s">
        <v>23</v>
      </c>
      <c r="I606" s="4">
        <v>14022</v>
      </c>
      <c r="J606" s="4">
        <f t="shared" si="42"/>
        <v>3121.1999999999989</v>
      </c>
      <c r="K606" s="3">
        <f t="shared" si="43"/>
        <v>0.7881584006151483</v>
      </c>
      <c r="L606" s="3">
        <f t="shared" si="40"/>
        <v>0.18718762014609772</v>
      </c>
      <c r="M606" s="4">
        <f t="shared" si="41"/>
        <v>4.4925028835063454</v>
      </c>
      <c r="N606" s="4">
        <v>0</v>
      </c>
      <c r="O606" s="28">
        <v>0.75</v>
      </c>
      <c r="P606" s="29">
        <v>144800</v>
      </c>
      <c r="Q606" s="29">
        <v>0</v>
      </c>
      <c r="R606" s="29" t="s">
        <v>19</v>
      </c>
    </row>
    <row r="607" spans="1:18" ht="14.5" hidden="1" x14ac:dyDescent="0.35">
      <c r="A607" s="2">
        <v>44926</v>
      </c>
      <c r="B607" s="3">
        <v>1</v>
      </c>
      <c r="C607" s="3">
        <v>1</v>
      </c>
      <c r="D607" s="4">
        <v>144480</v>
      </c>
      <c r="E607" s="4">
        <v>5.7</v>
      </c>
      <c r="F607" s="3">
        <f t="shared" si="44"/>
        <v>0.77043673012318026</v>
      </c>
      <c r="G607" s="3">
        <v>0.18297872340425531</v>
      </c>
      <c r="H607" s="4" t="s">
        <v>24</v>
      </c>
      <c r="I607" s="4">
        <v>13917</v>
      </c>
      <c r="J607" s="4">
        <f t="shared" si="42"/>
        <v>3168.599999999999</v>
      </c>
      <c r="K607" s="3">
        <f t="shared" si="43"/>
        <v>0.77055448695588635</v>
      </c>
      <c r="L607" s="3">
        <f t="shared" si="40"/>
        <v>0.18300669065202302</v>
      </c>
      <c r="M607" s="4">
        <f t="shared" si="41"/>
        <v>4.3921605756485524</v>
      </c>
      <c r="N607" s="4">
        <v>0</v>
      </c>
      <c r="O607" s="28">
        <v>0.75</v>
      </c>
      <c r="P607" s="29">
        <v>144800</v>
      </c>
      <c r="Q607" s="29">
        <v>0</v>
      </c>
      <c r="R607" s="29" t="s">
        <v>19</v>
      </c>
    </row>
    <row r="608" spans="1:18" ht="14.5" hidden="1" x14ac:dyDescent="0.35">
      <c r="A608" s="2">
        <v>44926</v>
      </c>
      <c r="B608" s="3">
        <v>1</v>
      </c>
      <c r="C608" s="3">
        <v>1</v>
      </c>
      <c r="D608" s="4">
        <v>144480</v>
      </c>
      <c r="E608" s="4">
        <v>5.7</v>
      </c>
      <c r="F608" s="3">
        <f t="shared" si="44"/>
        <v>0.77043673012318026</v>
      </c>
      <c r="G608" s="3">
        <v>0.18297872340425531</v>
      </c>
      <c r="H608" s="4" t="s">
        <v>25</v>
      </c>
      <c r="I608" s="4">
        <v>14957</v>
      </c>
      <c r="J608" s="4">
        <f t="shared" si="42"/>
        <v>3397.6199999999994</v>
      </c>
      <c r="K608" s="3">
        <f t="shared" si="43"/>
        <v>0.7723156467525204</v>
      </c>
      <c r="L608" s="3">
        <f t="shared" si="40"/>
        <v>0.18342496610372361</v>
      </c>
      <c r="M608" s="4">
        <f t="shared" si="41"/>
        <v>4.4021991864893666</v>
      </c>
      <c r="N608" s="4">
        <v>0</v>
      </c>
      <c r="O608" s="28">
        <v>0.75</v>
      </c>
      <c r="P608" s="29">
        <v>144800</v>
      </c>
      <c r="Q608" s="29">
        <v>0</v>
      </c>
      <c r="R608" s="29" t="s">
        <v>19</v>
      </c>
    </row>
    <row r="609" spans="1:18" ht="14.5" hidden="1" x14ac:dyDescent="0.35">
      <c r="A609" s="2">
        <v>44926</v>
      </c>
      <c r="B609" s="3">
        <v>1</v>
      </c>
      <c r="C609" s="3">
        <v>1</v>
      </c>
      <c r="D609" s="4">
        <v>144480</v>
      </c>
      <c r="E609" s="4">
        <v>5.7</v>
      </c>
      <c r="F609" s="3">
        <f t="shared" si="44"/>
        <v>0.77043673012318026</v>
      </c>
      <c r="G609" s="3">
        <v>0.18297872340425531</v>
      </c>
      <c r="H609" s="4" t="s">
        <v>26</v>
      </c>
      <c r="I609" s="4">
        <v>14769</v>
      </c>
      <c r="J609" s="4">
        <f t="shared" si="42"/>
        <v>3432.8999999999996</v>
      </c>
      <c r="K609" s="3">
        <f t="shared" si="43"/>
        <v>0.75477078609308379</v>
      </c>
      <c r="L609" s="3">
        <f t="shared" si="40"/>
        <v>0.17925806169710742</v>
      </c>
      <c r="M609" s="4">
        <f t="shared" si="41"/>
        <v>4.3021934807305779</v>
      </c>
      <c r="N609" s="4">
        <v>0</v>
      </c>
      <c r="O609" s="28">
        <v>0.75</v>
      </c>
      <c r="P609" s="29">
        <v>144800</v>
      </c>
      <c r="Q609" s="29">
        <v>0</v>
      </c>
      <c r="R609" s="29" t="s">
        <v>19</v>
      </c>
    </row>
    <row r="610" spans="1:18" ht="14.5" hidden="1" x14ac:dyDescent="0.35">
      <c r="A610" s="2">
        <v>44926</v>
      </c>
      <c r="B610" s="3">
        <v>1</v>
      </c>
      <c r="C610" s="3">
        <v>1</v>
      </c>
      <c r="D610" s="4">
        <v>144480</v>
      </c>
      <c r="E610" s="4">
        <v>5.7</v>
      </c>
      <c r="F610" s="3">
        <f t="shared" si="44"/>
        <v>0.77043673012318026</v>
      </c>
      <c r="G610" s="3">
        <v>0.18297872340425531</v>
      </c>
      <c r="H610" s="4" t="s">
        <v>27</v>
      </c>
      <c r="I610" s="4">
        <v>14239</v>
      </c>
      <c r="J610" s="4">
        <f t="shared" si="42"/>
        <v>3421.4400000000005</v>
      </c>
      <c r="K610" s="3">
        <f t="shared" si="43"/>
        <v>0.73012245587781643</v>
      </c>
      <c r="L610" s="3">
        <f t="shared" si="40"/>
        <v>0.17340408327098139</v>
      </c>
      <c r="M610" s="4">
        <f t="shared" si="41"/>
        <v>4.1616979985035538</v>
      </c>
      <c r="N610" s="4">
        <v>0</v>
      </c>
      <c r="O610" s="28">
        <v>0.75</v>
      </c>
      <c r="P610" s="29">
        <v>144800</v>
      </c>
      <c r="Q610" s="29">
        <v>0</v>
      </c>
      <c r="R610" s="29" t="s">
        <v>19</v>
      </c>
    </row>
    <row r="611" spans="1:18" ht="14.5" hidden="1" x14ac:dyDescent="0.35">
      <c r="A611" s="2">
        <v>44926</v>
      </c>
      <c r="B611" s="3">
        <v>1</v>
      </c>
      <c r="C611" s="3">
        <v>1</v>
      </c>
      <c r="D611" s="4">
        <v>144480</v>
      </c>
      <c r="E611" s="4">
        <v>5.7</v>
      </c>
      <c r="F611" s="3">
        <f t="shared" si="44"/>
        <v>0.77043673012318026</v>
      </c>
      <c r="G611" s="3">
        <v>0.18297872340425531</v>
      </c>
      <c r="H611" s="4" t="s">
        <v>28</v>
      </c>
      <c r="I611" s="4">
        <v>14951</v>
      </c>
      <c r="J611" s="4">
        <f t="shared" si="42"/>
        <v>3266.44</v>
      </c>
      <c r="K611" s="3">
        <f t="shared" si="43"/>
        <v>0.80300953213294923</v>
      </c>
      <c r="L611" s="3">
        <f t="shared" si="40"/>
        <v>0.19071476388157546</v>
      </c>
      <c r="M611" s="4">
        <f t="shared" si="41"/>
        <v>4.5771543331578108</v>
      </c>
      <c r="N611" s="4">
        <v>0</v>
      </c>
      <c r="O611" s="28">
        <v>0.75</v>
      </c>
      <c r="P611" s="29">
        <v>144800</v>
      </c>
      <c r="Q611" s="29">
        <v>0</v>
      </c>
      <c r="R611" s="29" t="s">
        <v>19</v>
      </c>
    </row>
    <row r="612" spans="1:18" ht="14.5" hidden="1" x14ac:dyDescent="0.35">
      <c r="A612" s="11">
        <v>44927</v>
      </c>
      <c r="B612" s="25">
        <v>1</v>
      </c>
      <c r="C612" s="25">
        <v>1</v>
      </c>
      <c r="D612" s="26">
        <v>146658</v>
      </c>
      <c r="E612" s="26">
        <v>5.9</v>
      </c>
      <c r="F612" s="3">
        <f t="shared" si="44"/>
        <v>0.75554067281438353</v>
      </c>
      <c r="G612" s="25">
        <v>0.18573708206686931</v>
      </c>
      <c r="H612" s="26" t="s">
        <v>18</v>
      </c>
      <c r="I612" s="26">
        <v>14860</v>
      </c>
      <c r="J612" s="26">
        <v>3321.72</v>
      </c>
      <c r="K612" s="25">
        <v>0.76</v>
      </c>
      <c r="L612" s="25">
        <v>0.19</v>
      </c>
      <c r="M612" s="26">
        <v>4.4735860000000001</v>
      </c>
      <c r="N612" s="4">
        <f>D612-P612</f>
        <v>-8942</v>
      </c>
      <c r="O612" s="28">
        <v>0.75</v>
      </c>
      <c r="P612" s="29">
        <v>155600</v>
      </c>
      <c r="Q612" s="29">
        <v>0</v>
      </c>
      <c r="R612" s="29" t="s">
        <v>19</v>
      </c>
    </row>
    <row r="613" spans="1:18" ht="14.5" hidden="1" x14ac:dyDescent="0.35">
      <c r="A613" s="11">
        <v>44927</v>
      </c>
      <c r="B613" s="25">
        <v>1</v>
      </c>
      <c r="C613" s="25">
        <v>1</v>
      </c>
      <c r="D613" s="26">
        <v>146658</v>
      </c>
      <c r="E613" s="26">
        <v>5.9</v>
      </c>
      <c r="F613" s="3">
        <f t="shared" si="44"/>
        <v>0.75554067281438353</v>
      </c>
      <c r="G613" s="25">
        <v>0.18573708206686931</v>
      </c>
      <c r="H613" s="26" t="s">
        <v>20</v>
      </c>
      <c r="I613" s="26">
        <v>14265</v>
      </c>
      <c r="J613" s="26">
        <v>3282.66</v>
      </c>
      <c r="K613" s="25">
        <v>0.74</v>
      </c>
      <c r="L613" s="25">
        <v>0.18</v>
      </c>
      <c r="M613" s="26">
        <v>4.345561</v>
      </c>
      <c r="N613" s="4">
        <v>0</v>
      </c>
      <c r="O613" s="28">
        <v>0.75</v>
      </c>
      <c r="P613" s="29">
        <v>155600</v>
      </c>
      <c r="Q613" s="29">
        <v>0</v>
      </c>
      <c r="R613" s="29" t="s">
        <v>19</v>
      </c>
    </row>
    <row r="614" spans="1:18" ht="14.5" hidden="1" x14ac:dyDescent="0.35">
      <c r="A614" s="11">
        <v>44927</v>
      </c>
      <c r="B614" s="25">
        <v>1</v>
      </c>
      <c r="C614" s="25">
        <v>1</v>
      </c>
      <c r="D614" s="26">
        <v>146658</v>
      </c>
      <c r="E614" s="26">
        <v>5.9</v>
      </c>
      <c r="F614" s="3">
        <f t="shared" si="44"/>
        <v>0.75554067281438353</v>
      </c>
      <c r="G614" s="25">
        <v>0.18573708206686931</v>
      </c>
      <c r="H614" s="26" t="s">
        <v>21</v>
      </c>
      <c r="I614" s="26">
        <v>14265</v>
      </c>
      <c r="J614" s="26">
        <v>3219.84</v>
      </c>
      <c r="K614" s="25">
        <v>0.75</v>
      </c>
      <c r="L614" s="25">
        <v>0.18</v>
      </c>
      <c r="M614" s="26">
        <v>4.4303439999999998</v>
      </c>
      <c r="N614" s="4">
        <v>0</v>
      </c>
      <c r="O614" s="28">
        <v>0.75</v>
      </c>
      <c r="P614" s="29">
        <v>155600</v>
      </c>
      <c r="Q614" s="29">
        <v>0</v>
      </c>
      <c r="R614" s="29" t="s">
        <v>19</v>
      </c>
    </row>
    <row r="615" spans="1:18" ht="14.5" hidden="1" x14ac:dyDescent="0.35">
      <c r="A615" s="11">
        <v>44927</v>
      </c>
      <c r="B615" s="25">
        <v>1</v>
      </c>
      <c r="C615" s="25">
        <v>1</v>
      </c>
      <c r="D615" s="26">
        <v>146658</v>
      </c>
      <c r="E615" s="26">
        <v>5.9</v>
      </c>
      <c r="F615" s="3">
        <f t="shared" si="44"/>
        <v>0.75554067281438353</v>
      </c>
      <c r="G615" s="25">
        <v>0.18573708206686931</v>
      </c>
      <c r="H615" s="26" t="s">
        <v>22</v>
      </c>
      <c r="I615" s="26">
        <v>14479</v>
      </c>
      <c r="J615" s="26">
        <v>3212.28</v>
      </c>
      <c r="K615" s="25">
        <v>0.76</v>
      </c>
      <c r="L615" s="25">
        <v>0.19</v>
      </c>
      <c r="M615" s="26">
        <v>4.50739</v>
      </c>
      <c r="N615" s="4">
        <v>0</v>
      </c>
      <c r="O615" s="28">
        <v>0.75</v>
      </c>
      <c r="P615" s="29">
        <v>155600</v>
      </c>
      <c r="Q615" s="29">
        <v>0</v>
      </c>
      <c r="R615" s="29" t="s">
        <v>19</v>
      </c>
    </row>
    <row r="616" spans="1:18" ht="14.5" hidden="1" x14ac:dyDescent="0.35">
      <c r="A616" s="11">
        <v>44927</v>
      </c>
      <c r="B616" s="25">
        <v>1</v>
      </c>
      <c r="C616" s="25">
        <v>1</v>
      </c>
      <c r="D616" s="26">
        <v>146658</v>
      </c>
      <c r="E616" s="26">
        <v>5.9</v>
      </c>
      <c r="F616" s="3">
        <f t="shared" si="44"/>
        <v>0.75554067281438353</v>
      </c>
      <c r="G616" s="25">
        <v>0.18573708206686931</v>
      </c>
      <c r="H616" s="26" t="s">
        <v>23</v>
      </c>
      <c r="I616" s="26">
        <v>14472</v>
      </c>
      <c r="J616" s="26">
        <v>3121.2</v>
      </c>
      <c r="K616" s="25">
        <v>0.79</v>
      </c>
      <c r="L616" s="25">
        <v>0.19</v>
      </c>
      <c r="M616" s="26">
        <v>4.6366779999999999</v>
      </c>
      <c r="N616" s="4">
        <v>0</v>
      </c>
      <c r="O616" s="28">
        <v>0.75</v>
      </c>
      <c r="P616" s="29">
        <v>155600</v>
      </c>
      <c r="Q616" s="29">
        <v>0</v>
      </c>
      <c r="R616" s="29" t="s">
        <v>19</v>
      </c>
    </row>
    <row r="617" spans="1:18" ht="14.5" hidden="1" x14ac:dyDescent="0.35">
      <c r="A617" s="11">
        <v>44927</v>
      </c>
      <c r="B617" s="25">
        <v>1</v>
      </c>
      <c r="C617" s="25">
        <v>1</v>
      </c>
      <c r="D617" s="26">
        <v>146658</v>
      </c>
      <c r="E617" s="26">
        <v>5.9</v>
      </c>
      <c r="F617" s="3">
        <f t="shared" si="44"/>
        <v>0.75554067281438353</v>
      </c>
      <c r="G617" s="25">
        <v>0.18573708206686931</v>
      </c>
      <c r="H617" s="26" t="s">
        <v>24</v>
      </c>
      <c r="I617" s="26">
        <v>14443</v>
      </c>
      <c r="J617" s="26">
        <v>3168.6</v>
      </c>
      <c r="K617" s="25">
        <v>0.77</v>
      </c>
      <c r="L617" s="25">
        <v>0.19</v>
      </c>
      <c r="M617" s="26">
        <v>4.5581639999999997</v>
      </c>
      <c r="N617" s="4">
        <v>0</v>
      </c>
      <c r="O617" s="28">
        <v>0.75</v>
      </c>
      <c r="P617" s="29">
        <v>155600</v>
      </c>
      <c r="Q617" s="29">
        <v>0</v>
      </c>
      <c r="R617" s="29" t="s">
        <v>19</v>
      </c>
    </row>
    <row r="618" spans="1:18" ht="14.5" hidden="1" x14ac:dyDescent="0.35">
      <c r="A618" s="11">
        <v>44927</v>
      </c>
      <c r="B618" s="25">
        <v>1</v>
      </c>
      <c r="C618" s="25">
        <v>1</v>
      </c>
      <c r="D618" s="26">
        <v>146658</v>
      </c>
      <c r="E618" s="26">
        <v>5.9</v>
      </c>
      <c r="F618" s="3">
        <f t="shared" si="44"/>
        <v>0.75554067281438353</v>
      </c>
      <c r="G618" s="25">
        <v>0.18573708206686931</v>
      </c>
      <c r="H618" s="26" t="s">
        <v>25</v>
      </c>
      <c r="I618" s="26">
        <v>15227</v>
      </c>
      <c r="J618" s="26">
        <v>3397.62</v>
      </c>
      <c r="K618" s="25">
        <v>0.76</v>
      </c>
      <c r="L618" s="25">
        <v>0.19</v>
      </c>
      <c r="M618" s="26">
        <v>4.4816669999999998</v>
      </c>
      <c r="N618" s="4">
        <v>0</v>
      </c>
      <c r="O618" s="28">
        <v>0.75</v>
      </c>
      <c r="P618" s="29">
        <v>155600</v>
      </c>
      <c r="Q618" s="29">
        <v>0</v>
      </c>
      <c r="R618" s="29" t="s">
        <v>19</v>
      </c>
    </row>
    <row r="619" spans="1:18" ht="14.5" hidden="1" x14ac:dyDescent="0.35">
      <c r="A619" s="11">
        <v>44927</v>
      </c>
      <c r="B619" s="25">
        <v>1</v>
      </c>
      <c r="C619" s="25">
        <v>1</v>
      </c>
      <c r="D619" s="26">
        <v>146658</v>
      </c>
      <c r="E619" s="26">
        <v>5.9</v>
      </c>
      <c r="F619" s="3">
        <f t="shared" si="44"/>
        <v>0.75554067281438353</v>
      </c>
      <c r="G619" s="25">
        <v>0.18573708206686931</v>
      </c>
      <c r="H619" s="26" t="s">
        <v>26</v>
      </c>
      <c r="I619" s="26">
        <v>15177</v>
      </c>
      <c r="J619" s="26">
        <v>3432.9</v>
      </c>
      <c r="K619" s="25">
        <v>0.75</v>
      </c>
      <c r="L619" s="25">
        <v>0.18</v>
      </c>
      <c r="M619" s="26">
        <v>4.4210430000000001</v>
      </c>
      <c r="N619" s="4">
        <v>0</v>
      </c>
      <c r="O619" s="28">
        <v>0.75</v>
      </c>
      <c r="P619" s="29">
        <v>155600</v>
      </c>
      <c r="Q619" s="29">
        <v>0</v>
      </c>
      <c r="R619" s="29" t="s">
        <v>19</v>
      </c>
    </row>
    <row r="620" spans="1:18" ht="14.5" hidden="1" x14ac:dyDescent="0.35">
      <c r="A620" s="11">
        <v>44927</v>
      </c>
      <c r="B620" s="25">
        <v>1</v>
      </c>
      <c r="C620" s="25">
        <v>1</v>
      </c>
      <c r="D620" s="26">
        <v>146658</v>
      </c>
      <c r="E620" s="26">
        <v>5.9</v>
      </c>
      <c r="F620" s="3">
        <f t="shared" si="44"/>
        <v>0.75554067281438353</v>
      </c>
      <c r="G620" s="25">
        <v>0.18573708206686931</v>
      </c>
      <c r="H620" s="26" t="s">
        <v>27</v>
      </c>
      <c r="I620" s="26">
        <v>14710</v>
      </c>
      <c r="J620" s="26">
        <v>3421.44</v>
      </c>
      <c r="K620" s="25">
        <v>0.73</v>
      </c>
      <c r="L620" s="25">
        <v>0.18</v>
      </c>
      <c r="M620" s="26">
        <v>4.2993589999999999</v>
      </c>
      <c r="N620" s="4">
        <v>0</v>
      </c>
      <c r="O620" s="28">
        <v>0.75</v>
      </c>
      <c r="P620" s="29">
        <v>155600</v>
      </c>
      <c r="Q620" s="29">
        <v>0</v>
      </c>
      <c r="R620" s="29" t="s">
        <v>19</v>
      </c>
    </row>
    <row r="621" spans="1:18" ht="14.5" hidden="1" x14ac:dyDescent="0.35">
      <c r="A621" s="11">
        <v>44927</v>
      </c>
      <c r="B621" s="25">
        <v>1</v>
      </c>
      <c r="C621" s="25">
        <v>1</v>
      </c>
      <c r="D621" s="26">
        <v>146658</v>
      </c>
      <c r="E621" s="26">
        <v>5.9</v>
      </c>
      <c r="F621" s="3">
        <f t="shared" si="44"/>
        <v>0.75554067281438353</v>
      </c>
      <c r="G621" s="25">
        <v>0.18573708206686931</v>
      </c>
      <c r="H621" s="26" t="s">
        <v>28</v>
      </c>
      <c r="I621" s="26">
        <v>14760</v>
      </c>
      <c r="J621" s="26">
        <v>3266.44</v>
      </c>
      <c r="K621" s="25">
        <v>0.77</v>
      </c>
      <c r="L621" s="25">
        <v>0.19</v>
      </c>
      <c r="M621" s="26">
        <v>4.5186809999999999</v>
      </c>
      <c r="N621" s="4">
        <v>0</v>
      </c>
      <c r="O621" s="28">
        <v>0.75</v>
      </c>
      <c r="P621" s="29">
        <v>155600</v>
      </c>
      <c r="Q621" s="29">
        <v>0</v>
      </c>
      <c r="R621" s="29" t="s">
        <v>19</v>
      </c>
    </row>
    <row r="622" spans="1:18" ht="14.5" hidden="1" x14ac:dyDescent="0.35">
      <c r="A622" s="11">
        <v>44928</v>
      </c>
      <c r="B622" s="25">
        <v>1</v>
      </c>
      <c r="C622" s="25">
        <v>1</v>
      </c>
      <c r="D622" s="26">
        <v>139264</v>
      </c>
      <c r="E622" s="26">
        <v>5.5</v>
      </c>
      <c r="F622" s="3">
        <f t="shared" si="44"/>
        <v>0.76962696877590497</v>
      </c>
      <c r="G622" s="25">
        <v>0.17637284701114489</v>
      </c>
      <c r="H622" s="26" t="s">
        <v>18</v>
      </c>
      <c r="I622" s="26">
        <v>14374</v>
      </c>
      <c r="J622" s="26">
        <v>3321.72</v>
      </c>
      <c r="K622" s="25">
        <v>0.79</v>
      </c>
      <c r="L622" s="25">
        <v>0.18</v>
      </c>
      <c r="M622" s="26">
        <v>4.3272760000000003</v>
      </c>
      <c r="N622" s="4">
        <f>D622-P622</f>
        <v>-16336</v>
      </c>
      <c r="O622" s="28">
        <v>0.75</v>
      </c>
      <c r="P622" s="29">
        <v>155600</v>
      </c>
      <c r="Q622" s="29">
        <v>0</v>
      </c>
      <c r="R622" s="29" t="s">
        <v>19</v>
      </c>
    </row>
    <row r="623" spans="1:18" ht="14.5" hidden="1" x14ac:dyDescent="0.35">
      <c r="A623" s="11">
        <v>44928</v>
      </c>
      <c r="B623" s="25">
        <v>1</v>
      </c>
      <c r="C623" s="25">
        <v>1</v>
      </c>
      <c r="D623" s="26">
        <v>139264</v>
      </c>
      <c r="E623" s="26">
        <v>5.5</v>
      </c>
      <c r="F623" s="3">
        <f t="shared" si="44"/>
        <v>0.76962696877590497</v>
      </c>
      <c r="G623" s="25">
        <v>0.17637284701114489</v>
      </c>
      <c r="H623" s="26" t="s">
        <v>20</v>
      </c>
      <c r="I623" s="26">
        <v>14121</v>
      </c>
      <c r="J623" s="26">
        <v>3282.66</v>
      </c>
      <c r="K623" s="25">
        <v>0.78</v>
      </c>
      <c r="L623" s="25">
        <v>0.18</v>
      </c>
      <c r="M623" s="26">
        <v>4.3016940000000004</v>
      </c>
      <c r="N623" s="4">
        <v>0</v>
      </c>
      <c r="O623" s="28">
        <v>0.75</v>
      </c>
      <c r="P623" s="29">
        <v>155600</v>
      </c>
      <c r="Q623" s="29">
        <v>0</v>
      </c>
      <c r="R623" s="29" t="s">
        <v>19</v>
      </c>
    </row>
    <row r="624" spans="1:18" ht="14.5" hidden="1" x14ac:dyDescent="0.35">
      <c r="A624" s="11">
        <v>44928</v>
      </c>
      <c r="B624" s="25">
        <v>1</v>
      </c>
      <c r="C624" s="25">
        <v>1</v>
      </c>
      <c r="D624" s="26">
        <v>139264</v>
      </c>
      <c r="E624" s="26">
        <v>5.5</v>
      </c>
      <c r="F624" s="3">
        <f t="shared" si="44"/>
        <v>0.76962696877590497</v>
      </c>
      <c r="G624" s="25">
        <v>0.17637284701114489</v>
      </c>
      <c r="H624" s="26" t="s">
        <v>21</v>
      </c>
      <c r="I624" s="26">
        <v>13336</v>
      </c>
      <c r="J624" s="26">
        <v>3219.84</v>
      </c>
      <c r="K624" s="25">
        <v>0.75</v>
      </c>
      <c r="L624" s="25">
        <v>0.17</v>
      </c>
      <c r="M624" s="26">
        <v>4.1418210000000002</v>
      </c>
      <c r="N624" s="4">
        <v>0</v>
      </c>
      <c r="O624" s="28">
        <v>0.75</v>
      </c>
      <c r="P624" s="29">
        <v>155600</v>
      </c>
      <c r="Q624" s="29">
        <v>0</v>
      </c>
      <c r="R624" s="29" t="s">
        <v>19</v>
      </c>
    </row>
    <row r="625" spans="1:18" ht="14.5" hidden="1" x14ac:dyDescent="0.35">
      <c r="A625" s="11">
        <v>44928</v>
      </c>
      <c r="B625" s="25">
        <v>1</v>
      </c>
      <c r="C625" s="25">
        <v>1</v>
      </c>
      <c r="D625" s="26">
        <v>139264</v>
      </c>
      <c r="E625" s="26">
        <v>5.5</v>
      </c>
      <c r="F625" s="3">
        <f t="shared" si="44"/>
        <v>0.76962696877590497</v>
      </c>
      <c r="G625" s="25">
        <v>0.17637284701114489</v>
      </c>
      <c r="H625" s="26" t="s">
        <v>22</v>
      </c>
      <c r="I625" s="26">
        <v>13569</v>
      </c>
      <c r="J625" s="26">
        <v>3212.28</v>
      </c>
      <c r="K625" s="25">
        <v>0.77</v>
      </c>
      <c r="L625" s="25">
        <v>0.18</v>
      </c>
      <c r="M625" s="26">
        <v>4.2241030000000004</v>
      </c>
      <c r="N625" s="4">
        <v>0</v>
      </c>
      <c r="O625" s="28">
        <v>0.75</v>
      </c>
      <c r="P625" s="29">
        <v>155600</v>
      </c>
      <c r="Q625" s="29">
        <v>0</v>
      </c>
      <c r="R625" s="29" t="s">
        <v>19</v>
      </c>
    </row>
    <row r="626" spans="1:18" ht="14.5" hidden="1" x14ac:dyDescent="0.35">
      <c r="A626" s="11">
        <v>44928</v>
      </c>
      <c r="B626" s="25">
        <v>1</v>
      </c>
      <c r="C626" s="25">
        <v>1</v>
      </c>
      <c r="D626" s="26">
        <v>139264</v>
      </c>
      <c r="E626" s="26">
        <v>5.5</v>
      </c>
      <c r="F626" s="3">
        <f t="shared" si="44"/>
        <v>0.76962696877590497</v>
      </c>
      <c r="G626" s="25">
        <v>0.17637284701114489</v>
      </c>
      <c r="H626" s="26" t="s">
        <v>23</v>
      </c>
      <c r="I626" s="26">
        <v>13404</v>
      </c>
      <c r="J626" s="26">
        <v>3121.2</v>
      </c>
      <c r="K626" s="25">
        <v>0.78</v>
      </c>
      <c r="L626" s="25">
        <v>0.18</v>
      </c>
      <c r="M626" s="26">
        <v>4.2945019999999996</v>
      </c>
      <c r="N626" s="4">
        <v>0</v>
      </c>
      <c r="O626" s="28">
        <v>0.75</v>
      </c>
      <c r="P626" s="29">
        <v>155600</v>
      </c>
      <c r="Q626" s="29">
        <v>0</v>
      </c>
      <c r="R626" s="29" t="s">
        <v>19</v>
      </c>
    </row>
    <row r="627" spans="1:18" ht="14.5" hidden="1" x14ac:dyDescent="0.35">
      <c r="A627" s="11">
        <v>44928</v>
      </c>
      <c r="B627" s="25">
        <v>1</v>
      </c>
      <c r="C627" s="25">
        <v>1</v>
      </c>
      <c r="D627" s="26">
        <v>139264</v>
      </c>
      <c r="E627" s="26">
        <v>5.5</v>
      </c>
      <c r="F627" s="3">
        <f t="shared" si="44"/>
        <v>0.76962696877590497</v>
      </c>
      <c r="G627" s="25">
        <v>0.17637284701114489</v>
      </c>
      <c r="H627" s="26" t="s">
        <v>24</v>
      </c>
      <c r="I627" s="26">
        <v>13357</v>
      </c>
      <c r="J627" s="26">
        <v>3168.6</v>
      </c>
      <c r="K627" s="25">
        <v>0.77</v>
      </c>
      <c r="L627" s="25">
        <v>0.18</v>
      </c>
      <c r="M627" s="26">
        <v>4.2154259999999999</v>
      </c>
      <c r="N627" s="4">
        <v>0</v>
      </c>
      <c r="O627" s="28">
        <v>0.75</v>
      </c>
      <c r="P627" s="29">
        <v>155600</v>
      </c>
      <c r="Q627" s="29">
        <v>0</v>
      </c>
      <c r="R627" s="29" t="s">
        <v>19</v>
      </c>
    </row>
    <row r="628" spans="1:18" ht="14.5" hidden="1" x14ac:dyDescent="0.35">
      <c r="A628" s="11">
        <v>44928</v>
      </c>
      <c r="B628" s="25">
        <v>1</v>
      </c>
      <c r="C628" s="25">
        <v>1</v>
      </c>
      <c r="D628" s="26">
        <v>139264</v>
      </c>
      <c r="E628" s="26">
        <v>5.5</v>
      </c>
      <c r="F628" s="3">
        <f t="shared" si="44"/>
        <v>0.76962696877590497</v>
      </c>
      <c r="G628" s="25">
        <v>0.17637284701114489</v>
      </c>
      <c r="H628" s="26" t="s">
        <v>25</v>
      </c>
      <c r="I628" s="26">
        <v>14310</v>
      </c>
      <c r="J628" s="26">
        <v>3397.62</v>
      </c>
      <c r="K628" s="25">
        <v>0.77</v>
      </c>
      <c r="L628" s="25">
        <v>0.18</v>
      </c>
      <c r="M628" s="26">
        <v>4.2117719999999998</v>
      </c>
      <c r="N628" s="4">
        <v>0</v>
      </c>
      <c r="O628" s="28">
        <v>0.75</v>
      </c>
      <c r="P628" s="29">
        <v>155600</v>
      </c>
      <c r="Q628" s="29">
        <v>0</v>
      </c>
      <c r="R628" s="29" t="s">
        <v>19</v>
      </c>
    </row>
    <row r="629" spans="1:18" ht="14.5" hidden="1" x14ac:dyDescent="0.35">
      <c r="A629" s="11">
        <v>44928</v>
      </c>
      <c r="B629" s="25">
        <v>1</v>
      </c>
      <c r="C629" s="25">
        <v>1</v>
      </c>
      <c r="D629" s="26">
        <v>139264</v>
      </c>
      <c r="E629" s="26">
        <v>5.5</v>
      </c>
      <c r="F629" s="3">
        <f t="shared" si="44"/>
        <v>0.76962696877590497</v>
      </c>
      <c r="G629" s="25">
        <v>0.17637284701114489</v>
      </c>
      <c r="H629" s="26" t="s">
        <v>26</v>
      </c>
      <c r="I629" s="26">
        <v>14260</v>
      </c>
      <c r="J629" s="26">
        <v>3432.9</v>
      </c>
      <c r="K629" s="25">
        <v>0.76</v>
      </c>
      <c r="L629" s="25">
        <v>0.17</v>
      </c>
      <c r="M629" s="26">
        <v>4.1539219999999997</v>
      </c>
      <c r="N629" s="4">
        <v>0</v>
      </c>
      <c r="O629" s="28">
        <v>0.75</v>
      </c>
      <c r="P629" s="29">
        <v>155600</v>
      </c>
      <c r="Q629" s="29">
        <v>0</v>
      </c>
      <c r="R629" s="29" t="s">
        <v>19</v>
      </c>
    </row>
    <row r="630" spans="1:18" ht="14.5" hidden="1" x14ac:dyDescent="0.35">
      <c r="A630" s="11">
        <v>44928</v>
      </c>
      <c r="B630" s="25">
        <v>1</v>
      </c>
      <c r="C630" s="25">
        <v>1</v>
      </c>
      <c r="D630" s="26">
        <v>139264</v>
      </c>
      <c r="E630" s="26">
        <v>5.5</v>
      </c>
      <c r="F630" s="3">
        <f t="shared" si="44"/>
        <v>0.76962696877590497</v>
      </c>
      <c r="G630" s="25">
        <v>0.17637284701114489</v>
      </c>
      <c r="H630" s="26" t="s">
        <v>27</v>
      </c>
      <c r="I630" s="26">
        <v>14621</v>
      </c>
      <c r="J630" s="26">
        <v>3421.44</v>
      </c>
      <c r="K630" s="25">
        <v>0.78</v>
      </c>
      <c r="L630" s="25">
        <v>0.18</v>
      </c>
      <c r="M630" s="26">
        <v>4.2733470000000002</v>
      </c>
      <c r="N630" s="4">
        <v>0</v>
      </c>
      <c r="O630" s="28">
        <v>0.75</v>
      </c>
      <c r="P630" s="29">
        <v>155600</v>
      </c>
      <c r="Q630" s="29">
        <v>0</v>
      </c>
      <c r="R630" s="29" t="s">
        <v>19</v>
      </c>
    </row>
    <row r="631" spans="1:18" ht="14.5" hidden="1" x14ac:dyDescent="0.35">
      <c r="A631" s="11">
        <v>44928</v>
      </c>
      <c r="B631" s="25">
        <v>1</v>
      </c>
      <c r="C631" s="25">
        <v>1</v>
      </c>
      <c r="D631" s="26">
        <v>139264</v>
      </c>
      <c r="E631" s="26">
        <v>5.5</v>
      </c>
      <c r="F631" s="3">
        <f t="shared" si="44"/>
        <v>0.76962696877590497</v>
      </c>
      <c r="G631" s="25">
        <v>0.17637284701114489</v>
      </c>
      <c r="H631" s="26" t="s">
        <v>28</v>
      </c>
      <c r="I631" s="26">
        <v>13912</v>
      </c>
      <c r="J631" s="26">
        <v>3266.44</v>
      </c>
      <c r="K631" s="25">
        <v>0.77</v>
      </c>
      <c r="L631" s="25">
        <v>0.18</v>
      </c>
      <c r="M631" s="26">
        <v>4.2590709999999996</v>
      </c>
      <c r="N631" s="4">
        <v>0</v>
      </c>
      <c r="O631" s="28">
        <v>0.75</v>
      </c>
      <c r="P631" s="29">
        <v>155600</v>
      </c>
      <c r="Q631" s="29">
        <v>0</v>
      </c>
      <c r="R631" s="29" t="s">
        <v>19</v>
      </c>
    </row>
    <row r="632" spans="1:18" ht="14.5" hidden="1" x14ac:dyDescent="0.35">
      <c r="A632" s="11">
        <v>44929</v>
      </c>
      <c r="B632" s="25">
        <v>1</v>
      </c>
      <c r="C632" s="25">
        <v>1</v>
      </c>
      <c r="D632" s="26">
        <v>143312</v>
      </c>
      <c r="E632" s="26">
        <v>5.7</v>
      </c>
      <c r="F632" s="3">
        <f t="shared" si="44"/>
        <v>0.76420839332373491</v>
      </c>
      <c r="G632" s="25">
        <v>0.18149949341438704</v>
      </c>
      <c r="H632" s="26" t="s">
        <v>18</v>
      </c>
      <c r="I632" s="26">
        <v>14490</v>
      </c>
      <c r="J632" s="26">
        <v>3321.72</v>
      </c>
      <c r="K632" s="25">
        <v>0.77</v>
      </c>
      <c r="L632" s="25">
        <v>0.18</v>
      </c>
      <c r="M632" s="26">
        <v>4.3621980000000002</v>
      </c>
      <c r="N632" s="4">
        <f>D632-P632</f>
        <v>-12288</v>
      </c>
      <c r="O632" s="28">
        <v>0.75</v>
      </c>
      <c r="P632" s="29">
        <v>155600</v>
      </c>
      <c r="Q632" s="29">
        <v>0</v>
      </c>
      <c r="R632" s="29" t="s">
        <v>19</v>
      </c>
    </row>
    <row r="633" spans="1:18" ht="14.5" hidden="1" x14ac:dyDescent="0.35">
      <c r="A633" s="11">
        <v>44929</v>
      </c>
      <c r="B633" s="25">
        <v>1</v>
      </c>
      <c r="C633" s="25">
        <v>1</v>
      </c>
      <c r="D633" s="26">
        <v>143312</v>
      </c>
      <c r="E633" s="26">
        <v>5.7</v>
      </c>
      <c r="F633" s="3">
        <f t="shared" si="44"/>
        <v>0.76420839332373491</v>
      </c>
      <c r="G633" s="25">
        <v>0.18149949341438704</v>
      </c>
      <c r="H633" s="26" t="s">
        <v>20</v>
      </c>
      <c r="I633" s="26">
        <v>14402</v>
      </c>
      <c r="J633" s="26">
        <v>3282.66</v>
      </c>
      <c r="K633" s="25">
        <v>0.77</v>
      </c>
      <c r="L633" s="25">
        <v>0.18</v>
      </c>
      <c r="M633" s="26">
        <v>4.3872960000000001</v>
      </c>
      <c r="N633" s="4">
        <v>0</v>
      </c>
      <c r="O633" s="28">
        <v>0.75</v>
      </c>
      <c r="P633" s="29">
        <v>155600</v>
      </c>
      <c r="Q633" s="29">
        <v>0</v>
      </c>
      <c r="R633" s="29" t="s">
        <v>19</v>
      </c>
    </row>
    <row r="634" spans="1:18" ht="14.5" hidden="1" x14ac:dyDescent="0.35">
      <c r="A634" s="11">
        <v>44929</v>
      </c>
      <c r="B634" s="25">
        <v>1</v>
      </c>
      <c r="C634" s="25">
        <v>1</v>
      </c>
      <c r="D634" s="26">
        <v>143312</v>
      </c>
      <c r="E634" s="26">
        <v>5.7</v>
      </c>
      <c r="F634" s="3">
        <f t="shared" si="44"/>
        <v>0.76420839332373491</v>
      </c>
      <c r="G634" s="25">
        <v>0.18149949341438704</v>
      </c>
      <c r="H634" s="26" t="s">
        <v>21</v>
      </c>
      <c r="I634" s="26">
        <v>13818</v>
      </c>
      <c r="J634" s="26">
        <v>3219.84</v>
      </c>
      <c r="K634" s="25">
        <v>0.75</v>
      </c>
      <c r="L634" s="25">
        <v>0.18</v>
      </c>
      <c r="M634" s="26">
        <v>4.2915179999999999</v>
      </c>
      <c r="N634" s="4">
        <v>0</v>
      </c>
      <c r="O634" s="28">
        <v>0.75</v>
      </c>
      <c r="P634" s="29">
        <v>155600</v>
      </c>
      <c r="Q634" s="29">
        <v>0</v>
      </c>
      <c r="R634" s="29" t="s">
        <v>19</v>
      </c>
    </row>
    <row r="635" spans="1:18" ht="14.5" hidden="1" x14ac:dyDescent="0.35">
      <c r="A635" s="11">
        <v>44929</v>
      </c>
      <c r="B635" s="25">
        <v>1</v>
      </c>
      <c r="C635" s="25">
        <v>1</v>
      </c>
      <c r="D635" s="26">
        <v>143312</v>
      </c>
      <c r="E635" s="26">
        <v>5.7</v>
      </c>
      <c r="F635" s="3">
        <f t="shared" si="44"/>
        <v>0.76420839332373491</v>
      </c>
      <c r="G635" s="25">
        <v>0.18149949341438704</v>
      </c>
      <c r="H635" s="26" t="s">
        <v>22</v>
      </c>
      <c r="I635" s="26">
        <v>14025</v>
      </c>
      <c r="J635" s="26">
        <v>3212.28</v>
      </c>
      <c r="K635" s="25">
        <v>0.77</v>
      </c>
      <c r="L635" s="25">
        <v>0.18</v>
      </c>
      <c r="M635" s="26">
        <v>4.3660579999999998</v>
      </c>
      <c r="N635" s="4">
        <v>0</v>
      </c>
      <c r="O635" s="28">
        <v>0.75</v>
      </c>
      <c r="P635" s="29">
        <v>155600</v>
      </c>
      <c r="Q635" s="29">
        <v>0</v>
      </c>
      <c r="R635" s="29" t="s">
        <v>19</v>
      </c>
    </row>
    <row r="636" spans="1:18" ht="14.5" hidden="1" x14ac:dyDescent="0.35">
      <c r="A636" s="11">
        <v>44929</v>
      </c>
      <c r="B636" s="25">
        <v>1</v>
      </c>
      <c r="C636" s="25">
        <v>1</v>
      </c>
      <c r="D636" s="26">
        <v>143312</v>
      </c>
      <c r="E636" s="26">
        <v>5.7</v>
      </c>
      <c r="F636" s="3">
        <f t="shared" si="44"/>
        <v>0.76420839332373491</v>
      </c>
      <c r="G636" s="25">
        <v>0.18149949341438704</v>
      </c>
      <c r="H636" s="26" t="s">
        <v>23</v>
      </c>
      <c r="I636" s="26">
        <v>13972</v>
      </c>
      <c r="J636" s="26">
        <v>3121.2</v>
      </c>
      <c r="K636" s="25">
        <v>0.79</v>
      </c>
      <c r="L636" s="25">
        <v>0.19</v>
      </c>
      <c r="M636" s="26">
        <v>4.476483</v>
      </c>
      <c r="N636" s="4">
        <v>0</v>
      </c>
      <c r="O636" s="28">
        <v>0.75</v>
      </c>
      <c r="P636" s="29">
        <v>155600</v>
      </c>
      <c r="Q636" s="29">
        <v>0</v>
      </c>
      <c r="R636" s="29" t="s">
        <v>19</v>
      </c>
    </row>
    <row r="637" spans="1:18" ht="14.5" hidden="1" x14ac:dyDescent="0.35">
      <c r="A637" s="11">
        <v>44929</v>
      </c>
      <c r="B637" s="25">
        <v>1</v>
      </c>
      <c r="C637" s="25">
        <v>1</v>
      </c>
      <c r="D637" s="26">
        <v>143312</v>
      </c>
      <c r="E637" s="26">
        <v>5.7</v>
      </c>
      <c r="F637" s="3">
        <f t="shared" si="44"/>
        <v>0.76420839332373491</v>
      </c>
      <c r="G637" s="25">
        <v>0.18149949341438704</v>
      </c>
      <c r="H637" s="26" t="s">
        <v>24</v>
      </c>
      <c r="I637" s="26">
        <v>13920</v>
      </c>
      <c r="J637" s="26">
        <v>3168.6</v>
      </c>
      <c r="K637" s="25">
        <v>0.77</v>
      </c>
      <c r="L637" s="25">
        <v>0.18</v>
      </c>
      <c r="M637" s="26">
        <v>4.3931069999999997</v>
      </c>
      <c r="N637" s="4">
        <v>0</v>
      </c>
      <c r="O637" s="28">
        <v>0.75</v>
      </c>
      <c r="P637" s="29">
        <v>155600</v>
      </c>
      <c r="Q637" s="29">
        <v>0</v>
      </c>
      <c r="R637" s="29" t="s">
        <v>19</v>
      </c>
    </row>
    <row r="638" spans="1:18" ht="14.5" hidden="1" x14ac:dyDescent="0.35">
      <c r="A638" s="11">
        <v>44929</v>
      </c>
      <c r="B638" s="25">
        <v>1</v>
      </c>
      <c r="C638" s="25">
        <v>1</v>
      </c>
      <c r="D638" s="26">
        <v>143312</v>
      </c>
      <c r="E638" s="26">
        <v>5.7</v>
      </c>
      <c r="F638" s="3">
        <f t="shared" si="44"/>
        <v>0.76420839332373491</v>
      </c>
      <c r="G638" s="25">
        <v>0.18149949341438704</v>
      </c>
      <c r="H638" s="26" t="s">
        <v>25</v>
      </c>
      <c r="I638" s="26">
        <v>14761</v>
      </c>
      <c r="J638" s="26">
        <v>3397.62</v>
      </c>
      <c r="K638" s="25">
        <v>0.76</v>
      </c>
      <c r="L638" s="25">
        <v>0.18</v>
      </c>
      <c r="M638" s="26">
        <v>4.3445119999999999</v>
      </c>
      <c r="N638" s="4">
        <v>0</v>
      </c>
      <c r="O638" s="28">
        <v>0.75</v>
      </c>
      <c r="P638" s="29">
        <v>155600</v>
      </c>
      <c r="Q638" s="29">
        <v>0</v>
      </c>
      <c r="R638" s="29" t="s">
        <v>19</v>
      </c>
    </row>
    <row r="639" spans="1:18" ht="14.5" hidden="1" x14ac:dyDescent="0.35">
      <c r="A639" s="11">
        <v>44929</v>
      </c>
      <c r="B639" s="25">
        <v>1</v>
      </c>
      <c r="C639" s="25">
        <v>1</v>
      </c>
      <c r="D639" s="26">
        <v>143312</v>
      </c>
      <c r="E639" s="26">
        <v>5.7</v>
      </c>
      <c r="F639" s="3">
        <f t="shared" si="44"/>
        <v>0.76420839332373491</v>
      </c>
      <c r="G639" s="25">
        <v>0.18149949341438704</v>
      </c>
      <c r="H639" s="26" t="s">
        <v>26</v>
      </c>
      <c r="I639" s="26">
        <v>14711</v>
      </c>
      <c r="J639" s="26">
        <v>3432.9</v>
      </c>
      <c r="K639" s="25">
        <v>0.75</v>
      </c>
      <c r="L639" s="25">
        <v>0.18</v>
      </c>
      <c r="M639" s="26">
        <v>4.2852980000000001</v>
      </c>
      <c r="N639" s="4">
        <v>0</v>
      </c>
      <c r="O639" s="28">
        <v>0.75</v>
      </c>
      <c r="P639" s="29">
        <v>155600</v>
      </c>
      <c r="Q639" s="29">
        <v>0</v>
      </c>
      <c r="R639" s="29" t="s">
        <v>19</v>
      </c>
    </row>
    <row r="640" spans="1:18" ht="14.5" hidden="1" x14ac:dyDescent="0.35">
      <c r="A640" s="11">
        <v>44929</v>
      </c>
      <c r="B640" s="25">
        <v>1</v>
      </c>
      <c r="C640" s="25">
        <v>1</v>
      </c>
      <c r="D640" s="26">
        <v>143312</v>
      </c>
      <c r="E640" s="26">
        <v>5.7</v>
      </c>
      <c r="F640" s="3">
        <f t="shared" si="44"/>
        <v>0.76420839332373491</v>
      </c>
      <c r="G640" s="25">
        <v>0.18149949341438704</v>
      </c>
      <c r="H640" s="26" t="s">
        <v>27</v>
      </c>
      <c r="I640" s="26">
        <v>14370</v>
      </c>
      <c r="J640" s="26">
        <v>3421.44</v>
      </c>
      <c r="K640" s="25">
        <v>0.74</v>
      </c>
      <c r="L640" s="25">
        <v>0.17</v>
      </c>
      <c r="M640" s="26">
        <v>4.199986</v>
      </c>
      <c r="N640" s="4">
        <v>0</v>
      </c>
      <c r="O640" s="28">
        <v>0.75</v>
      </c>
      <c r="P640" s="29">
        <v>155600</v>
      </c>
      <c r="Q640" s="29">
        <v>0</v>
      </c>
      <c r="R640" s="29" t="s">
        <v>19</v>
      </c>
    </row>
    <row r="641" spans="1:18" ht="14.5" hidden="1" x14ac:dyDescent="0.35">
      <c r="A641" s="11">
        <v>44929</v>
      </c>
      <c r="B641" s="25">
        <v>1</v>
      </c>
      <c r="C641" s="25">
        <v>1</v>
      </c>
      <c r="D641" s="26">
        <v>143312</v>
      </c>
      <c r="E641" s="26">
        <v>5.7</v>
      </c>
      <c r="F641" s="3">
        <f t="shared" si="44"/>
        <v>0.76420839332373491</v>
      </c>
      <c r="G641" s="25">
        <v>0.18149949341438704</v>
      </c>
      <c r="H641" s="26" t="s">
        <v>28</v>
      </c>
      <c r="I641" s="26">
        <v>14843</v>
      </c>
      <c r="J641" s="26">
        <v>3266.44</v>
      </c>
      <c r="K641" s="25">
        <v>0.8</v>
      </c>
      <c r="L641" s="25">
        <v>0.19</v>
      </c>
      <c r="M641" s="26">
        <v>4.5440909999999999</v>
      </c>
      <c r="N641" s="4">
        <v>0</v>
      </c>
      <c r="O641" s="28">
        <v>0.75</v>
      </c>
      <c r="P641" s="29">
        <v>155600</v>
      </c>
      <c r="Q641" s="29">
        <v>0</v>
      </c>
      <c r="R641" s="29" t="s">
        <v>19</v>
      </c>
    </row>
    <row r="642" spans="1:18" ht="14.5" hidden="1" x14ac:dyDescent="0.35">
      <c r="A642" s="11">
        <v>44930</v>
      </c>
      <c r="B642" s="25">
        <v>1</v>
      </c>
      <c r="C642" s="25">
        <v>1</v>
      </c>
      <c r="D642" s="26">
        <v>150416</v>
      </c>
      <c r="E642" s="26">
        <v>6</v>
      </c>
      <c r="F642" s="3">
        <f t="shared" si="44"/>
        <v>0.76198581560283685</v>
      </c>
      <c r="G642" s="25">
        <v>0.19049645390070921</v>
      </c>
      <c r="H642" s="26" t="s">
        <v>18</v>
      </c>
      <c r="I642" s="26">
        <v>15151</v>
      </c>
      <c r="J642" s="26">
        <v>3321.72</v>
      </c>
      <c r="K642" s="25">
        <v>0.76</v>
      </c>
      <c r="L642" s="25">
        <v>0.19</v>
      </c>
      <c r="M642" s="26">
        <v>4.561191</v>
      </c>
      <c r="N642" s="4">
        <f>D642-P642</f>
        <v>-5184</v>
      </c>
      <c r="O642" s="28">
        <v>0.75</v>
      </c>
      <c r="P642" s="29">
        <v>155600</v>
      </c>
      <c r="Q642" s="29">
        <v>0</v>
      </c>
      <c r="R642" s="29" t="s">
        <v>19</v>
      </c>
    </row>
    <row r="643" spans="1:18" ht="14.5" hidden="1" x14ac:dyDescent="0.35">
      <c r="A643" s="11">
        <v>44930</v>
      </c>
      <c r="B643" s="25">
        <v>1</v>
      </c>
      <c r="C643" s="25">
        <v>1</v>
      </c>
      <c r="D643" s="26">
        <v>150416</v>
      </c>
      <c r="E643" s="26">
        <v>6</v>
      </c>
      <c r="F643" s="3">
        <f t="shared" ref="F643:F706" si="45">D643/E643/32900</f>
        <v>0.76198581560283685</v>
      </c>
      <c r="G643" s="25">
        <v>0.19049645390070921</v>
      </c>
      <c r="H643" s="26" t="s">
        <v>20</v>
      </c>
      <c r="I643" s="26">
        <v>15168</v>
      </c>
      <c r="J643" s="26">
        <v>3282.66</v>
      </c>
      <c r="K643" s="25">
        <v>0.77</v>
      </c>
      <c r="L643" s="25">
        <v>0.19</v>
      </c>
      <c r="M643" s="26">
        <v>4.6206430000000003</v>
      </c>
      <c r="N643" s="4">
        <v>0</v>
      </c>
      <c r="O643" s="28">
        <v>0.75</v>
      </c>
      <c r="P643" s="29">
        <v>155600</v>
      </c>
      <c r="Q643" s="29">
        <v>0</v>
      </c>
      <c r="R643" s="29" t="s">
        <v>19</v>
      </c>
    </row>
    <row r="644" spans="1:18" ht="14.5" hidden="1" x14ac:dyDescent="0.35">
      <c r="A644" s="11">
        <v>44930</v>
      </c>
      <c r="B644" s="25">
        <v>1</v>
      </c>
      <c r="C644" s="25">
        <v>1</v>
      </c>
      <c r="D644" s="26">
        <v>150416</v>
      </c>
      <c r="E644" s="26">
        <v>6</v>
      </c>
      <c r="F644" s="3">
        <f t="shared" si="45"/>
        <v>0.76198581560283685</v>
      </c>
      <c r="G644" s="25">
        <v>0.19049645390070921</v>
      </c>
      <c r="H644" s="26" t="s">
        <v>21</v>
      </c>
      <c r="I644" s="26">
        <v>14758</v>
      </c>
      <c r="J644" s="26">
        <v>3219.84</v>
      </c>
      <c r="K644" s="25">
        <v>0.76</v>
      </c>
      <c r="L644" s="25">
        <v>0.19</v>
      </c>
      <c r="M644" s="26">
        <v>4.5834580000000003</v>
      </c>
      <c r="N644" s="4">
        <v>0</v>
      </c>
      <c r="O644" s="28">
        <v>0.75</v>
      </c>
      <c r="P644" s="29">
        <v>155600</v>
      </c>
      <c r="Q644" s="29">
        <v>0</v>
      </c>
      <c r="R644" s="29" t="s">
        <v>19</v>
      </c>
    </row>
    <row r="645" spans="1:18" ht="14.5" hidden="1" x14ac:dyDescent="0.35">
      <c r="A645" s="11">
        <v>44930</v>
      </c>
      <c r="B645" s="25">
        <v>1</v>
      </c>
      <c r="C645" s="25">
        <v>1</v>
      </c>
      <c r="D645" s="26">
        <v>150416</v>
      </c>
      <c r="E645" s="26">
        <v>6</v>
      </c>
      <c r="F645" s="3">
        <f t="shared" si="45"/>
        <v>0.76198581560283685</v>
      </c>
      <c r="G645" s="25">
        <v>0.19049645390070921</v>
      </c>
      <c r="H645" s="26" t="s">
        <v>22</v>
      </c>
      <c r="I645" s="26">
        <v>14161</v>
      </c>
      <c r="J645" s="26">
        <v>3212.28</v>
      </c>
      <c r="K645" s="25">
        <v>0.73</v>
      </c>
      <c r="L645" s="25">
        <v>0.18</v>
      </c>
      <c r="M645" s="26">
        <v>4.4083949999999996</v>
      </c>
      <c r="N645" s="4">
        <v>0</v>
      </c>
      <c r="O645" s="28">
        <v>0.75</v>
      </c>
      <c r="P645" s="29">
        <v>155600</v>
      </c>
      <c r="Q645" s="29">
        <v>0</v>
      </c>
      <c r="R645" s="29" t="s">
        <v>19</v>
      </c>
    </row>
    <row r="646" spans="1:18" ht="14.5" hidden="1" x14ac:dyDescent="0.35">
      <c r="A646" s="11">
        <v>44930</v>
      </c>
      <c r="B646" s="25">
        <v>1</v>
      </c>
      <c r="C646" s="25">
        <v>1</v>
      </c>
      <c r="D646" s="26">
        <v>150416</v>
      </c>
      <c r="E646" s="26">
        <v>6</v>
      </c>
      <c r="F646" s="3">
        <f t="shared" si="45"/>
        <v>0.76198581560283685</v>
      </c>
      <c r="G646" s="25">
        <v>0.19049645390070921</v>
      </c>
      <c r="H646" s="26" t="s">
        <v>23</v>
      </c>
      <c r="I646" s="26">
        <v>14559</v>
      </c>
      <c r="J646" s="26">
        <v>3121.2</v>
      </c>
      <c r="K646" s="25">
        <v>0.78</v>
      </c>
      <c r="L646" s="25">
        <v>0.19</v>
      </c>
      <c r="M646" s="26">
        <v>4.6645519999999996</v>
      </c>
      <c r="N646" s="4">
        <v>0</v>
      </c>
      <c r="O646" s="28">
        <v>0.75</v>
      </c>
      <c r="P646" s="29">
        <v>155600</v>
      </c>
      <c r="Q646" s="29">
        <v>0</v>
      </c>
      <c r="R646" s="29" t="s">
        <v>19</v>
      </c>
    </row>
    <row r="647" spans="1:18" ht="14.5" hidden="1" x14ac:dyDescent="0.35">
      <c r="A647" s="11">
        <v>44930</v>
      </c>
      <c r="B647" s="25">
        <v>1</v>
      </c>
      <c r="C647" s="25">
        <v>1</v>
      </c>
      <c r="D647" s="26">
        <v>150416</v>
      </c>
      <c r="E647" s="26">
        <v>6</v>
      </c>
      <c r="F647" s="3">
        <f t="shared" si="45"/>
        <v>0.76198581560283685</v>
      </c>
      <c r="G647" s="25">
        <v>0.19049645390070921</v>
      </c>
      <c r="H647" s="26" t="s">
        <v>24</v>
      </c>
      <c r="I647" s="26">
        <v>14252</v>
      </c>
      <c r="J647" s="26">
        <v>3168.6</v>
      </c>
      <c r="K647" s="25">
        <v>0.75</v>
      </c>
      <c r="L647" s="25">
        <v>0.19</v>
      </c>
      <c r="M647" s="26">
        <v>4.4978860000000003</v>
      </c>
      <c r="N647" s="4">
        <v>0</v>
      </c>
      <c r="O647" s="28">
        <v>0.75</v>
      </c>
      <c r="P647" s="29">
        <v>155600</v>
      </c>
      <c r="Q647" s="29">
        <v>0</v>
      </c>
      <c r="R647" s="29" t="s">
        <v>19</v>
      </c>
    </row>
    <row r="648" spans="1:18" ht="14.5" hidden="1" x14ac:dyDescent="0.35">
      <c r="A648" s="11">
        <v>44930</v>
      </c>
      <c r="B648" s="25">
        <v>1</v>
      </c>
      <c r="C648" s="25">
        <v>1</v>
      </c>
      <c r="D648" s="26">
        <v>150416</v>
      </c>
      <c r="E648" s="26">
        <v>6</v>
      </c>
      <c r="F648" s="3">
        <f t="shared" si="45"/>
        <v>0.76198581560283685</v>
      </c>
      <c r="G648" s="25">
        <v>0.19049645390070921</v>
      </c>
      <c r="H648" s="26" t="s">
        <v>25</v>
      </c>
      <c r="I648" s="26">
        <v>15781</v>
      </c>
      <c r="J648" s="26">
        <v>3397.62</v>
      </c>
      <c r="K648" s="25">
        <v>0.77</v>
      </c>
      <c r="L648" s="25">
        <v>0.19</v>
      </c>
      <c r="M648" s="26">
        <v>4.6447219999999998</v>
      </c>
      <c r="N648" s="4">
        <v>0</v>
      </c>
      <c r="O648" s="28">
        <v>0.75</v>
      </c>
      <c r="P648" s="29">
        <v>155600</v>
      </c>
      <c r="Q648" s="29">
        <v>0</v>
      </c>
      <c r="R648" s="29" t="s">
        <v>19</v>
      </c>
    </row>
    <row r="649" spans="1:18" ht="14.5" hidden="1" x14ac:dyDescent="0.35">
      <c r="A649" s="11">
        <v>44930</v>
      </c>
      <c r="B649" s="25">
        <v>1</v>
      </c>
      <c r="C649" s="25">
        <v>1</v>
      </c>
      <c r="D649" s="26">
        <v>150416</v>
      </c>
      <c r="E649" s="26">
        <v>6</v>
      </c>
      <c r="F649" s="3">
        <f t="shared" si="45"/>
        <v>0.76198581560283685</v>
      </c>
      <c r="G649" s="25">
        <v>0.19049645390070921</v>
      </c>
      <c r="H649" s="26" t="s">
        <v>26</v>
      </c>
      <c r="I649" s="26">
        <v>15731</v>
      </c>
      <c r="J649" s="26">
        <v>3432.9</v>
      </c>
      <c r="K649" s="25">
        <v>0.76</v>
      </c>
      <c r="L649" s="25">
        <v>0.19</v>
      </c>
      <c r="M649" s="26">
        <v>4.5824230000000004</v>
      </c>
      <c r="N649" s="4">
        <v>0</v>
      </c>
      <c r="O649" s="28">
        <v>0.75</v>
      </c>
      <c r="P649" s="29">
        <v>155600</v>
      </c>
      <c r="Q649" s="29">
        <v>0</v>
      </c>
      <c r="R649" s="29" t="s">
        <v>19</v>
      </c>
    </row>
    <row r="650" spans="1:18" ht="14.5" hidden="1" x14ac:dyDescent="0.35">
      <c r="A650" s="11">
        <v>44930</v>
      </c>
      <c r="B650" s="25">
        <v>1</v>
      </c>
      <c r="C650" s="25">
        <v>1</v>
      </c>
      <c r="D650" s="26">
        <v>150416</v>
      </c>
      <c r="E650" s="26">
        <v>6</v>
      </c>
      <c r="F650" s="3">
        <f t="shared" si="45"/>
        <v>0.76198581560283685</v>
      </c>
      <c r="G650" s="25">
        <v>0.19049645390070921</v>
      </c>
      <c r="H650" s="26" t="s">
        <v>27</v>
      </c>
      <c r="I650" s="26">
        <v>15033</v>
      </c>
      <c r="J650" s="26">
        <v>3421.44</v>
      </c>
      <c r="K650" s="25">
        <v>0.73</v>
      </c>
      <c r="L650" s="25">
        <v>0.18</v>
      </c>
      <c r="M650" s="26">
        <v>4.393764</v>
      </c>
      <c r="N650" s="4">
        <v>0</v>
      </c>
      <c r="O650" s="28">
        <v>0.75</v>
      </c>
      <c r="P650" s="29">
        <v>155600</v>
      </c>
      <c r="Q650" s="29">
        <v>0</v>
      </c>
      <c r="R650" s="29" t="s">
        <v>19</v>
      </c>
    </row>
    <row r="651" spans="1:18" ht="14.5" hidden="1" x14ac:dyDescent="0.35">
      <c r="A651" s="11">
        <v>44930</v>
      </c>
      <c r="B651" s="25">
        <v>1</v>
      </c>
      <c r="C651" s="25">
        <v>1</v>
      </c>
      <c r="D651" s="26">
        <v>150416</v>
      </c>
      <c r="E651" s="26">
        <v>6</v>
      </c>
      <c r="F651" s="3">
        <f t="shared" si="45"/>
        <v>0.76198581560283685</v>
      </c>
      <c r="G651" s="25">
        <v>0.19049645390070921</v>
      </c>
      <c r="H651" s="26" t="s">
        <v>28</v>
      </c>
      <c r="I651" s="26">
        <v>15822</v>
      </c>
      <c r="J651" s="26">
        <v>3266.44</v>
      </c>
      <c r="K651" s="25">
        <v>0.81</v>
      </c>
      <c r="L651" s="25">
        <v>0.2</v>
      </c>
      <c r="M651" s="26">
        <v>4.8438049999999997</v>
      </c>
      <c r="N651" s="4">
        <v>0</v>
      </c>
      <c r="O651" s="28">
        <v>0.75</v>
      </c>
      <c r="P651" s="29">
        <v>155600</v>
      </c>
      <c r="Q651" s="29">
        <v>0</v>
      </c>
      <c r="R651" s="29" t="s">
        <v>19</v>
      </c>
    </row>
    <row r="652" spans="1:18" ht="14.5" hidden="1" x14ac:dyDescent="0.35">
      <c r="A652" s="11">
        <v>44931</v>
      </c>
      <c r="B652" s="25">
        <v>1</v>
      </c>
      <c r="C652" s="25">
        <v>1</v>
      </c>
      <c r="D652" s="26">
        <v>153897</v>
      </c>
      <c r="E652" s="26">
        <v>6.1</v>
      </c>
      <c r="F652" s="3">
        <f t="shared" si="45"/>
        <v>0.76683940405600681</v>
      </c>
      <c r="G652" s="25">
        <v>0.19490501519756839</v>
      </c>
      <c r="H652" s="26" t="s">
        <v>18</v>
      </c>
      <c r="I652" s="26">
        <v>15253</v>
      </c>
      <c r="J652" s="26">
        <v>3321.72</v>
      </c>
      <c r="K652" s="25">
        <v>0.75</v>
      </c>
      <c r="L652" s="25">
        <v>0.19</v>
      </c>
      <c r="M652" s="26">
        <v>4.5918979999999996</v>
      </c>
      <c r="N652" s="4">
        <f>D652-P652</f>
        <v>-1703</v>
      </c>
      <c r="O652" s="28">
        <v>0.75</v>
      </c>
      <c r="P652" s="29">
        <v>155600</v>
      </c>
      <c r="Q652" s="29">
        <v>0</v>
      </c>
      <c r="R652" s="29" t="s">
        <v>19</v>
      </c>
    </row>
    <row r="653" spans="1:18" ht="14.5" hidden="1" x14ac:dyDescent="0.35">
      <c r="A653" s="11">
        <v>44931</v>
      </c>
      <c r="B653" s="25">
        <v>1</v>
      </c>
      <c r="C653" s="25">
        <v>1</v>
      </c>
      <c r="D653" s="26">
        <v>153897</v>
      </c>
      <c r="E653" s="26">
        <v>6.1</v>
      </c>
      <c r="F653" s="3">
        <f t="shared" si="45"/>
        <v>0.76683940405600681</v>
      </c>
      <c r="G653" s="25">
        <v>0.19490501519756839</v>
      </c>
      <c r="H653" s="26" t="s">
        <v>20</v>
      </c>
      <c r="I653" s="26">
        <v>15264</v>
      </c>
      <c r="J653" s="26">
        <v>3282.66</v>
      </c>
      <c r="K653" s="25">
        <v>0.76</v>
      </c>
      <c r="L653" s="25">
        <v>0.19</v>
      </c>
      <c r="M653" s="26">
        <v>4.6498879999999998</v>
      </c>
      <c r="N653" s="4">
        <v>0</v>
      </c>
      <c r="O653" s="28">
        <v>0.75</v>
      </c>
      <c r="P653" s="29">
        <v>155600</v>
      </c>
      <c r="Q653" s="29">
        <v>0</v>
      </c>
      <c r="R653" s="29" t="s">
        <v>19</v>
      </c>
    </row>
    <row r="654" spans="1:18" ht="14.5" hidden="1" x14ac:dyDescent="0.35">
      <c r="A654" s="11">
        <v>44931</v>
      </c>
      <c r="B654" s="25">
        <v>1</v>
      </c>
      <c r="C654" s="25">
        <v>1</v>
      </c>
      <c r="D654" s="26">
        <v>153897</v>
      </c>
      <c r="E654" s="26">
        <v>6.1</v>
      </c>
      <c r="F654" s="3">
        <f t="shared" si="45"/>
        <v>0.76683940405600681</v>
      </c>
      <c r="G654" s="25">
        <v>0.19490501519756839</v>
      </c>
      <c r="H654" s="26" t="s">
        <v>21</v>
      </c>
      <c r="I654" s="26">
        <v>14903</v>
      </c>
      <c r="J654" s="26">
        <v>3219.84</v>
      </c>
      <c r="K654" s="25">
        <v>0.76</v>
      </c>
      <c r="L654" s="25">
        <v>0.19</v>
      </c>
      <c r="M654" s="26">
        <v>4.6284910000000004</v>
      </c>
      <c r="N654" s="4">
        <v>0</v>
      </c>
      <c r="O654" s="28">
        <v>0.75</v>
      </c>
      <c r="P654" s="29">
        <v>155600</v>
      </c>
      <c r="Q654" s="29">
        <v>0</v>
      </c>
      <c r="R654" s="29" t="s">
        <v>19</v>
      </c>
    </row>
    <row r="655" spans="1:18" ht="14.5" hidden="1" x14ac:dyDescent="0.35">
      <c r="A655" s="11">
        <v>44931</v>
      </c>
      <c r="B655" s="25">
        <v>1</v>
      </c>
      <c r="C655" s="25">
        <v>1</v>
      </c>
      <c r="D655" s="26">
        <v>153897</v>
      </c>
      <c r="E655" s="26">
        <v>6.1</v>
      </c>
      <c r="F655" s="3">
        <f t="shared" si="45"/>
        <v>0.76683940405600681</v>
      </c>
      <c r="G655" s="25">
        <v>0.19490501519756839</v>
      </c>
      <c r="H655" s="26" t="s">
        <v>22</v>
      </c>
      <c r="I655" s="26">
        <v>15266</v>
      </c>
      <c r="J655" s="26">
        <v>3212.28</v>
      </c>
      <c r="K655" s="25">
        <v>0.78</v>
      </c>
      <c r="L655" s="25">
        <v>0.2</v>
      </c>
      <c r="M655" s="26">
        <v>4.7523879999999998</v>
      </c>
      <c r="N655" s="4">
        <v>0</v>
      </c>
      <c r="O655" s="28">
        <v>0.75</v>
      </c>
      <c r="P655" s="29">
        <v>155600</v>
      </c>
      <c r="Q655" s="29">
        <v>0</v>
      </c>
      <c r="R655" s="29" t="s">
        <v>19</v>
      </c>
    </row>
    <row r="656" spans="1:18" ht="14.5" hidden="1" x14ac:dyDescent="0.35">
      <c r="A656" s="11">
        <v>44931</v>
      </c>
      <c r="B656" s="25">
        <v>1</v>
      </c>
      <c r="C656" s="25">
        <v>1</v>
      </c>
      <c r="D656" s="26">
        <v>153897</v>
      </c>
      <c r="E656" s="26">
        <v>6.1</v>
      </c>
      <c r="F656" s="3">
        <f t="shared" si="45"/>
        <v>0.76683940405600681</v>
      </c>
      <c r="G656" s="25">
        <v>0.19490501519756839</v>
      </c>
      <c r="H656" s="26" t="s">
        <v>23</v>
      </c>
      <c r="I656" s="26">
        <v>15051</v>
      </c>
      <c r="J656" s="26">
        <v>3121.2</v>
      </c>
      <c r="K656" s="25">
        <v>0.79</v>
      </c>
      <c r="L656" s="25">
        <v>0.2</v>
      </c>
      <c r="M656" s="26">
        <v>4.822184</v>
      </c>
      <c r="N656" s="4">
        <v>0</v>
      </c>
      <c r="O656" s="28">
        <v>0.75</v>
      </c>
      <c r="P656" s="29">
        <v>155600</v>
      </c>
      <c r="Q656" s="29">
        <v>0</v>
      </c>
      <c r="R656" s="29" t="s">
        <v>19</v>
      </c>
    </row>
    <row r="657" spans="1:18" ht="14.5" hidden="1" x14ac:dyDescent="0.35">
      <c r="A657" s="11">
        <v>44931</v>
      </c>
      <c r="B657" s="25">
        <v>1</v>
      </c>
      <c r="C657" s="25">
        <v>1</v>
      </c>
      <c r="D657" s="26">
        <v>153897</v>
      </c>
      <c r="E657" s="26">
        <v>6.1</v>
      </c>
      <c r="F657" s="3">
        <f t="shared" si="45"/>
        <v>0.76683940405600681</v>
      </c>
      <c r="G657" s="25">
        <v>0.19490501519756839</v>
      </c>
      <c r="H657" s="26" t="s">
        <v>24</v>
      </c>
      <c r="I657" s="26">
        <v>15036</v>
      </c>
      <c r="J657" s="26">
        <v>3168.6</v>
      </c>
      <c r="K657" s="25">
        <v>0.78</v>
      </c>
      <c r="L657" s="25">
        <v>0.2</v>
      </c>
      <c r="M657" s="26">
        <v>4.7453130000000003</v>
      </c>
      <c r="N657" s="4">
        <v>0</v>
      </c>
      <c r="O657" s="28">
        <v>0.75</v>
      </c>
      <c r="P657" s="29">
        <v>155600</v>
      </c>
      <c r="Q657" s="29">
        <v>0</v>
      </c>
      <c r="R657" s="29" t="s">
        <v>19</v>
      </c>
    </row>
    <row r="658" spans="1:18" ht="14.5" hidden="1" x14ac:dyDescent="0.35">
      <c r="A658" s="11">
        <v>44931</v>
      </c>
      <c r="B658" s="25">
        <v>1</v>
      </c>
      <c r="C658" s="25">
        <v>1</v>
      </c>
      <c r="D658" s="26">
        <v>153897</v>
      </c>
      <c r="E658" s="26">
        <v>6.1</v>
      </c>
      <c r="F658" s="3">
        <f t="shared" si="45"/>
        <v>0.76683940405600681</v>
      </c>
      <c r="G658" s="25">
        <v>0.19490501519756839</v>
      </c>
      <c r="H658" s="26" t="s">
        <v>25</v>
      </c>
      <c r="I658" s="26">
        <v>15897</v>
      </c>
      <c r="J658" s="26">
        <v>3397.62</v>
      </c>
      <c r="K658" s="25">
        <v>0.77</v>
      </c>
      <c r="L658" s="25">
        <v>0.19</v>
      </c>
      <c r="M658" s="26">
        <v>4.6788629999999998</v>
      </c>
      <c r="N658" s="4">
        <v>0</v>
      </c>
      <c r="O658" s="28">
        <v>0.75</v>
      </c>
      <c r="P658" s="29">
        <v>155600</v>
      </c>
      <c r="Q658" s="29">
        <v>0</v>
      </c>
      <c r="R658" s="29" t="s">
        <v>19</v>
      </c>
    </row>
    <row r="659" spans="1:18" ht="14.5" hidden="1" x14ac:dyDescent="0.35">
      <c r="A659" s="11">
        <v>44931</v>
      </c>
      <c r="B659" s="25">
        <v>1</v>
      </c>
      <c r="C659" s="25">
        <v>1</v>
      </c>
      <c r="D659" s="26">
        <v>153897</v>
      </c>
      <c r="E659" s="26">
        <v>6.1</v>
      </c>
      <c r="F659" s="3">
        <f t="shared" si="45"/>
        <v>0.76683940405600681</v>
      </c>
      <c r="G659" s="25">
        <v>0.19490501519756839</v>
      </c>
      <c r="H659" s="26" t="s">
        <v>26</v>
      </c>
      <c r="I659" s="26">
        <v>15847</v>
      </c>
      <c r="J659" s="26">
        <v>3432.9</v>
      </c>
      <c r="K659" s="25">
        <v>0.76</v>
      </c>
      <c r="L659" s="25">
        <v>0.19</v>
      </c>
      <c r="M659" s="26">
        <v>4.6162140000000003</v>
      </c>
      <c r="N659" s="4">
        <v>0</v>
      </c>
      <c r="O659" s="28">
        <v>0.75</v>
      </c>
      <c r="P659" s="29">
        <v>155600</v>
      </c>
      <c r="Q659" s="29">
        <v>0</v>
      </c>
      <c r="R659" s="29" t="s">
        <v>19</v>
      </c>
    </row>
    <row r="660" spans="1:18" ht="14.5" hidden="1" x14ac:dyDescent="0.35">
      <c r="A660" s="11">
        <v>44931</v>
      </c>
      <c r="B660" s="25">
        <v>1</v>
      </c>
      <c r="C660" s="25">
        <v>1</v>
      </c>
      <c r="D660" s="26">
        <v>153897</v>
      </c>
      <c r="E660" s="26">
        <v>6.1</v>
      </c>
      <c r="F660" s="3">
        <f t="shared" si="45"/>
        <v>0.76683940405600681</v>
      </c>
      <c r="G660" s="25">
        <v>0.19490501519756839</v>
      </c>
      <c r="H660" s="26" t="s">
        <v>27</v>
      </c>
      <c r="I660" s="26">
        <v>15334</v>
      </c>
      <c r="J660" s="26">
        <v>3421.44</v>
      </c>
      <c r="K660" s="25">
        <v>0.73</v>
      </c>
      <c r="L660" s="25">
        <v>0.19</v>
      </c>
      <c r="M660" s="26">
        <v>4.4817390000000001</v>
      </c>
      <c r="N660" s="4">
        <v>0</v>
      </c>
      <c r="O660" s="28">
        <v>0.75</v>
      </c>
      <c r="P660" s="29">
        <v>155600</v>
      </c>
      <c r="Q660" s="29">
        <v>0</v>
      </c>
      <c r="R660" s="29" t="s">
        <v>19</v>
      </c>
    </row>
    <row r="661" spans="1:18" ht="14.5" hidden="1" x14ac:dyDescent="0.35">
      <c r="A661" s="11">
        <v>44931</v>
      </c>
      <c r="B661" s="25">
        <v>1</v>
      </c>
      <c r="C661" s="25">
        <v>1</v>
      </c>
      <c r="D661" s="26">
        <v>153897</v>
      </c>
      <c r="E661" s="26">
        <v>6.1</v>
      </c>
      <c r="F661" s="3">
        <f t="shared" si="45"/>
        <v>0.76683940405600681</v>
      </c>
      <c r="G661" s="25">
        <v>0.19490501519756839</v>
      </c>
      <c r="H661" s="26" t="s">
        <v>28</v>
      </c>
      <c r="I661" s="26">
        <v>16046</v>
      </c>
      <c r="J661" s="26">
        <v>3266.44</v>
      </c>
      <c r="K661" s="25">
        <v>0.81</v>
      </c>
      <c r="L661" s="25">
        <v>0.2</v>
      </c>
      <c r="M661" s="26">
        <v>4.912382</v>
      </c>
      <c r="N661" s="4">
        <v>0</v>
      </c>
      <c r="O661" s="28">
        <v>0.75</v>
      </c>
      <c r="P661" s="29">
        <v>155600</v>
      </c>
      <c r="Q661" s="29">
        <v>0</v>
      </c>
      <c r="R661" s="29" t="s">
        <v>19</v>
      </c>
    </row>
    <row r="662" spans="1:18" ht="14.5" hidden="1" x14ac:dyDescent="0.35">
      <c r="A662" s="11">
        <v>44932</v>
      </c>
      <c r="B662" s="25">
        <v>1</v>
      </c>
      <c r="C662" s="25">
        <v>1</v>
      </c>
      <c r="D662" s="26">
        <v>116169</v>
      </c>
      <c r="E662" s="26">
        <v>4.5999999999999996</v>
      </c>
      <c r="F662" s="3">
        <f t="shared" si="45"/>
        <v>0.76760274877758694</v>
      </c>
      <c r="G662" s="25">
        <v>0.14712386018237081</v>
      </c>
      <c r="H662" s="26" t="s">
        <v>18</v>
      </c>
      <c r="I662" s="26">
        <v>11944</v>
      </c>
      <c r="J662" s="26">
        <v>3321.72</v>
      </c>
      <c r="K662" s="25">
        <v>0.78</v>
      </c>
      <c r="L662" s="25">
        <v>0.15</v>
      </c>
      <c r="M662" s="26">
        <v>3.5957279999999998</v>
      </c>
      <c r="N662" s="4">
        <f>D662-P662</f>
        <v>-39431</v>
      </c>
      <c r="O662" s="28">
        <v>0.75</v>
      </c>
      <c r="P662" s="29">
        <v>155600</v>
      </c>
      <c r="Q662" s="29">
        <v>0</v>
      </c>
      <c r="R662" s="29" t="s">
        <v>19</v>
      </c>
    </row>
    <row r="663" spans="1:18" ht="14.5" hidden="1" x14ac:dyDescent="0.35">
      <c r="A663" s="11">
        <v>44932</v>
      </c>
      <c r="B663" s="25">
        <v>1</v>
      </c>
      <c r="C663" s="25">
        <v>1</v>
      </c>
      <c r="D663" s="26">
        <v>116169</v>
      </c>
      <c r="E663" s="26">
        <v>4.5999999999999996</v>
      </c>
      <c r="F663" s="3">
        <f t="shared" si="45"/>
        <v>0.76760274877758694</v>
      </c>
      <c r="G663" s="25">
        <v>0.14712386018237081</v>
      </c>
      <c r="H663" s="26" t="s">
        <v>20</v>
      </c>
      <c r="I663" s="26">
        <v>11890</v>
      </c>
      <c r="J663" s="26">
        <v>3282.66</v>
      </c>
      <c r="K663" s="25">
        <v>0.79</v>
      </c>
      <c r="L663" s="25">
        <v>0.15</v>
      </c>
      <c r="M663" s="26">
        <v>3.6220629999999998</v>
      </c>
      <c r="N663" s="4">
        <v>0</v>
      </c>
      <c r="O663" s="28">
        <v>0.75</v>
      </c>
      <c r="P663" s="29">
        <v>155600</v>
      </c>
      <c r="Q663" s="29">
        <v>0</v>
      </c>
      <c r="R663" s="29" t="s">
        <v>19</v>
      </c>
    </row>
    <row r="664" spans="1:18" ht="14.5" hidden="1" x14ac:dyDescent="0.35">
      <c r="A664" s="11">
        <v>44932</v>
      </c>
      <c r="B664" s="25">
        <v>1</v>
      </c>
      <c r="C664" s="25">
        <v>1</v>
      </c>
      <c r="D664" s="26">
        <v>116169</v>
      </c>
      <c r="E664" s="26">
        <v>4.5999999999999996</v>
      </c>
      <c r="F664" s="3">
        <f t="shared" si="45"/>
        <v>0.76760274877758694</v>
      </c>
      <c r="G664" s="25">
        <v>0.14712386018237081</v>
      </c>
      <c r="H664" s="26" t="s">
        <v>21</v>
      </c>
      <c r="I664" s="26">
        <v>11032</v>
      </c>
      <c r="J664" s="26">
        <v>3219.84</v>
      </c>
      <c r="K664" s="25">
        <v>0.74</v>
      </c>
      <c r="L664" s="25">
        <v>0.14000000000000001</v>
      </c>
      <c r="M664" s="26">
        <v>3.4262570000000001</v>
      </c>
      <c r="N664" s="4">
        <v>0</v>
      </c>
      <c r="O664" s="28">
        <v>0.75</v>
      </c>
      <c r="P664" s="29">
        <v>155600</v>
      </c>
      <c r="Q664" s="29">
        <v>0</v>
      </c>
      <c r="R664" s="29" t="s">
        <v>19</v>
      </c>
    </row>
    <row r="665" spans="1:18" ht="14.5" hidden="1" x14ac:dyDescent="0.35">
      <c r="A665" s="11">
        <v>44932</v>
      </c>
      <c r="B665" s="25">
        <v>1</v>
      </c>
      <c r="C665" s="25">
        <v>1</v>
      </c>
      <c r="D665" s="26">
        <v>116169</v>
      </c>
      <c r="E665" s="26">
        <v>4.5999999999999996</v>
      </c>
      <c r="F665" s="3">
        <f t="shared" si="45"/>
        <v>0.76760274877758694</v>
      </c>
      <c r="G665" s="25">
        <v>0.14712386018237081</v>
      </c>
      <c r="H665" s="26" t="s">
        <v>22</v>
      </c>
      <c r="I665" s="26">
        <v>11398</v>
      </c>
      <c r="J665" s="26">
        <v>3212.28</v>
      </c>
      <c r="K665" s="25">
        <v>0.77</v>
      </c>
      <c r="L665" s="25">
        <v>0.15</v>
      </c>
      <c r="M665" s="26">
        <v>3.5482589999999998</v>
      </c>
      <c r="N665" s="4">
        <v>0</v>
      </c>
      <c r="O665" s="28">
        <v>0.75</v>
      </c>
      <c r="P665" s="29">
        <v>155600</v>
      </c>
      <c r="Q665" s="29">
        <v>0</v>
      </c>
      <c r="R665" s="29" t="s">
        <v>19</v>
      </c>
    </row>
    <row r="666" spans="1:18" ht="14.5" hidden="1" x14ac:dyDescent="0.35">
      <c r="A666" s="11">
        <v>44932</v>
      </c>
      <c r="B666" s="25">
        <v>1</v>
      </c>
      <c r="C666" s="25">
        <v>1</v>
      </c>
      <c r="D666" s="26">
        <v>116169</v>
      </c>
      <c r="E666" s="26">
        <v>4.5999999999999996</v>
      </c>
      <c r="F666" s="3">
        <f t="shared" si="45"/>
        <v>0.76760274877758694</v>
      </c>
      <c r="G666" s="25">
        <v>0.14712386018237081</v>
      </c>
      <c r="H666" s="26" t="s">
        <v>23</v>
      </c>
      <c r="I666" s="26">
        <v>11078</v>
      </c>
      <c r="J666" s="26">
        <v>3121.2</v>
      </c>
      <c r="K666" s="25">
        <v>0.77</v>
      </c>
      <c r="L666" s="25">
        <v>0.15</v>
      </c>
      <c r="M666" s="26">
        <v>3.5492759999999999</v>
      </c>
      <c r="N666" s="4">
        <v>0</v>
      </c>
      <c r="O666" s="28">
        <v>0.75</v>
      </c>
      <c r="P666" s="29">
        <v>155600</v>
      </c>
      <c r="Q666" s="29">
        <v>0</v>
      </c>
      <c r="R666" s="29" t="s">
        <v>19</v>
      </c>
    </row>
    <row r="667" spans="1:18" ht="14.5" hidden="1" x14ac:dyDescent="0.35">
      <c r="A667" s="11">
        <v>44932</v>
      </c>
      <c r="B667" s="25">
        <v>1</v>
      </c>
      <c r="C667" s="25">
        <v>1</v>
      </c>
      <c r="D667" s="26">
        <v>116169</v>
      </c>
      <c r="E667" s="26">
        <v>4.5999999999999996</v>
      </c>
      <c r="F667" s="3">
        <f t="shared" si="45"/>
        <v>0.76760274877758694</v>
      </c>
      <c r="G667" s="25">
        <v>0.14712386018237081</v>
      </c>
      <c r="H667" s="26" t="s">
        <v>24</v>
      </c>
      <c r="I667" s="26">
        <v>11171</v>
      </c>
      <c r="J667" s="26">
        <v>3168.6</v>
      </c>
      <c r="K667" s="25">
        <v>0.77</v>
      </c>
      <c r="L667" s="25">
        <v>0.15</v>
      </c>
      <c r="M667" s="26">
        <v>3.5255320000000001</v>
      </c>
      <c r="N667" s="4">
        <v>0</v>
      </c>
      <c r="O667" s="28">
        <v>0.75</v>
      </c>
      <c r="P667" s="29">
        <v>155600</v>
      </c>
      <c r="Q667" s="29">
        <v>0</v>
      </c>
      <c r="R667" s="29" t="s">
        <v>19</v>
      </c>
    </row>
    <row r="668" spans="1:18" ht="14.5" hidden="1" x14ac:dyDescent="0.35">
      <c r="A668" s="11">
        <v>44932</v>
      </c>
      <c r="B668" s="25">
        <v>1</v>
      </c>
      <c r="C668" s="25">
        <v>1</v>
      </c>
      <c r="D668" s="26">
        <v>116169</v>
      </c>
      <c r="E668" s="26">
        <v>4.5999999999999996</v>
      </c>
      <c r="F668" s="3">
        <f t="shared" si="45"/>
        <v>0.76760274877758694</v>
      </c>
      <c r="G668" s="25">
        <v>0.14712386018237081</v>
      </c>
      <c r="H668" s="26" t="s">
        <v>25</v>
      </c>
      <c r="I668" s="26">
        <v>11926</v>
      </c>
      <c r="J668" s="26">
        <v>3397.62</v>
      </c>
      <c r="K668" s="25">
        <v>0.76</v>
      </c>
      <c r="L668" s="25">
        <v>0.15</v>
      </c>
      <c r="M668" s="26">
        <v>3.5101040000000001</v>
      </c>
      <c r="N668" s="4">
        <v>0</v>
      </c>
      <c r="O668" s="28">
        <v>0.75</v>
      </c>
      <c r="P668" s="29">
        <v>155600</v>
      </c>
      <c r="Q668" s="29">
        <v>0</v>
      </c>
      <c r="R668" s="29" t="s">
        <v>19</v>
      </c>
    </row>
    <row r="669" spans="1:18" ht="14.5" hidden="1" x14ac:dyDescent="0.35">
      <c r="A669" s="11">
        <v>44932</v>
      </c>
      <c r="B669" s="25">
        <v>1</v>
      </c>
      <c r="C669" s="25">
        <v>1</v>
      </c>
      <c r="D669" s="26">
        <v>116169</v>
      </c>
      <c r="E669" s="26">
        <v>4.5999999999999996</v>
      </c>
      <c r="F669" s="3">
        <f t="shared" si="45"/>
        <v>0.76760274877758694</v>
      </c>
      <c r="G669" s="25">
        <v>0.14712386018237081</v>
      </c>
      <c r="H669" s="26" t="s">
        <v>26</v>
      </c>
      <c r="I669" s="26">
        <v>11876</v>
      </c>
      <c r="J669" s="26">
        <v>3432.9</v>
      </c>
      <c r="K669" s="25">
        <v>0.75</v>
      </c>
      <c r="L669" s="25">
        <v>0.14000000000000001</v>
      </c>
      <c r="M669" s="26">
        <v>3.4594659999999999</v>
      </c>
      <c r="N669" s="4">
        <v>0</v>
      </c>
      <c r="O669" s="28">
        <v>0.75</v>
      </c>
      <c r="P669" s="29">
        <v>155600</v>
      </c>
      <c r="Q669" s="29">
        <v>0</v>
      </c>
      <c r="R669" s="29" t="s">
        <v>19</v>
      </c>
    </row>
    <row r="670" spans="1:18" ht="14.5" hidden="1" x14ac:dyDescent="0.35">
      <c r="A670" s="11">
        <v>44932</v>
      </c>
      <c r="B670" s="25">
        <v>1</v>
      </c>
      <c r="C670" s="25">
        <v>1</v>
      </c>
      <c r="D670" s="26">
        <v>116169</v>
      </c>
      <c r="E670" s="26">
        <v>4.5999999999999996</v>
      </c>
      <c r="F670" s="3">
        <f t="shared" si="45"/>
        <v>0.76760274877758694</v>
      </c>
      <c r="G670" s="25">
        <v>0.14712386018237081</v>
      </c>
      <c r="H670" s="26" t="s">
        <v>27</v>
      </c>
      <c r="I670" s="26">
        <v>12144</v>
      </c>
      <c r="J670" s="26">
        <v>3421.44</v>
      </c>
      <c r="K670" s="25">
        <v>0.77</v>
      </c>
      <c r="L670" s="25">
        <v>0.15</v>
      </c>
      <c r="M670" s="26">
        <v>3.5493830000000002</v>
      </c>
      <c r="N670" s="4">
        <v>0</v>
      </c>
      <c r="O670" s="28">
        <v>0.75</v>
      </c>
      <c r="P670" s="29">
        <v>155600</v>
      </c>
      <c r="Q670" s="29">
        <v>0</v>
      </c>
      <c r="R670" s="29" t="s">
        <v>19</v>
      </c>
    </row>
    <row r="671" spans="1:18" ht="14.5" hidden="1" x14ac:dyDescent="0.35">
      <c r="A671" s="11">
        <v>44932</v>
      </c>
      <c r="B671" s="25">
        <v>1</v>
      </c>
      <c r="C671" s="25">
        <v>1</v>
      </c>
      <c r="D671" s="26">
        <v>116169</v>
      </c>
      <c r="E671" s="26">
        <v>4.5999999999999996</v>
      </c>
      <c r="F671" s="3">
        <f t="shared" si="45"/>
        <v>0.76760274877758694</v>
      </c>
      <c r="G671" s="25">
        <v>0.14712386018237081</v>
      </c>
      <c r="H671" s="26" t="s">
        <v>28</v>
      </c>
      <c r="I671" s="26">
        <v>11710</v>
      </c>
      <c r="J671" s="26">
        <v>3266.44</v>
      </c>
      <c r="K671" s="25">
        <v>0.78</v>
      </c>
      <c r="L671" s="25">
        <v>0.15</v>
      </c>
      <c r="M671" s="26">
        <v>3.584943</v>
      </c>
      <c r="N671" s="4">
        <v>0</v>
      </c>
      <c r="O671" s="28">
        <v>0.75</v>
      </c>
      <c r="P671" s="29">
        <v>155600</v>
      </c>
      <c r="Q671" s="29">
        <v>0</v>
      </c>
      <c r="R671" s="29" t="s">
        <v>19</v>
      </c>
    </row>
    <row r="672" spans="1:18" ht="14.5" hidden="1" x14ac:dyDescent="0.35">
      <c r="A672" s="11">
        <v>44933</v>
      </c>
      <c r="B672" s="25">
        <v>1</v>
      </c>
      <c r="C672" s="25">
        <v>1</v>
      </c>
      <c r="D672" s="26">
        <v>110530</v>
      </c>
      <c r="E672" s="26">
        <v>4.4000000000000004</v>
      </c>
      <c r="F672" s="3">
        <f t="shared" si="45"/>
        <v>0.76353965183752415</v>
      </c>
      <c r="G672" s="25">
        <v>0.13998226950354609</v>
      </c>
      <c r="H672" s="26" t="s">
        <v>18</v>
      </c>
      <c r="I672" s="26">
        <v>11358</v>
      </c>
      <c r="J672" s="26">
        <v>3321.72</v>
      </c>
      <c r="K672" s="25">
        <v>0.78</v>
      </c>
      <c r="L672" s="25">
        <v>0.14000000000000001</v>
      </c>
      <c r="M672" s="26">
        <v>3.4193129999999998</v>
      </c>
      <c r="N672" s="4">
        <f>D672-P672</f>
        <v>-45070</v>
      </c>
      <c r="O672" s="28">
        <v>0.75</v>
      </c>
      <c r="P672" s="29">
        <v>155600</v>
      </c>
      <c r="Q672" s="29">
        <v>0</v>
      </c>
      <c r="R672" s="29" t="s">
        <v>19</v>
      </c>
    </row>
    <row r="673" spans="1:18" ht="14.5" hidden="1" x14ac:dyDescent="0.35">
      <c r="A673" s="11">
        <v>44933</v>
      </c>
      <c r="B673" s="25">
        <v>1</v>
      </c>
      <c r="C673" s="25">
        <v>1</v>
      </c>
      <c r="D673" s="26">
        <v>110530</v>
      </c>
      <c r="E673" s="26">
        <v>4.4000000000000004</v>
      </c>
      <c r="F673" s="3">
        <f t="shared" si="45"/>
        <v>0.76353965183752415</v>
      </c>
      <c r="G673" s="25">
        <v>0.13998226950354609</v>
      </c>
      <c r="H673" s="26" t="s">
        <v>20</v>
      </c>
      <c r="I673" s="26">
        <v>11311</v>
      </c>
      <c r="J673" s="26">
        <v>3282.66</v>
      </c>
      <c r="K673" s="25">
        <v>0.78</v>
      </c>
      <c r="L673" s="25">
        <v>0.14000000000000001</v>
      </c>
      <c r="M673" s="26">
        <v>3.445681</v>
      </c>
      <c r="N673" s="4">
        <v>0</v>
      </c>
      <c r="O673" s="28">
        <v>0.75</v>
      </c>
      <c r="P673" s="29">
        <v>155600</v>
      </c>
      <c r="Q673" s="29">
        <v>0</v>
      </c>
      <c r="R673" s="29" t="s">
        <v>19</v>
      </c>
    </row>
    <row r="674" spans="1:18" ht="14.5" hidden="1" x14ac:dyDescent="0.35">
      <c r="A674" s="11">
        <v>44933</v>
      </c>
      <c r="B674" s="25">
        <v>1</v>
      </c>
      <c r="C674" s="25">
        <v>1</v>
      </c>
      <c r="D674" s="26">
        <v>110530</v>
      </c>
      <c r="E674" s="26">
        <v>4.4000000000000004</v>
      </c>
      <c r="F674" s="3">
        <f t="shared" si="45"/>
        <v>0.76353965183752415</v>
      </c>
      <c r="G674" s="25">
        <v>0.13998226950354609</v>
      </c>
      <c r="H674" s="26" t="s">
        <v>21</v>
      </c>
      <c r="I674" s="26">
        <v>10518</v>
      </c>
      <c r="J674" s="26">
        <v>3219.84</v>
      </c>
      <c r="K674" s="25">
        <v>0.74</v>
      </c>
      <c r="L674" s="25">
        <v>0.14000000000000001</v>
      </c>
      <c r="M674" s="26">
        <v>3.2666219999999999</v>
      </c>
      <c r="N674" s="4">
        <v>0</v>
      </c>
      <c r="O674" s="28">
        <v>0.75</v>
      </c>
      <c r="P674" s="29">
        <v>155600</v>
      </c>
      <c r="Q674" s="29">
        <v>0</v>
      </c>
      <c r="R674" s="29" t="s">
        <v>19</v>
      </c>
    </row>
    <row r="675" spans="1:18" ht="14.5" hidden="1" x14ac:dyDescent="0.35">
      <c r="A675" s="11">
        <v>44933</v>
      </c>
      <c r="B675" s="25">
        <v>1</v>
      </c>
      <c r="C675" s="25">
        <v>1</v>
      </c>
      <c r="D675" s="26">
        <v>110530</v>
      </c>
      <c r="E675" s="26">
        <v>4.4000000000000004</v>
      </c>
      <c r="F675" s="3">
        <f t="shared" si="45"/>
        <v>0.76353965183752415</v>
      </c>
      <c r="G675" s="25">
        <v>0.13998226950354609</v>
      </c>
      <c r="H675" s="26" t="s">
        <v>22</v>
      </c>
      <c r="I675" s="26">
        <v>10833</v>
      </c>
      <c r="J675" s="26">
        <v>3212.28</v>
      </c>
      <c r="K675" s="25">
        <v>0.77</v>
      </c>
      <c r="L675" s="25">
        <v>0.14000000000000001</v>
      </c>
      <c r="M675" s="26">
        <v>3.3723709999999998</v>
      </c>
      <c r="N675" s="4">
        <v>0</v>
      </c>
      <c r="O675" s="28">
        <v>0.75</v>
      </c>
      <c r="P675" s="29">
        <v>155600</v>
      </c>
      <c r="Q675" s="29">
        <v>0</v>
      </c>
      <c r="R675" s="29" t="s">
        <v>19</v>
      </c>
    </row>
    <row r="676" spans="1:18" ht="14.5" hidden="1" x14ac:dyDescent="0.35">
      <c r="A676" s="11">
        <v>44933</v>
      </c>
      <c r="B676" s="25">
        <v>1</v>
      </c>
      <c r="C676" s="25">
        <v>1</v>
      </c>
      <c r="D676" s="26">
        <v>110530</v>
      </c>
      <c r="E676" s="26">
        <v>4.4000000000000004</v>
      </c>
      <c r="F676" s="3">
        <f t="shared" si="45"/>
        <v>0.76353965183752415</v>
      </c>
      <c r="G676" s="25">
        <v>0.13998226950354609</v>
      </c>
      <c r="H676" s="26" t="s">
        <v>23</v>
      </c>
      <c r="I676" s="26">
        <v>10532</v>
      </c>
      <c r="J676" s="26">
        <v>3121.2</v>
      </c>
      <c r="K676" s="25">
        <v>0.77</v>
      </c>
      <c r="L676" s="25">
        <v>0.14000000000000001</v>
      </c>
      <c r="M676" s="26">
        <v>3.3743430000000001</v>
      </c>
      <c r="N676" s="4">
        <v>0</v>
      </c>
      <c r="O676" s="28">
        <v>0.75</v>
      </c>
      <c r="P676" s="29">
        <v>155600</v>
      </c>
      <c r="Q676" s="29">
        <v>0</v>
      </c>
      <c r="R676" s="29" t="s">
        <v>19</v>
      </c>
    </row>
    <row r="677" spans="1:18" ht="14.5" hidden="1" x14ac:dyDescent="0.35">
      <c r="A677" s="11">
        <v>44933</v>
      </c>
      <c r="B677" s="25">
        <v>1</v>
      </c>
      <c r="C677" s="25">
        <v>1</v>
      </c>
      <c r="D677" s="26">
        <v>110530</v>
      </c>
      <c r="E677" s="26">
        <v>4.4000000000000004</v>
      </c>
      <c r="F677" s="3">
        <f t="shared" si="45"/>
        <v>0.76353965183752415</v>
      </c>
      <c r="G677" s="25">
        <v>0.13998226950354609</v>
      </c>
      <c r="H677" s="26" t="s">
        <v>24</v>
      </c>
      <c r="I677" s="26">
        <v>10617</v>
      </c>
      <c r="J677" s="26">
        <v>3168.6</v>
      </c>
      <c r="K677" s="25">
        <v>0.76</v>
      </c>
      <c r="L677" s="25">
        <v>0.14000000000000001</v>
      </c>
      <c r="M677" s="26">
        <v>3.3506909999999999</v>
      </c>
      <c r="N677" s="4">
        <v>0</v>
      </c>
      <c r="O677" s="28">
        <v>0.75</v>
      </c>
      <c r="P677" s="29">
        <v>155600</v>
      </c>
      <c r="Q677" s="29">
        <v>0</v>
      </c>
      <c r="R677" s="29" t="s">
        <v>19</v>
      </c>
    </row>
    <row r="678" spans="1:18" ht="14.5" hidden="1" x14ac:dyDescent="0.35">
      <c r="A678" s="11">
        <v>44933</v>
      </c>
      <c r="B678" s="25">
        <v>1</v>
      </c>
      <c r="C678" s="25">
        <v>1</v>
      </c>
      <c r="D678" s="26">
        <v>110530</v>
      </c>
      <c r="E678" s="26">
        <v>4.4000000000000004</v>
      </c>
      <c r="F678" s="3">
        <f t="shared" si="45"/>
        <v>0.76353965183752415</v>
      </c>
      <c r="G678" s="25">
        <v>0.13998226950354609</v>
      </c>
      <c r="H678" s="26" t="s">
        <v>25</v>
      </c>
      <c r="I678" s="26">
        <v>11361</v>
      </c>
      <c r="J678" s="26">
        <v>3397.62</v>
      </c>
      <c r="K678" s="25">
        <v>0.76</v>
      </c>
      <c r="L678" s="25">
        <v>0.14000000000000001</v>
      </c>
      <c r="M678" s="26">
        <v>3.3438110000000001</v>
      </c>
      <c r="N678" s="4">
        <v>0</v>
      </c>
      <c r="O678" s="28">
        <v>0.75</v>
      </c>
      <c r="P678" s="29">
        <v>155600</v>
      </c>
      <c r="Q678" s="29">
        <v>0</v>
      </c>
      <c r="R678" s="29" t="s">
        <v>19</v>
      </c>
    </row>
    <row r="679" spans="1:18" ht="14.5" hidden="1" x14ac:dyDescent="0.35">
      <c r="A679" s="11">
        <v>44933</v>
      </c>
      <c r="B679" s="25">
        <v>1</v>
      </c>
      <c r="C679" s="25">
        <v>1</v>
      </c>
      <c r="D679" s="26">
        <v>110530</v>
      </c>
      <c r="E679" s="26">
        <v>4.4000000000000004</v>
      </c>
      <c r="F679" s="3">
        <f t="shared" si="45"/>
        <v>0.76353965183752415</v>
      </c>
      <c r="G679" s="25">
        <v>0.13998226950354609</v>
      </c>
      <c r="H679" s="26" t="s">
        <v>26</v>
      </c>
      <c r="I679" s="26">
        <v>11311</v>
      </c>
      <c r="J679" s="26">
        <v>3432.9</v>
      </c>
      <c r="K679" s="25">
        <v>0.75</v>
      </c>
      <c r="L679" s="25">
        <v>0.14000000000000001</v>
      </c>
      <c r="M679" s="26">
        <v>3.2948819999999999</v>
      </c>
      <c r="N679" s="4">
        <v>0</v>
      </c>
      <c r="O679" s="28">
        <v>0.75</v>
      </c>
      <c r="P679" s="29">
        <v>155600</v>
      </c>
      <c r="Q679" s="29">
        <v>0</v>
      </c>
      <c r="R679" s="29" t="s">
        <v>19</v>
      </c>
    </row>
    <row r="680" spans="1:18" ht="14.5" hidden="1" x14ac:dyDescent="0.35">
      <c r="A680" s="11">
        <v>44933</v>
      </c>
      <c r="B680" s="25">
        <v>1</v>
      </c>
      <c r="C680" s="25">
        <v>1</v>
      </c>
      <c r="D680" s="26">
        <v>110530</v>
      </c>
      <c r="E680" s="26">
        <v>4.4000000000000004</v>
      </c>
      <c r="F680" s="3">
        <f t="shared" si="45"/>
        <v>0.76353965183752415</v>
      </c>
      <c r="G680" s="25">
        <v>0.13998226950354609</v>
      </c>
      <c r="H680" s="26" t="s">
        <v>27</v>
      </c>
      <c r="I680" s="26">
        <v>11576</v>
      </c>
      <c r="J680" s="26">
        <v>3421.44</v>
      </c>
      <c r="K680" s="25">
        <v>0.77</v>
      </c>
      <c r="L680" s="25">
        <v>0.14000000000000001</v>
      </c>
      <c r="M680" s="26">
        <v>3.3833709999999999</v>
      </c>
      <c r="N680" s="4">
        <v>0</v>
      </c>
      <c r="O680" s="28">
        <v>0.75</v>
      </c>
      <c r="P680" s="29">
        <v>155600</v>
      </c>
      <c r="Q680" s="29">
        <v>0</v>
      </c>
      <c r="R680" s="29" t="s">
        <v>19</v>
      </c>
    </row>
    <row r="681" spans="1:18" ht="14.5" hidden="1" x14ac:dyDescent="0.35">
      <c r="A681" s="11">
        <v>44933</v>
      </c>
      <c r="B681" s="25">
        <v>1</v>
      </c>
      <c r="C681" s="25">
        <v>1</v>
      </c>
      <c r="D681" s="26">
        <v>110530</v>
      </c>
      <c r="E681" s="26">
        <v>4.4000000000000004</v>
      </c>
      <c r="F681" s="3">
        <f t="shared" si="45"/>
        <v>0.76353965183752415</v>
      </c>
      <c r="G681" s="25">
        <v>0.13998226950354609</v>
      </c>
      <c r="H681" s="26" t="s">
        <v>28</v>
      </c>
      <c r="I681" s="26">
        <v>11113</v>
      </c>
      <c r="J681" s="26">
        <v>3266.44</v>
      </c>
      <c r="K681" s="25">
        <v>0.77</v>
      </c>
      <c r="L681" s="25">
        <v>0.14000000000000001</v>
      </c>
      <c r="M681" s="26">
        <v>3.4021750000000002</v>
      </c>
      <c r="N681" s="4">
        <v>0</v>
      </c>
      <c r="O681" s="28">
        <v>0.75</v>
      </c>
      <c r="P681" s="29">
        <v>155600</v>
      </c>
      <c r="Q681" s="29">
        <v>0</v>
      </c>
      <c r="R681" s="29" t="s">
        <v>19</v>
      </c>
    </row>
    <row r="682" spans="1:18" ht="14.5" hidden="1" x14ac:dyDescent="0.35">
      <c r="A682" s="11">
        <v>44934</v>
      </c>
      <c r="B682" s="25">
        <v>1</v>
      </c>
      <c r="C682" s="25">
        <v>1</v>
      </c>
      <c r="D682" s="26">
        <v>107677</v>
      </c>
      <c r="E682" s="26">
        <v>4.3</v>
      </c>
      <c r="F682" s="3">
        <f t="shared" si="45"/>
        <v>0.76112956810631227</v>
      </c>
      <c r="G682" s="25">
        <v>0.13636904761904761</v>
      </c>
      <c r="H682" s="26" t="s">
        <v>18</v>
      </c>
      <c r="I682" s="26">
        <v>11066</v>
      </c>
      <c r="J682" s="26">
        <v>3321.72</v>
      </c>
      <c r="K682" s="25">
        <v>0.77</v>
      </c>
      <c r="L682" s="25">
        <v>0.14000000000000001</v>
      </c>
      <c r="M682" s="26">
        <v>3.331407</v>
      </c>
      <c r="N682" s="4">
        <f>D682-P682</f>
        <v>-47923</v>
      </c>
      <c r="O682" s="28">
        <v>0.75</v>
      </c>
      <c r="P682" s="29">
        <v>155600</v>
      </c>
      <c r="Q682" s="29">
        <v>0</v>
      </c>
      <c r="R682" s="29" t="s">
        <v>19</v>
      </c>
    </row>
    <row r="683" spans="1:18" ht="14.5" hidden="1" x14ac:dyDescent="0.35">
      <c r="A683" s="11">
        <v>44934</v>
      </c>
      <c r="B683" s="25">
        <v>1</v>
      </c>
      <c r="C683" s="25">
        <v>1</v>
      </c>
      <c r="D683" s="26">
        <v>107677</v>
      </c>
      <c r="E683" s="26">
        <v>4.3</v>
      </c>
      <c r="F683" s="3">
        <f t="shared" si="45"/>
        <v>0.76112956810631227</v>
      </c>
      <c r="G683" s="25">
        <v>0.13636904761904761</v>
      </c>
      <c r="H683" s="26" t="s">
        <v>20</v>
      </c>
      <c r="I683" s="26">
        <v>11036</v>
      </c>
      <c r="J683" s="26">
        <v>3282.66</v>
      </c>
      <c r="K683" s="25">
        <v>0.78</v>
      </c>
      <c r="L683" s="25">
        <v>0.14000000000000001</v>
      </c>
      <c r="M683" s="26">
        <v>3.3619080000000001</v>
      </c>
      <c r="N683" s="4">
        <v>0</v>
      </c>
      <c r="O683" s="28">
        <v>0.75</v>
      </c>
      <c r="P683" s="29">
        <v>155600</v>
      </c>
      <c r="Q683" s="29">
        <v>0</v>
      </c>
      <c r="R683" s="29" t="s">
        <v>19</v>
      </c>
    </row>
    <row r="684" spans="1:18" ht="14.5" hidden="1" x14ac:dyDescent="0.35">
      <c r="A684" s="11">
        <v>44934</v>
      </c>
      <c r="B684" s="25">
        <v>1</v>
      </c>
      <c r="C684" s="25">
        <v>1</v>
      </c>
      <c r="D684" s="26">
        <v>107677</v>
      </c>
      <c r="E684" s="26">
        <v>4.3</v>
      </c>
      <c r="F684" s="3">
        <f t="shared" si="45"/>
        <v>0.76112956810631227</v>
      </c>
      <c r="G684" s="25">
        <v>0.13636904761904761</v>
      </c>
      <c r="H684" s="26" t="s">
        <v>21</v>
      </c>
      <c r="I684" s="26">
        <v>10245</v>
      </c>
      <c r="J684" s="26">
        <v>3219.84</v>
      </c>
      <c r="K684" s="25">
        <v>0.74</v>
      </c>
      <c r="L684" s="25">
        <v>0.13</v>
      </c>
      <c r="M684" s="26">
        <v>3.181835</v>
      </c>
      <c r="N684" s="4">
        <v>0</v>
      </c>
      <c r="O684" s="28">
        <v>0.75</v>
      </c>
      <c r="P684" s="29">
        <v>155600</v>
      </c>
      <c r="Q684" s="29">
        <v>0</v>
      </c>
      <c r="R684" s="29" t="s">
        <v>19</v>
      </c>
    </row>
    <row r="685" spans="1:18" ht="14.5" hidden="1" x14ac:dyDescent="0.35">
      <c r="A685" s="11">
        <v>44934</v>
      </c>
      <c r="B685" s="25">
        <v>1</v>
      </c>
      <c r="C685" s="25">
        <v>1</v>
      </c>
      <c r="D685" s="26">
        <v>107677</v>
      </c>
      <c r="E685" s="26">
        <v>4.3</v>
      </c>
      <c r="F685" s="3">
        <f t="shared" si="45"/>
        <v>0.76112956810631227</v>
      </c>
      <c r="G685" s="25">
        <v>0.13636904761904761</v>
      </c>
      <c r="H685" s="26" t="s">
        <v>22</v>
      </c>
      <c r="I685" s="26">
        <v>10591</v>
      </c>
      <c r="J685" s="26">
        <v>3212.28</v>
      </c>
      <c r="K685" s="25">
        <v>0.77</v>
      </c>
      <c r="L685" s="25">
        <v>0.14000000000000001</v>
      </c>
      <c r="M685" s="26">
        <v>3.2970350000000002</v>
      </c>
      <c r="N685" s="4">
        <v>0</v>
      </c>
      <c r="O685" s="28">
        <v>0.75</v>
      </c>
      <c r="P685" s="29">
        <v>155600</v>
      </c>
      <c r="Q685" s="29">
        <v>0</v>
      </c>
      <c r="R685" s="29" t="s">
        <v>19</v>
      </c>
    </row>
    <row r="686" spans="1:18" ht="14.5" hidden="1" x14ac:dyDescent="0.35">
      <c r="A686" s="11">
        <v>44934</v>
      </c>
      <c r="B686" s="25">
        <v>1</v>
      </c>
      <c r="C686" s="25">
        <v>1</v>
      </c>
      <c r="D686" s="26">
        <v>107677</v>
      </c>
      <c r="E686" s="26">
        <v>4.3</v>
      </c>
      <c r="F686" s="3">
        <f t="shared" si="45"/>
        <v>0.76112956810631227</v>
      </c>
      <c r="G686" s="25">
        <v>0.13636904761904761</v>
      </c>
      <c r="H686" s="26" t="s">
        <v>23</v>
      </c>
      <c r="I686" s="26">
        <v>10284</v>
      </c>
      <c r="J686" s="26">
        <v>3121.2</v>
      </c>
      <c r="K686" s="25">
        <v>0.77</v>
      </c>
      <c r="L686" s="25">
        <v>0.14000000000000001</v>
      </c>
      <c r="M686" s="26">
        <v>3.2948870000000001</v>
      </c>
      <c r="N686" s="4">
        <v>0</v>
      </c>
      <c r="O686" s="28">
        <v>0.75</v>
      </c>
      <c r="P686" s="29">
        <v>155600</v>
      </c>
      <c r="Q686" s="29">
        <v>0</v>
      </c>
      <c r="R686" s="29" t="s">
        <v>19</v>
      </c>
    </row>
    <row r="687" spans="1:18" ht="14.5" hidden="1" x14ac:dyDescent="0.35">
      <c r="A687" s="11">
        <v>44934</v>
      </c>
      <c r="B687" s="25">
        <v>1</v>
      </c>
      <c r="C687" s="25">
        <v>1</v>
      </c>
      <c r="D687" s="26">
        <v>107677</v>
      </c>
      <c r="E687" s="26">
        <v>4.3</v>
      </c>
      <c r="F687" s="3">
        <f t="shared" si="45"/>
        <v>0.76112956810631227</v>
      </c>
      <c r="G687" s="25">
        <v>0.13636904761904761</v>
      </c>
      <c r="H687" s="26" t="s">
        <v>24</v>
      </c>
      <c r="I687" s="26">
        <v>10379</v>
      </c>
      <c r="J687" s="26">
        <v>3168.6</v>
      </c>
      <c r="K687" s="25">
        <v>0.76</v>
      </c>
      <c r="L687" s="25">
        <v>0.14000000000000001</v>
      </c>
      <c r="M687" s="26">
        <v>3.275579</v>
      </c>
      <c r="N687" s="4">
        <v>0</v>
      </c>
      <c r="O687" s="28">
        <v>0.75</v>
      </c>
      <c r="P687" s="29">
        <v>155600</v>
      </c>
      <c r="Q687" s="29">
        <v>0</v>
      </c>
      <c r="R687" s="29" t="s">
        <v>19</v>
      </c>
    </row>
    <row r="688" spans="1:18" ht="14.5" hidden="1" x14ac:dyDescent="0.35">
      <c r="A688" s="11">
        <v>44934</v>
      </c>
      <c r="B688" s="25">
        <v>1</v>
      </c>
      <c r="C688" s="25">
        <v>1</v>
      </c>
      <c r="D688" s="26">
        <v>107677</v>
      </c>
      <c r="E688" s="26">
        <v>4.3</v>
      </c>
      <c r="F688" s="3">
        <f t="shared" si="45"/>
        <v>0.76112956810631227</v>
      </c>
      <c r="G688" s="25">
        <v>0.13636904761904761</v>
      </c>
      <c r="H688" s="26" t="s">
        <v>25</v>
      </c>
      <c r="I688" s="26">
        <v>11040</v>
      </c>
      <c r="J688" s="26">
        <v>3397.62</v>
      </c>
      <c r="K688" s="25">
        <v>0.76</v>
      </c>
      <c r="L688" s="25">
        <v>0.14000000000000001</v>
      </c>
      <c r="M688" s="26">
        <v>3.249333</v>
      </c>
      <c r="N688" s="4">
        <v>0</v>
      </c>
      <c r="O688" s="28">
        <v>0.75</v>
      </c>
      <c r="P688" s="29">
        <v>155600</v>
      </c>
      <c r="Q688" s="29">
        <v>0</v>
      </c>
      <c r="R688" s="29" t="s">
        <v>19</v>
      </c>
    </row>
    <row r="689" spans="1:18" ht="14.5" hidden="1" x14ac:dyDescent="0.35">
      <c r="A689" s="11">
        <v>44934</v>
      </c>
      <c r="B689" s="25">
        <v>1</v>
      </c>
      <c r="C689" s="25">
        <v>1</v>
      </c>
      <c r="D689" s="26">
        <v>107677</v>
      </c>
      <c r="E689" s="26">
        <v>4.3</v>
      </c>
      <c r="F689" s="3">
        <f t="shared" si="45"/>
        <v>0.76112956810631227</v>
      </c>
      <c r="G689" s="25">
        <v>0.13636904761904761</v>
      </c>
      <c r="H689" s="26" t="s">
        <v>26</v>
      </c>
      <c r="I689" s="26">
        <v>10990</v>
      </c>
      <c r="J689" s="26">
        <v>3432.9</v>
      </c>
      <c r="K689" s="25">
        <v>0.74</v>
      </c>
      <c r="L689" s="25">
        <v>0.13</v>
      </c>
      <c r="M689" s="26">
        <v>3.2013750000000001</v>
      </c>
      <c r="N689" s="4">
        <v>0</v>
      </c>
      <c r="O689" s="28">
        <v>0.75</v>
      </c>
      <c r="P689" s="29">
        <v>155600</v>
      </c>
      <c r="Q689" s="29">
        <v>0</v>
      </c>
      <c r="R689" s="29" t="s">
        <v>19</v>
      </c>
    </row>
    <row r="690" spans="1:18" ht="14.5" hidden="1" x14ac:dyDescent="0.35">
      <c r="A690" s="11">
        <v>44934</v>
      </c>
      <c r="B690" s="25">
        <v>1</v>
      </c>
      <c r="C690" s="25">
        <v>1</v>
      </c>
      <c r="D690" s="26">
        <v>107677</v>
      </c>
      <c r="E690" s="26">
        <v>4.3</v>
      </c>
      <c r="F690" s="3">
        <f t="shared" si="45"/>
        <v>0.76112956810631227</v>
      </c>
      <c r="G690" s="25">
        <v>0.13636904761904761</v>
      </c>
      <c r="H690" s="26" t="s">
        <v>27</v>
      </c>
      <c r="I690" s="26">
        <v>11279</v>
      </c>
      <c r="J690" s="26">
        <v>3421.44</v>
      </c>
      <c r="K690" s="25">
        <v>0.77</v>
      </c>
      <c r="L690" s="25">
        <v>0.14000000000000001</v>
      </c>
      <c r="M690" s="26">
        <v>3.2965650000000002</v>
      </c>
      <c r="N690" s="4">
        <v>0</v>
      </c>
      <c r="O690" s="28">
        <v>0.75</v>
      </c>
      <c r="P690" s="29">
        <v>155600</v>
      </c>
      <c r="Q690" s="29">
        <v>0</v>
      </c>
      <c r="R690" s="29" t="s">
        <v>19</v>
      </c>
    </row>
    <row r="691" spans="1:18" ht="14.5" hidden="1" x14ac:dyDescent="0.35">
      <c r="A691" s="11">
        <v>44934</v>
      </c>
      <c r="B691" s="25">
        <v>1</v>
      </c>
      <c r="C691" s="25">
        <v>1</v>
      </c>
      <c r="D691" s="26">
        <v>107677</v>
      </c>
      <c r="E691" s="26">
        <v>4.3</v>
      </c>
      <c r="F691" s="3">
        <f t="shared" si="45"/>
        <v>0.76112956810631227</v>
      </c>
      <c r="G691" s="25">
        <v>0.13636904761904761</v>
      </c>
      <c r="H691" s="26" t="s">
        <v>28</v>
      </c>
      <c r="I691" s="26">
        <v>10767</v>
      </c>
      <c r="J691" s="26">
        <v>3266.44</v>
      </c>
      <c r="K691" s="25">
        <v>0.77</v>
      </c>
      <c r="L691" s="25">
        <v>0.14000000000000001</v>
      </c>
      <c r="M691" s="26">
        <v>3.296249</v>
      </c>
      <c r="N691" s="4">
        <v>0</v>
      </c>
      <c r="O691" s="28">
        <v>0.75</v>
      </c>
      <c r="P691" s="29">
        <v>155600</v>
      </c>
      <c r="Q691" s="29">
        <v>0</v>
      </c>
      <c r="R691" s="29" t="s">
        <v>19</v>
      </c>
    </row>
    <row r="692" spans="1:18" ht="14.5" hidden="1" x14ac:dyDescent="0.35">
      <c r="A692" s="11">
        <v>44935</v>
      </c>
      <c r="B692" s="25">
        <v>1</v>
      </c>
      <c r="C692" s="25">
        <v>1</v>
      </c>
      <c r="D692" s="26">
        <v>113767</v>
      </c>
      <c r="E692" s="26">
        <v>4.5</v>
      </c>
      <c r="F692" s="3">
        <f t="shared" si="45"/>
        <v>0.76843633907463693</v>
      </c>
      <c r="G692" s="25">
        <v>0.14408181357649444</v>
      </c>
      <c r="H692" s="26" t="s">
        <v>18</v>
      </c>
      <c r="I692" s="26">
        <v>11704</v>
      </c>
      <c r="J692" s="26">
        <v>3321.72</v>
      </c>
      <c r="K692" s="25">
        <v>0.78</v>
      </c>
      <c r="L692" s="25">
        <v>0.15</v>
      </c>
      <c r="M692" s="26">
        <v>3.5234760000000001</v>
      </c>
      <c r="N692" s="4">
        <f>D692-P692</f>
        <v>-41833</v>
      </c>
      <c r="O692" s="28">
        <v>0.75</v>
      </c>
      <c r="P692" s="29">
        <v>155600</v>
      </c>
      <c r="Q692" s="29">
        <v>0</v>
      </c>
      <c r="R692" s="29" t="s">
        <v>19</v>
      </c>
    </row>
    <row r="693" spans="1:18" ht="14.5" hidden="1" x14ac:dyDescent="0.35">
      <c r="A693" s="11">
        <v>44935</v>
      </c>
      <c r="B693" s="25">
        <v>1</v>
      </c>
      <c r="C693" s="25">
        <v>1</v>
      </c>
      <c r="D693" s="26">
        <v>113767</v>
      </c>
      <c r="E693" s="26">
        <v>4.5</v>
      </c>
      <c r="F693" s="3">
        <f t="shared" si="45"/>
        <v>0.76843633907463693</v>
      </c>
      <c r="G693" s="25">
        <v>0.14408181357649444</v>
      </c>
      <c r="H693" s="26" t="s">
        <v>20</v>
      </c>
      <c r="I693" s="26">
        <v>11571</v>
      </c>
      <c r="J693" s="26">
        <v>3282.66</v>
      </c>
      <c r="K693" s="25">
        <v>0.78</v>
      </c>
      <c r="L693" s="25">
        <v>0.15</v>
      </c>
      <c r="M693" s="26">
        <v>3.5248849999999998</v>
      </c>
      <c r="N693" s="4">
        <v>0</v>
      </c>
      <c r="O693" s="28">
        <v>0.75</v>
      </c>
      <c r="P693" s="29">
        <v>155600</v>
      </c>
      <c r="Q693" s="29">
        <v>0</v>
      </c>
      <c r="R693" s="29" t="s">
        <v>19</v>
      </c>
    </row>
    <row r="694" spans="1:18" ht="14.5" hidden="1" x14ac:dyDescent="0.35">
      <c r="A694" s="11">
        <v>44935</v>
      </c>
      <c r="B694" s="25">
        <v>1</v>
      </c>
      <c r="C694" s="25">
        <v>1</v>
      </c>
      <c r="D694" s="26">
        <v>113767</v>
      </c>
      <c r="E694" s="26">
        <v>4.5</v>
      </c>
      <c r="F694" s="3">
        <f t="shared" si="45"/>
        <v>0.76843633907463693</v>
      </c>
      <c r="G694" s="25">
        <v>0.14408181357649444</v>
      </c>
      <c r="H694" s="26" t="s">
        <v>21</v>
      </c>
      <c r="I694" s="26">
        <v>10855</v>
      </c>
      <c r="J694" s="26">
        <v>3219.84</v>
      </c>
      <c r="K694" s="25">
        <v>0.75</v>
      </c>
      <c r="L694" s="25">
        <v>0.14000000000000001</v>
      </c>
      <c r="M694" s="26">
        <v>3.371286</v>
      </c>
      <c r="N694" s="4">
        <v>0</v>
      </c>
      <c r="O694" s="28">
        <v>0.75</v>
      </c>
      <c r="P694" s="29">
        <v>155600</v>
      </c>
      <c r="Q694" s="29">
        <v>0</v>
      </c>
      <c r="R694" s="29" t="s">
        <v>19</v>
      </c>
    </row>
    <row r="695" spans="1:18" ht="14.5" hidden="1" x14ac:dyDescent="0.35">
      <c r="A695" s="11">
        <v>44935</v>
      </c>
      <c r="B695" s="25">
        <v>1</v>
      </c>
      <c r="C695" s="25">
        <v>1</v>
      </c>
      <c r="D695" s="26">
        <v>113767</v>
      </c>
      <c r="E695" s="26">
        <v>4.5</v>
      </c>
      <c r="F695" s="3">
        <f t="shared" si="45"/>
        <v>0.76843633907463693</v>
      </c>
      <c r="G695" s="25">
        <v>0.14408181357649444</v>
      </c>
      <c r="H695" s="26" t="s">
        <v>22</v>
      </c>
      <c r="I695" s="26">
        <v>11172</v>
      </c>
      <c r="J695" s="26">
        <v>3212.28</v>
      </c>
      <c r="K695" s="25">
        <v>0.77</v>
      </c>
      <c r="L695" s="25">
        <v>0.14000000000000001</v>
      </c>
      <c r="M695" s="26">
        <v>3.4779040000000001</v>
      </c>
      <c r="N695" s="4">
        <v>0</v>
      </c>
      <c r="O695" s="28">
        <v>0.75</v>
      </c>
      <c r="P695" s="29">
        <v>155600</v>
      </c>
      <c r="Q695" s="29">
        <v>0</v>
      </c>
      <c r="R695" s="29" t="s">
        <v>19</v>
      </c>
    </row>
    <row r="696" spans="1:18" ht="14.5" hidden="1" x14ac:dyDescent="0.35">
      <c r="A696" s="11">
        <v>44935</v>
      </c>
      <c r="B696" s="25">
        <v>1</v>
      </c>
      <c r="C696" s="25">
        <v>1</v>
      </c>
      <c r="D696" s="26">
        <v>113767</v>
      </c>
      <c r="E696" s="26">
        <v>4.5</v>
      </c>
      <c r="F696" s="3">
        <f t="shared" si="45"/>
        <v>0.76843633907463693</v>
      </c>
      <c r="G696" s="25">
        <v>0.14408181357649444</v>
      </c>
      <c r="H696" s="26" t="s">
        <v>23</v>
      </c>
      <c r="I696" s="26">
        <v>10849</v>
      </c>
      <c r="J696" s="26">
        <v>3121.2</v>
      </c>
      <c r="K696" s="25">
        <v>0.77</v>
      </c>
      <c r="L696" s="25">
        <v>0.14000000000000001</v>
      </c>
      <c r="M696" s="26">
        <v>3.4759069999999999</v>
      </c>
      <c r="N696" s="4">
        <v>0</v>
      </c>
      <c r="O696" s="28">
        <v>0.75</v>
      </c>
      <c r="P696" s="29">
        <v>155600</v>
      </c>
      <c r="Q696" s="29">
        <v>0</v>
      </c>
      <c r="R696" s="29" t="s">
        <v>19</v>
      </c>
    </row>
    <row r="697" spans="1:18" ht="14.5" hidden="1" x14ac:dyDescent="0.35">
      <c r="A697" s="11">
        <v>44935</v>
      </c>
      <c r="B697" s="25">
        <v>1</v>
      </c>
      <c r="C697" s="25">
        <v>1</v>
      </c>
      <c r="D697" s="26">
        <v>113767</v>
      </c>
      <c r="E697" s="26">
        <v>4.5</v>
      </c>
      <c r="F697" s="3">
        <f t="shared" si="45"/>
        <v>0.76843633907463693</v>
      </c>
      <c r="G697" s="25">
        <v>0.14408181357649444</v>
      </c>
      <c r="H697" s="26" t="s">
        <v>24</v>
      </c>
      <c r="I697" s="26">
        <v>10945</v>
      </c>
      <c r="J697" s="26">
        <v>3168.6</v>
      </c>
      <c r="K697" s="25">
        <v>0.77</v>
      </c>
      <c r="L697" s="25">
        <v>0.14000000000000001</v>
      </c>
      <c r="M697" s="26">
        <v>3.4542069999999998</v>
      </c>
      <c r="N697" s="4">
        <v>0</v>
      </c>
      <c r="O697" s="28">
        <v>0.75</v>
      </c>
      <c r="P697" s="29">
        <v>155600</v>
      </c>
      <c r="Q697" s="29">
        <v>0</v>
      </c>
      <c r="R697" s="29" t="s">
        <v>19</v>
      </c>
    </row>
    <row r="698" spans="1:18" ht="14.5" hidden="1" x14ac:dyDescent="0.35">
      <c r="A698" s="11">
        <v>44935</v>
      </c>
      <c r="B698" s="25">
        <v>1</v>
      </c>
      <c r="C698" s="25">
        <v>1</v>
      </c>
      <c r="D698" s="26">
        <v>113767</v>
      </c>
      <c r="E698" s="26">
        <v>4.5</v>
      </c>
      <c r="F698" s="3">
        <f t="shared" si="45"/>
        <v>0.76843633907463693</v>
      </c>
      <c r="G698" s="25">
        <v>0.14408181357649444</v>
      </c>
      <c r="H698" s="26" t="s">
        <v>25</v>
      </c>
      <c r="I698" s="26">
        <v>11699</v>
      </c>
      <c r="J698" s="26">
        <v>3397.62</v>
      </c>
      <c r="K698" s="25">
        <v>0.77</v>
      </c>
      <c r="L698" s="25">
        <v>0.14000000000000001</v>
      </c>
      <c r="M698" s="26">
        <v>3.4432930000000002</v>
      </c>
      <c r="N698" s="4">
        <v>0</v>
      </c>
      <c r="O698" s="28">
        <v>0.75</v>
      </c>
      <c r="P698" s="29">
        <v>155600</v>
      </c>
      <c r="Q698" s="29">
        <v>0</v>
      </c>
      <c r="R698" s="29" t="s">
        <v>19</v>
      </c>
    </row>
    <row r="699" spans="1:18" ht="14.5" hidden="1" x14ac:dyDescent="0.35">
      <c r="A699" s="11">
        <v>44935</v>
      </c>
      <c r="B699" s="25">
        <v>1</v>
      </c>
      <c r="C699" s="25">
        <v>1</v>
      </c>
      <c r="D699" s="26">
        <v>113767</v>
      </c>
      <c r="E699" s="26">
        <v>4.5</v>
      </c>
      <c r="F699" s="3">
        <f t="shared" si="45"/>
        <v>0.76843633907463693</v>
      </c>
      <c r="G699" s="25">
        <v>0.14408181357649444</v>
      </c>
      <c r="H699" s="26" t="s">
        <v>26</v>
      </c>
      <c r="I699" s="26">
        <v>11649</v>
      </c>
      <c r="J699" s="26">
        <v>3432.9</v>
      </c>
      <c r="K699" s="25">
        <v>0.75</v>
      </c>
      <c r="L699" s="25">
        <v>0.14000000000000001</v>
      </c>
      <c r="M699" s="26">
        <v>3.3933409999999999</v>
      </c>
      <c r="N699" s="4">
        <v>0</v>
      </c>
      <c r="O699" s="28">
        <v>0.75</v>
      </c>
      <c r="P699" s="29">
        <v>155600</v>
      </c>
      <c r="Q699" s="29">
        <v>0</v>
      </c>
      <c r="R699" s="29" t="s">
        <v>19</v>
      </c>
    </row>
    <row r="700" spans="1:18" ht="14.5" hidden="1" x14ac:dyDescent="0.35">
      <c r="A700" s="11">
        <v>44935</v>
      </c>
      <c r="B700" s="25">
        <v>1</v>
      </c>
      <c r="C700" s="25">
        <v>1</v>
      </c>
      <c r="D700" s="26">
        <v>113767</v>
      </c>
      <c r="E700" s="26">
        <v>4.5</v>
      </c>
      <c r="F700" s="3">
        <f t="shared" si="45"/>
        <v>0.76843633907463693</v>
      </c>
      <c r="G700" s="25">
        <v>0.14408181357649444</v>
      </c>
      <c r="H700" s="26" t="s">
        <v>27</v>
      </c>
      <c r="I700" s="26">
        <v>11884</v>
      </c>
      <c r="J700" s="26">
        <v>3421.44</v>
      </c>
      <c r="K700" s="25">
        <v>0.77</v>
      </c>
      <c r="L700" s="25">
        <v>0.14000000000000001</v>
      </c>
      <c r="M700" s="26">
        <v>3.4733909999999999</v>
      </c>
      <c r="N700" s="4">
        <v>0</v>
      </c>
      <c r="O700" s="28">
        <v>0.75</v>
      </c>
      <c r="P700" s="29">
        <v>155600</v>
      </c>
      <c r="Q700" s="29">
        <v>0</v>
      </c>
      <c r="R700" s="29" t="s">
        <v>19</v>
      </c>
    </row>
    <row r="701" spans="1:18" ht="14.5" hidden="1" x14ac:dyDescent="0.35">
      <c r="A701" s="11">
        <v>44935</v>
      </c>
      <c r="B701" s="25">
        <v>1</v>
      </c>
      <c r="C701" s="25">
        <v>1</v>
      </c>
      <c r="D701" s="26">
        <v>113767</v>
      </c>
      <c r="E701" s="26">
        <v>4.5</v>
      </c>
      <c r="F701" s="3">
        <f t="shared" si="45"/>
        <v>0.76843633907463693</v>
      </c>
      <c r="G701" s="25">
        <v>0.14408181357649444</v>
      </c>
      <c r="H701" s="26" t="s">
        <v>28</v>
      </c>
      <c r="I701" s="26">
        <v>11439</v>
      </c>
      <c r="J701" s="26">
        <v>3266.44</v>
      </c>
      <c r="K701" s="25">
        <v>0.78</v>
      </c>
      <c r="L701" s="25">
        <v>0.15</v>
      </c>
      <c r="M701" s="26">
        <v>3.5019779999999998</v>
      </c>
      <c r="N701" s="4">
        <v>0</v>
      </c>
      <c r="O701" s="28">
        <v>0.75</v>
      </c>
      <c r="P701" s="29">
        <v>155600</v>
      </c>
      <c r="Q701" s="29">
        <v>0</v>
      </c>
      <c r="R701" s="29" t="s">
        <v>19</v>
      </c>
    </row>
    <row r="702" spans="1:18" ht="14.5" hidden="1" x14ac:dyDescent="0.35">
      <c r="A702" s="11">
        <v>44936</v>
      </c>
      <c r="B702" s="25">
        <v>1</v>
      </c>
      <c r="C702" s="25">
        <v>1</v>
      </c>
      <c r="D702" s="26">
        <v>131754</v>
      </c>
      <c r="E702" s="26">
        <v>5.2</v>
      </c>
      <c r="F702" s="3">
        <f t="shared" si="45"/>
        <v>0.77013093289689027</v>
      </c>
      <c r="G702" s="25">
        <v>0.16686170212765958</v>
      </c>
      <c r="H702" s="26" t="s">
        <v>18</v>
      </c>
      <c r="I702" s="26">
        <v>13528</v>
      </c>
      <c r="J702" s="26">
        <v>3321.72</v>
      </c>
      <c r="K702" s="25">
        <v>0.78</v>
      </c>
      <c r="L702" s="25">
        <v>0.17</v>
      </c>
      <c r="M702" s="26">
        <v>4.0725889999999998</v>
      </c>
      <c r="N702" s="4">
        <f>D702-P702</f>
        <v>-23846</v>
      </c>
      <c r="O702" s="28">
        <v>0.75</v>
      </c>
      <c r="P702" s="29">
        <v>155600</v>
      </c>
      <c r="Q702" s="29">
        <v>0</v>
      </c>
      <c r="R702" s="29" t="s">
        <v>19</v>
      </c>
    </row>
    <row r="703" spans="1:18" ht="14.5" hidden="1" x14ac:dyDescent="0.35">
      <c r="A703" s="11">
        <v>44936</v>
      </c>
      <c r="B703" s="25">
        <v>1</v>
      </c>
      <c r="C703" s="25">
        <v>1</v>
      </c>
      <c r="D703" s="26">
        <v>131754</v>
      </c>
      <c r="E703" s="26">
        <v>5.2</v>
      </c>
      <c r="F703" s="3">
        <f t="shared" si="45"/>
        <v>0.77013093289689027</v>
      </c>
      <c r="G703" s="25">
        <v>0.16686170212765958</v>
      </c>
      <c r="H703" s="26" t="s">
        <v>20</v>
      </c>
      <c r="I703" s="26">
        <v>13491</v>
      </c>
      <c r="J703" s="26">
        <v>3282.66</v>
      </c>
      <c r="K703" s="25">
        <v>0.79</v>
      </c>
      <c r="L703" s="25">
        <v>0.17</v>
      </c>
      <c r="M703" s="26">
        <v>4.1097770000000002</v>
      </c>
      <c r="N703" s="4">
        <v>0</v>
      </c>
      <c r="O703" s="28">
        <v>0.75</v>
      </c>
      <c r="P703" s="29">
        <v>155600</v>
      </c>
      <c r="Q703" s="29">
        <v>0</v>
      </c>
      <c r="R703" s="29" t="s">
        <v>19</v>
      </c>
    </row>
    <row r="704" spans="1:18" ht="14.5" hidden="1" x14ac:dyDescent="0.35">
      <c r="A704" s="11">
        <v>44936</v>
      </c>
      <c r="B704" s="25">
        <v>1</v>
      </c>
      <c r="C704" s="25">
        <v>1</v>
      </c>
      <c r="D704" s="26">
        <v>131754</v>
      </c>
      <c r="E704" s="26">
        <v>5.2</v>
      </c>
      <c r="F704" s="3">
        <f t="shared" si="45"/>
        <v>0.77013093289689027</v>
      </c>
      <c r="G704" s="25">
        <v>0.16686170212765958</v>
      </c>
      <c r="H704" s="26" t="s">
        <v>21</v>
      </c>
      <c r="I704" s="26">
        <v>12567</v>
      </c>
      <c r="J704" s="26">
        <v>3219.84</v>
      </c>
      <c r="K704" s="25">
        <v>0.75</v>
      </c>
      <c r="L704" s="25">
        <v>0.16</v>
      </c>
      <c r="M704" s="26">
        <v>3.9029889999999998</v>
      </c>
      <c r="N704" s="4">
        <v>0</v>
      </c>
      <c r="O704" s="28">
        <v>0.75</v>
      </c>
      <c r="P704" s="29">
        <v>155600</v>
      </c>
      <c r="Q704" s="29">
        <v>0</v>
      </c>
      <c r="R704" s="29" t="s">
        <v>19</v>
      </c>
    </row>
    <row r="705" spans="1:18" ht="14.5" hidden="1" x14ac:dyDescent="0.35">
      <c r="A705" s="11">
        <v>44936</v>
      </c>
      <c r="B705" s="25">
        <v>1</v>
      </c>
      <c r="C705" s="25">
        <v>1</v>
      </c>
      <c r="D705" s="26">
        <v>131754</v>
      </c>
      <c r="E705" s="26">
        <v>5.2</v>
      </c>
      <c r="F705" s="3">
        <f t="shared" si="45"/>
        <v>0.77013093289689027</v>
      </c>
      <c r="G705" s="25">
        <v>0.16686170212765958</v>
      </c>
      <c r="H705" s="26" t="s">
        <v>22</v>
      </c>
      <c r="I705" s="26">
        <v>12955</v>
      </c>
      <c r="J705" s="26">
        <v>3212.28</v>
      </c>
      <c r="K705" s="25">
        <v>0.78</v>
      </c>
      <c r="L705" s="25">
        <v>0.17</v>
      </c>
      <c r="M705" s="26">
        <v>4.0329610000000002</v>
      </c>
      <c r="N705" s="4">
        <v>0</v>
      </c>
      <c r="O705" s="28">
        <v>0.75</v>
      </c>
      <c r="P705" s="29">
        <v>155600</v>
      </c>
      <c r="Q705" s="29">
        <v>0</v>
      </c>
      <c r="R705" s="29" t="s">
        <v>19</v>
      </c>
    </row>
    <row r="706" spans="1:18" ht="14.5" hidden="1" x14ac:dyDescent="0.35">
      <c r="A706" s="11">
        <v>44936</v>
      </c>
      <c r="B706" s="25">
        <v>1</v>
      </c>
      <c r="C706" s="25">
        <v>1</v>
      </c>
      <c r="D706" s="26">
        <v>131754</v>
      </c>
      <c r="E706" s="26">
        <v>5.2</v>
      </c>
      <c r="F706" s="3">
        <f t="shared" si="45"/>
        <v>0.77013093289689027</v>
      </c>
      <c r="G706" s="25">
        <v>0.16686170212765958</v>
      </c>
      <c r="H706" s="26" t="s">
        <v>23</v>
      </c>
      <c r="I706" s="26">
        <v>12646</v>
      </c>
      <c r="J706" s="26">
        <v>3121.2</v>
      </c>
      <c r="K706" s="25">
        <v>0.78</v>
      </c>
      <c r="L706" s="25">
        <v>0.17</v>
      </c>
      <c r="M706" s="26">
        <v>4.051647</v>
      </c>
      <c r="N706" s="4">
        <v>0</v>
      </c>
      <c r="O706" s="28">
        <v>0.75</v>
      </c>
      <c r="P706" s="29">
        <v>155600</v>
      </c>
      <c r="Q706" s="29">
        <v>0</v>
      </c>
      <c r="R706" s="29" t="s">
        <v>19</v>
      </c>
    </row>
    <row r="707" spans="1:18" ht="14.5" hidden="1" x14ac:dyDescent="0.35">
      <c r="A707" s="11">
        <v>44936</v>
      </c>
      <c r="B707" s="25">
        <v>1</v>
      </c>
      <c r="C707" s="25">
        <v>1</v>
      </c>
      <c r="D707" s="26">
        <v>131754</v>
      </c>
      <c r="E707" s="26">
        <v>5.2</v>
      </c>
      <c r="F707" s="3">
        <f t="shared" ref="F707:F770" si="46">D707/E707/32900</f>
        <v>0.77013093289689027</v>
      </c>
      <c r="G707" s="25">
        <v>0.16686170212765958</v>
      </c>
      <c r="H707" s="26" t="s">
        <v>24</v>
      </c>
      <c r="I707" s="26">
        <v>12655</v>
      </c>
      <c r="J707" s="26">
        <v>3168.6</v>
      </c>
      <c r="K707" s="25">
        <v>0.77</v>
      </c>
      <c r="L707" s="25">
        <v>0.17</v>
      </c>
      <c r="M707" s="26">
        <v>3.9938769999999999</v>
      </c>
      <c r="N707" s="4">
        <v>0</v>
      </c>
      <c r="O707" s="28">
        <v>0.75</v>
      </c>
      <c r="P707" s="29">
        <v>155600</v>
      </c>
      <c r="Q707" s="29">
        <v>0</v>
      </c>
      <c r="R707" s="29" t="s">
        <v>19</v>
      </c>
    </row>
    <row r="708" spans="1:18" ht="14.5" hidden="1" x14ac:dyDescent="0.35">
      <c r="A708" s="11">
        <v>44936</v>
      </c>
      <c r="B708" s="25">
        <v>1</v>
      </c>
      <c r="C708" s="25">
        <v>1</v>
      </c>
      <c r="D708" s="26">
        <v>131754</v>
      </c>
      <c r="E708" s="26">
        <v>5.2</v>
      </c>
      <c r="F708" s="3">
        <f t="shared" si="46"/>
        <v>0.77013093289689027</v>
      </c>
      <c r="G708" s="25">
        <v>0.16686170212765958</v>
      </c>
      <c r="H708" s="26" t="s">
        <v>25</v>
      </c>
      <c r="I708" s="26">
        <v>13451</v>
      </c>
      <c r="J708" s="26">
        <v>3397.62</v>
      </c>
      <c r="K708" s="25">
        <v>0.76</v>
      </c>
      <c r="L708" s="25">
        <v>0.16</v>
      </c>
      <c r="M708" s="26">
        <v>3.9589479999999999</v>
      </c>
      <c r="N708" s="4">
        <v>0</v>
      </c>
      <c r="O708" s="28">
        <v>0.75</v>
      </c>
      <c r="P708" s="29">
        <v>155600</v>
      </c>
      <c r="Q708" s="29">
        <v>0</v>
      </c>
      <c r="R708" s="29" t="s">
        <v>19</v>
      </c>
    </row>
    <row r="709" spans="1:18" ht="14.5" hidden="1" x14ac:dyDescent="0.35">
      <c r="A709" s="11">
        <v>44936</v>
      </c>
      <c r="B709" s="25">
        <v>1</v>
      </c>
      <c r="C709" s="25">
        <v>1</v>
      </c>
      <c r="D709" s="26">
        <v>131754</v>
      </c>
      <c r="E709" s="26">
        <v>5.2</v>
      </c>
      <c r="F709" s="3">
        <f t="shared" si="46"/>
        <v>0.77013093289689027</v>
      </c>
      <c r="G709" s="25">
        <v>0.16686170212765958</v>
      </c>
      <c r="H709" s="26" t="s">
        <v>26</v>
      </c>
      <c r="I709" s="26">
        <v>13401</v>
      </c>
      <c r="J709" s="26">
        <v>3432.9</v>
      </c>
      <c r="K709" s="25">
        <v>0.75</v>
      </c>
      <c r="L709" s="25">
        <v>0.16</v>
      </c>
      <c r="M709" s="26">
        <v>3.9036970000000002</v>
      </c>
      <c r="N709" s="4">
        <v>0</v>
      </c>
      <c r="O709" s="28">
        <v>0.75</v>
      </c>
      <c r="P709" s="29">
        <v>155600</v>
      </c>
      <c r="Q709" s="29">
        <v>0</v>
      </c>
      <c r="R709" s="29" t="s">
        <v>19</v>
      </c>
    </row>
    <row r="710" spans="1:18" ht="14.5" hidden="1" x14ac:dyDescent="0.35">
      <c r="A710" s="11">
        <v>44936</v>
      </c>
      <c r="B710" s="25">
        <v>1</v>
      </c>
      <c r="C710" s="25">
        <v>1</v>
      </c>
      <c r="D710" s="26">
        <v>131754</v>
      </c>
      <c r="E710" s="26">
        <v>5.2</v>
      </c>
      <c r="F710" s="3">
        <f t="shared" si="46"/>
        <v>0.77013093289689027</v>
      </c>
      <c r="G710" s="25">
        <v>0.16686170212765958</v>
      </c>
      <c r="H710" s="26" t="s">
        <v>27</v>
      </c>
      <c r="I710" s="26">
        <v>13717</v>
      </c>
      <c r="J710" s="26">
        <v>3421.44</v>
      </c>
      <c r="K710" s="25">
        <v>0.77</v>
      </c>
      <c r="L710" s="25">
        <v>0.17</v>
      </c>
      <c r="M710" s="26">
        <v>4.009131</v>
      </c>
      <c r="N710" s="4">
        <v>0</v>
      </c>
      <c r="O710" s="28">
        <v>0.75</v>
      </c>
      <c r="P710" s="29">
        <v>155600</v>
      </c>
      <c r="Q710" s="29">
        <v>0</v>
      </c>
      <c r="R710" s="29" t="s">
        <v>19</v>
      </c>
    </row>
    <row r="711" spans="1:18" ht="14.5" hidden="1" x14ac:dyDescent="0.35">
      <c r="A711" s="11">
        <v>44936</v>
      </c>
      <c r="B711" s="25">
        <v>1</v>
      </c>
      <c r="C711" s="25">
        <v>1</v>
      </c>
      <c r="D711" s="26">
        <v>131754</v>
      </c>
      <c r="E711" s="26">
        <v>5.2</v>
      </c>
      <c r="F711" s="3">
        <f t="shared" si="46"/>
        <v>0.77013093289689027</v>
      </c>
      <c r="G711" s="25">
        <v>0.16686170212765958</v>
      </c>
      <c r="H711" s="26" t="s">
        <v>28</v>
      </c>
      <c r="I711" s="26">
        <v>13343</v>
      </c>
      <c r="J711" s="26">
        <v>3266.44</v>
      </c>
      <c r="K711" s="25">
        <v>0.79</v>
      </c>
      <c r="L711" s="25">
        <v>0.17</v>
      </c>
      <c r="M711" s="26">
        <v>4.0848750000000003</v>
      </c>
      <c r="N711" s="4">
        <v>0</v>
      </c>
      <c r="O711" s="28">
        <v>0.75</v>
      </c>
      <c r="P711" s="29">
        <v>155600</v>
      </c>
      <c r="Q711" s="29">
        <v>0</v>
      </c>
      <c r="R711" s="29" t="s">
        <v>19</v>
      </c>
    </row>
    <row r="712" spans="1:18" ht="14.5" hidden="1" x14ac:dyDescent="0.35">
      <c r="A712" s="11">
        <v>44937</v>
      </c>
      <c r="B712" s="25">
        <v>1</v>
      </c>
      <c r="C712" s="25">
        <v>1</v>
      </c>
      <c r="D712" s="26">
        <v>142614</v>
      </c>
      <c r="E712" s="26">
        <v>5.6</v>
      </c>
      <c r="F712" s="3">
        <f t="shared" si="46"/>
        <v>0.77406643508467221</v>
      </c>
      <c r="G712" s="25">
        <v>0.18061550151975683</v>
      </c>
      <c r="H712" s="26" t="s">
        <v>18</v>
      </c>
      <c r="I712" s="26">
        <v>14762</v>
      </c>
      <c r="J712" s="26">
        <v>3321.72</v>
      </c>
      <c r="K712" s="25">
        <v>0.79</v>
      </c>
      <c r="L712" s="25">
        <v>0.19</v>
      </c>
      <c r="M712" s="26">
        <v>4.444083</v>
      </c>
      <c r="N712" s="4">
        <f>D712-P712</f>
        <v>-12986</v>
      </c>
      <c r="O712" s="28">
        <v>0.75</v>
      </c>
      <c r="P712" s="29">
        <v>155600</v>
      </c>
      <c r="Q712" s="29">
        <v>0</v>
      </c>
      <c r="R712" s="29" t="s">
        <v>19</v>
      </c>
    </row>
    <row r="713" spans="1:18" ht="14.5" hidden="1" x14ac:dyDescent="0.35">
      <c r="A713" s="11">
        <v>44937</v>
      </c>
      <c r="B713" s="25">
        <v>1</v>
      </c>
      <c r="C713" s="25">
        <v>1</v>
      </c>
      <c r="D713" s="26">
        <v>142614</v>
      </c>
      <c r="E713" s="26">
        <v>5.6</v>
      </c>
      <c r="F713" s="3">
        <f t="shared" si="46"/>
        <v>0.77406643508467221</v>
      </c>
      <c r="G713" s="25">
        <v>0.18061550151975683</v>
      </c>
      <c r="H713" s="26" t="s">
        <v>20</v>
      </c>
      <c r="I713" s="26">
        <v>14657</v>
      </c>
      <c r="J713" s="26">
        <v>3282.66</v>
      </c>
      <c r="K713" s="25">
        <v>0.8</v>
      </c>
      <c r="L713" s="25">
        <v>0.19</v>
      </c>
      <c r="M713" s="26">
        <v>4.4649770000000002</v>
      </c>
      <c r="N713" s="4">
        <v>0</v>
      </c>
      <c r="O713" s="28">
        <v>0.75</v>
      </c>
      <c r="P713" s="29">
        <v>155600</v>
      </c>
      <c r="Q713" s="29">
        <v>0</v>
      </c>
      <c r="R713" s="29" t="s">
        <v>19</v>
      </c>
    </row>
    <row r="714" spans="1:18" ht="14.5" hidden="1" x14ac:dyDescent="0.35">
      <c r="A714" s="11">
        <v>44937</v>
      </c>
      <c r="B714" s="25">
        <v>1</v>
      </c>
      <c r="C714" s="25">
        <v>1</v>
      </c>
      <c r="D714" s="26">
        <v>142614</v>
      </c>
      <c r="E714" s="26">
        <v>5.6</v>
      </c>
      <c r="F714" s="3">
        <f t="shared" si="46"/>
        <v>0.77406643508467221</v>
      </c>
      <c r="G714" s="25">
        <v>0.18061550151975683</v>
      </c>
      <c r="H714" s="26" t="s">
        <v>21</v>
      </c>
      <c r="I714" s="26">
        <v>13661</v>
      </c>
      <c r="J714" s="26">
        <v>3219.84</v>
      </c>
      <c r="K714" s="25">
        <v>0.76</v>
      </c>
      <c r="L714" s="25">
        <v>0.18</v>
      </c>
      <c r="M714" s="26">
        <v>4.2427570000000001</v>
      </c>
      <c r="N714" s="4">
        <v>0</v>
      </c>
      <c r="O714" s="28">
        <v>0.75</v>
      </c>
      <c r="P714" s="29">
        <v>155600</v>
      </c>
      <c r="Q714" s="29">
        <v>0</v>
      </c>
      <c r="R714" s="29" t="s">
        <v>19</v>
      </c>
    </row>
    <row r="715" spans="1:18" ht="14.5" hidden="1" x14ac:dyDescent="0.35">
      <c r="A715" s="11">
        <v>44937</v>
      </c>
      <c r="B715" s="25">
        <v>1</v>
      </c>
      <c r="C715" s="25">
        <v>1</v>
      </c>
      <c r="D715" s="26">
        <v>142614</v>
      </c>
      <c r="E715" s="26">
        <v>5.6</v>
      </c>
      <c r="F715" s="3">
        <f t="shared" si="46"/>
        <v>0.77406643508467221</v>
      </c>
      <c r="G715" s="25">
        <v>0.18061550151975683</v>
      </c>
      <c r="H715" s="26" t="s">
        <v>22</v>
      </c>
      <c r="I715" s="26">
        <v>14020</v>
      </c>
      <c r="J715" s="26">
        <v>3212.28</v>
      </c>
      <c r="K715" s="25">
        <v>0.78</v>
      </c>
      <c r="L715" s="25">
        <v>0.18</v>
      </c>
      <c r="M715" s="26">
        <v>4.3645009999999997</v>
      </c>
      <c r="N715" s="4">
        <v>0</v>
      </c>
      <c r="O715" s="28">
        <v>0.75</v>
      </c>
      <c r="P715" s="29">
        <v>155600</v>
      </c>
      <c r="Q715" s="29">
        <v>0</v>
      </c>
      <c r="R715" s="29" t="s">
        <v>19</v>
      </c>
    </row>
    <row r="716" spans="1:18" ht="14.5" hidden="1" x14ac:dyDescent="0.35">
      <c r="A716" s="11">
        <v>44937</v>
      </c>
      <c r="B716" s="25">
        <v>1</v>
      </c>
      <c r="C716" s="25">
        <v>1</v>
      </c>
      <c r="D716" s="26">
        <v>142614</v>
      </c>
      <c r="E716" s="26">
        <v>5.6</v>
      </c>
      <c r="F716" s="3">
        <f t="shared" si="46"/>
        <v>0.77406643508467221</v>
      </c>
      <c r="G716" s="25">
        <v>0.18061550151975683</v>
      </c>
      <c r="H716" s="26" t="s">
        <v>23</v>
      </c>
      <c r="I716" s="26">
        <v>13694</v>
      </c>
      <c r="J716" s="26">
        <v>3121.2</v>
      </c>
      <c r="K716" s="25">
        <v>0.78</v>
      </c>
      <c r="L716" s="25">
        <v>0.18</v>
      </c>
      <c r="M716" s="26">
        <v>4.3874149999999998</v>
      </c>
      <c r="N716" s="4">
        <v>0</v>
      </c>
      <c r="O716" s="28">
        <v>0.75</v>
      </c>
      <c r="P716" s="29">
        <v>155600</v>
      </c>
      <c r="Q716" s="29">
        <v>0</v>
      </c>
      <c r="R716" s="29" t="s">
        <v>19</v>
      </c>
    </row>
    <row r="717" spans="1:18" ht="14.5" hidden="1" x14ac:dyDescent="0.35">
      <c r="A717" s="11">
        <v>44937</v>
      </c>
      <c r="B717" s="25">
        <v>1</v>
      </c>
      <c r="C717" s="25">
        <v>1</v>
      </c>
      <c r="D717" s="26">
        <v>142614</v>
      </c>
      <c r="E717" s="26">
        <v>5.6</v>
      </c>
      <c r="F717" s="3">
        <f t="shared" si="46"/>
        <v>0.77406643508467221</v>
      </c>
      <c r="G717" s="25">
        <v>0.18061550151975683</v>
      </c>
      <c r="H717" s="26" t="s">
        <v>24</v>
      </c>
      <c r="I717" s="26">
        <v>13803</v>
      </c>
      <c r="J717" s="26">
        <v>3168.6</v>
      </c>
      <c r="K717" s="25">
        <v>0.78</v>
      </c>
      <c r="L717" s="25">
        <v>0.18</v>
      </c>
      <c r="M717" s="26">
        <v>4.3561829999999997</v>
      </c>
      <c r="N717" s="4">
        <v>0</v>
      </c>
      <c r="O717" s="28">
        <v>0.75</v>
      </c>
      <c r="P717" s="29">
        <v>155600</v>
      </c>
      <c r="Q717" s="29">
        <v>0</v>
      </c>
      <c r="R717" s="29" t="s">
        <v>19</v>
      </c>
    </row>
    <row r="718" spans="1:18" ht="14.5" hidden="1" x14ac:dyDescent="0.35">
      <c r="A718" s="11">
        <v>44937</v>
      </c>
      <c r="B718" s="25">
        <v>1</v>
      </c>
      <c r="C718" s="25">
        <v>1</v>
      </c>
      <c r="D718" s="26">
        <v>142614</v>
      </c>
      <c r="E718" s="26">
        <v>5.6</v>
      </c>
      <c r="F718" s="3">
        <f t="shared" si="46"/>
        <v>0.77406643508467221</v>
      </c>
      <c r="G718" s="25">
        <v>0.18061550151975683</v>
      </c>
      <c r="H718" s="26" t="s">
        <v>25</v>
      </c>
      <c r="I718" s="26">
        <v>14518</v>
      </c>
      <c r="J718" s="26">
        <v>3397.62</v>
      </c>
      <c r="K718" s="25">
        <v>0.76</v>
      </c>
      <c r="L718" s="25">
        <v>0.18</v>
      </c>
      <c r="M718" s="26">
        <v>4.2729910000000002</v>
      </c>
      <c r="N718" s="4">
        <v>0</v>
      </c>
      <c r="O718" s="28">
        <v>0.75</v>
      </c>
      <c r="P718" s="29">
        <v>155600</v>
      </c>
      <c r="Q718" s="29">
        <v>0</v>
      </c>
      <c r="R718" s="29" t="s">
        <v>19</v>
      </c>
    </row>
    <row r="719" spans="1:18" ht="14.5" hidden="1" x14ac:dyDescent="0.35">
      <c r="A719" s="11">
        <v>44937</v>
      </c>
      <c r="B719" s="25">
        <v>1</v>
      </c>
      <c r="C719" s="25">
        <v>1</v>
      </c>
      <c r="D719" s="26">
        <v>142614</v>
      </c>
      <c r="E719" s="26">
        <v>5.6</v>
      </c>
      <c r="F719" s="3">
        <f t="shared" si="46"/>
        <v>0.77406643508467221</v>
      </c>
      <c r="G719" s="25">
        <v>0.18061550151975683</v>
      </c>
      <c r="H719" s="26" t="s">
        <v>26</v>
      </c>
      <c r="I719" s="26">
        <v>14468</v>
      </c>
      <c r="J719" s="26">
        <v>3432.9</v>
      </c>
      <c r="K719" s="25">
        <v>0.75</v>
      </c>
      <c r="L719" s="25">
        <v>0.18</v>
      </c>
      <c r="M719" s="26">
        <v>4.2145130000000002</v>
      </c>
      <c r="N719" s="4">
        <v>0</v>
      </c>
      <c r="O719" s="28">
        <v>0.75</v>
      </c>
      <c r="P719" s="29">
        <v>155600</v>
      </c>
      <c r="Q719" s="29">
        <v>0</v>
      </c>
      <c r="R719" s="29" t="s">
        <v>19</v>
      </c>
    </row>
    <row r="720" spans="1:18" ht="14.5" hidden="1" x14ac:dyDescent="0.35">
      <c r="A720" s="11">
        <v>44937</v>
      </c>
      <c r="B720" s="25">
        <v>1</v>
      </c>
      <c r="C720" s="25">
        <v>1</v>
      </c>
      <c r="D720" s="26">
        <v>142614</v>
      </c>
      <c r="E720" s="26">
        <v>5.6</v>
      </c>
      <c r="F720" s="3">
        <f t="shared" si="46"/>
        <v>0.77406643508467221</v>
      </c>
      <c r="G720" s="25">
        <v>0.18061550151975683</v>
      </c>
      <c r="H720" s="26" t="s">
        <v>27</v>
      </c>
      <c r="I720" s="26">
        <v>14510</v>
      </c>
      <c r="J720" s="26">
        <v>3421.44</v>
      </c>
      <c r="K720" s="25">
        <v>0.76</v>
      </c>
      <c r="L720" s="25">
        <v>0.18</v>
      </c>
      <c r="M720" s="26">
        <v>4.2409039999999996</v>
      </c>
      <c r="N720" s="4">
        <v>0</v>
      </c>
      <c r="O720" s="28">
        <v>0.75</v>
      </c>
      <c r="P720" s="29">
        <v>155600</v>
      </c>
      <c r="Q720" s="29">
        <v>0</v>
      </c>
      <c r="R720" s="29" t="s">
        <v>19</v>
      </c>
    </row>
    <row r="721" spans="1:18" ht="14.5" hidden="1" x14ac:dyDescent="0.35">
      <c r="A721" s="11">
        <v>44937</v>
      </c>
      <c r="B721" s="25">
        <v>1</v>
      </c>
      <c r="C721" s="25">
        <v>1</v>
      </c>
      <c r="D721" s="26">
        <v>142614</v>
      </c>
      <c r="E721" s="26">
        <v>5.6</v>
      </c>
      <c r="F721" s="3">
        <f t="shared" si="46"/>
        <v>0.77406643508467221</v>
      </c>
      <c r="G721" s="25">
        <v>0.18061550151975683</v>
      </c>
      <c r="H721" s="26" t="s">
        <v>28</v>
      </c>
      <c r="I721" s="26">
        <v>14521</v>
      </c>
      <c r="J721" s="26">
        <v>3266.44</v>
      </c>
      <c r="K721" s="25">
        <v>0.79</v>
      </c>
      <c r="L721" s="25">
        <v>0.19</v>
      </c>
      <c r="M721" s="26">
        <v>4.445513</v>
      </c>
      <c r="N721" s="4">
        <v>0</v>
      </c>
      <c r="O721" s="28">
        <v>0.75</v>
      </c>
      <c r="P721" s="29">
        <v>155600</v>
      </c>
      <c r="Q721" s="29">
        <v>0</v>
      </c>
      <c r="R721" s="29" t="s">
        <v>19</v>
      </c>
    </row>
    <row r="722" spans="1:18" ht="14.5" hidden="1" x14ac:dyDescent="0.35">
      <c r="A722" s="11">
        <v>44938</v>
      </c>
      <c r="B722" s="25">
        <v>1</v>
      </c>
      <c r="C722" s="25">
        <v>1</v>
      </c>
      <c r="D722" s="26">
        <v>139548</v>
      </c>
      <c r="E722" s="26">
        <v>5.5</v>
      </c>
      <c r="F722" s="3">
        <f t="shared" si="46"/>
        <v>0.7711964631113567</v>
      </c>
      <c r="G722" s="25">
        <v>0.17673252279635257</v>
      </c>
      <c r="H722" s="26" t="s">
        <v>18</v>
      </c>
      <c r="I722" s="26">
        <v>14354</v>
      </c>
      <c r="J722" s="26">
        <v>3321.72</v>
      </c>
      <c r="K722" s="25">
        <v>0.79</v>
      </c>
      <c r="L722" s="25">
        <v>0.18</v>
      </c>
      <c r="M722" s="26">
        <v>4.3212549999999998</v>
      </c>
      <c r="N722" s="4">
        <f>D722-P722</f>
        <v>-16052</v>
      </c>
      <c r="O722" s="28">
        <v>0.75</v>
      </c>
      <c r="P722" s="29">
        <v>155600</v>
      </c>
      <c r="Q722" s="29">
        <v>0</v>
      </c>
      <c r="R722" s="29" t="s">
        <v>19</v>
      </c>
    </row>
    <row r="723" spans="1:18" ht="14.5" hidden="1" x14ac:dyDescent="0.35">
      <c r="A723" s="11">
        <v>44938</v>
      </c>
      <c r="B723" s="25">
        <v>1</v>
      </c>
      <c r="C723" s="25">
        <v>1</v>
      </c>
      <c r="D723" s="26">
        <v>139548</v>
      </c>
      <c r="E723" s="26">
        <v>5.5</v>
      </c>
      <c r="F723" s="3">
        <f t="shared" si="46"/>
        <v>0.7711964631113567</v>
      </c>
      <c r="G723" s="25">
        <v>0.17673252279635257</v>
      </c>
      <c r="H723" s="26" t="s">
        <v>20</v>
      </c>
      <c r="I723" s="26">
        <v>14194</v>
      </c>
      <c r="J723" s="26">
        <v>3282.66</v>
      </c>
      <c r="K723" s="25">
        <v>0.79</v>
      </c>
      <c r="L723" s="25">
        <v>0.18</v>
      </c>
      <c r="M723" s="26">
        <v>4.3239320000000001</v>
      </c>
      <c r="N723" s="4">
        <v>0</v>
      </c>
      <c r="O723" s="28">
        <v>0.75</v>
      </c>
      <c r="P723" s="29">
        <v>155600</v>
      </c>
      <c r="Q723" s="29">
        <v>0</v>
      </c>
      <c r="R723" s="29" t="s">
        <v>19</v>
      </c>
    </row>
    <row r="724" spans="1:18" ht="14.5" hidden="1" x14ac:dyDescent="0.35">
      <c r="A724" s="11">
        <v>44938</v>
      </c>
      <c r="B724" s="25">
        <v>1</v>
      </c>
      <c r="C724" s="25">
        <v>1</v>
      </c>
      <c r="D724" s="26">
        <v>139548</v>
      </c>
      <c r="E724" s="26">
        <v>5.5</v>
      </c>
      <c r="F724" s="3">
        <f t="shared" si="46"/>
        <v>0.7711964631113567</v>
      </c>
      <c r="G724" s="25">
        <v>0.17673252279635257</v>
      </c>
      <c r="H724" s="26" t="s">
        <v>21</v>
      </c>
      <c r="I724" s="26">
        <v>13591</v>
      </c>
      <c r="J724" s="26">
        <v>3219.84</v>
      </c>
      <c r="K724" s="25">
        <v>0.77</v>
      </c>
      <c r="L724" s="25">
        <v>0.18</v>
      </c>
      <c r="M724" s="26">
        <v>4.2210169999999998</v>
      </c>
      <c r="N724" s="4">
        <v>0</v>
      </c>
      <c r="O724" s="28">
        <v>0.75</v>
      </c>
      <c r="P724" s="29">
        <v>155600</v>
      </c>
      <c r="Q724" s="29">
        <v>0</v>
      </c>
      <c r="R724" s="29" t="s">
        <v>19</v>
      </c>
    </row>
    <row r="725" spans="1:18" ht="14.5" hidden="1" x14ac:dyDescent="0.35">
      <c r="A725" s="11">
        <v>44938</v>
      </c>
      <c r="B725" s="25">
        <v>1</v>
      </c>
      <c r="C725" s="25">
        <v>1</v>
      </c>
      <c r="D725" s="26">
        <v>139548</v>
      </c>
      <c r="E725" s="26">
        <v>5.5</v>
      </c>
      <c r="F725" s="3">
        <f t="shared" si="46"/>
        <v>0.7711964631113567</v>
      </c>
      <c r="G725" s="25">
        <v>0.17673252279635257</v>
      </c>
      <c r="H725" s="26" t="s">
        <v>22</v>
      </c>
      <c r="I725" s="26">
        <v>13649</v>
      </c>
      <c r="J725" s="26">
        <v>3212.28</v>
      </c>
      <c r="K725" s="25">
        <v>0.77</v>
      </c>
      <c r="L725" s="25">
        <v>0.18</v>
      </c>
      <c r="M725" s="26">
        <v>4.2490069999999998</v>
      </c>
      <c r="N725" s="4">
        <v>0</v>
      </c>
      <c r="O725" s="28">
        <v>0.75</v>
      </c>
      <c r="P725" s="29">
        <v>155600</v>
      </c>
      <c r="Q725" s="29">
        <v>0</v>
      </c>
      <c r="R725" s="29" t="s">
        <v>19</v>
      </c>
    </row>
    <row r="726" spans="1:18" ht="14.5" hidden="1" x14ac:dyDescent="0.35">
      <c r="A726" s="11">
        <v>44938</v>
      </c>
      <c r="B726" s="25">
        <v>1</v>
      </c>
      <c r="C726" s="25">
        <v>1</v>
      </c>
      <c r="D726" s="26">
        <v>139548</v>
      </c>
      <c r="E726" s="26">
        <v>5.5</v>
      </c>
      <c r="F726" s="3">
        <f t="shared" si="46"/>
        <v>0.7711964631113567</v>
      </c>
      <c r="G726" s="25">
        <v>0.17673252279635257</v>
      </c>
      <c r="H726" s="26" t="s">
        <v>23</v>
      </c>
      <c r="I726" s="26">
        <v>13298</v>
      </c>
      <c r="J726" s="26">
        <v>3121.2</v>
      </c>
      <c r="K726" s="25">
        <v>0.77</v>
      </c>
      <c r="L726" s="25">
        <v>0.18</v>
      </c>
      <c r="M726" s="26">
        <v>4.2605409999999999</v>
      </c>
      <c r="N726" s="4">
        <v>0</v>
      </c>
      <c r="O726" s="28">
        <v>0.75</v>
      </c>
      <c r="P726" s="29">
        <v>155600</v>
      </c>
      <c r="Q726" s="29">
        <v>0</v>
      </c>
      <c r="R726" s="29" t="s">
        <v>19</v>
      </c>
    </row>
    <row r="727" spans="1:18" ht="14.5" hidden="1" x14ac:dyDescent="0.35">
      <c r="A727" s="11">
        <v>44938</v>
      </c>
      <c r="B727" s="25">
        <v>1</v>
      </c>
      <c r="C727" s="25">
        <v>1</v>
      </c>
      <c r="D727" s="26">
        <v>139548</v>
      </c>
      <c r="E727" s="26">
        <v>5.5</v>
      </c>
      <c r="F727" s="3">
        <f t="shared" si="46"/>
        <v>0.7711964631113567</v>
      </c>
      <c r="G727" s="25">
        <v>0.17673252279635257</v>
      </c>
      <c r="H727" s="26" t="s">
        <v>24</v>
      </c>
      <c r="I727" s="26">
        <v>13400</v>
      </c>
      <c r="J727" s="26">
        <v>3168.6</v>
      </c>
      <c r="K727" s="25">
        <v>0.77</v>
      </c>
      <c r="L727" s="25">
        <v>0.18</v>
      </c>
      <c r="M727" s="26">
        <v>4.2289969999999997</v>
      </c>
      <c r="N727" s="4">
        <v>0</v>
      </c>
      <c r="O727" s="28">
        <v>0.75</v>
      </c>
      <c r="P727" s="29">
        <v>155600</v>
      </c>
      <c r="Q727" s="29">
        <v>0</v>
      </c>
      <c r="R727" s="29" t="s">
        <v>19</v>
      </c>
    </row>
    <row r="728" spans="1:18" ht="14.5" hidden="1" x14ac:dyDescent="0.35">
      <c r="A728" s="11">
        <v>44938</v>
      </c>
      <c r="B728" s="25">
        <v>1</v>
      </c>
      <c r="C728" s="25">
        <v>1</v>
      </c>
      <c r="D728" s="26">
        <v>139548</v>
      </c>
      <c r="E728" s="26">
        <v>5.5</v>
      </c>
      <c r="F728" s="3">
        <f t="shared" si="46"/>
        <v>0.7711964631113567</v>
      </c>
      <c r="G728" s="25">
        <v>0.17673252279635257</v>
      </c>
      <c r="H728" s="26" t="s">
        <v>25</v>
      </c>
      <c r="I728" s="26">
        <v>14235</v>
      </c>
      <c r="J728" s="26">
        <v>3397.62</v>
      </c>
      <c r="K728" s="25">
        <v>0.76</v>
      </c>
      <c r="L728" s="25">
        <v>0.17</v>
      </c>
      <c r="M728" s="26">
        <v>4.1896969999999998</v>
      </c>
      <c r="N728" s="4">
        <v>0</v>
      </c>
      <c r="O728" s="28">
        <v>0.75</v>
      </c>
      <c r="P728" s="29">
        <v>155600</v>
      </c>
      <c r="Q728" s="29">
        <v>0</v>
      </c>
      <c r="R728" s="29" t="s">
        <v>19</v>
      </c>
    </row>
    <row r="729" spans="1:18" ht="14.5" hidden="1" x14ac:dyDescent="0.35">
      <c r="A729" s="11">
        <v>44938</v>
      </c>
      <c r="B729" s="25">
        <v>1</v>
      </c>
      <c r="C729" s="25">
        <v>1</v>
      </c>
      <c r="D729" s="26">
        <v>139548</v>
      </c>
      <c r="E729" s="26">
        <v>5.5</v>
      </c>
      <c r="F729" s="3">
        <f t="shared" si="46"/>
        <v>0.7711964631113567</v>
      </c>
      <c r="G729" s="25">
        <v>0.17673252279635257</v>
      </c>
      <c r="H729" s="26" t="s">
        <v>26</v>
      </c>
      <c r="I729" s="26">
        <v>14185</v>
      </c>
      <c r="J729" s="26">
        <v>3432.9</v>
      </c>
      <c r="K729" s="25">
        <v>0.75</v>
      </c>
      <c r="L729" s="25">
        <v>0.17</v>
      </c>
      <c r="M729" s="26">
        <v>4.1320750000000004</v>
      </c>
      <c r="N729" s="4">
        <v>0</v>
      </c>
      <c r="O729" s="28">
        <v>0.75</v>
      </c>
      <c r="P729" s="29">
        <v>155600</v>
      </c>
      <c r="Q729" s="29">
        <v>0</v>
      </c>
      <c r="R729" s="29" t="s">
        <v>19</v>
      </c>
    </row>
    <row r="730" spans="1:18" ht="14.5" hidden="1" x14ac:dyDescent="0.35">
      <c r="A730" s="11">
        <v>44938</v>
      </c>
      <c r="B730" s="25">
        <v>1</v>
      </c>
      <c r="C730" s="25">
        <v>1</v>
      </c>
      <c r="D730" s="26">
        <v>139548</v>
      </c>
      <c r="E730" s="26">
        <v>5.5</v>
      </c>
      <c r="F730" s="3">
        <f t="shared" si="46"/>
        <v>0.7711964631113567</v>
      </c>
      <c r="G730" s="25">
        <v>0.17673252279635257</v>
      </c>
      <c r="H730" s="26" t="s">
        <v>27</v>
      </c>
      <c r="I730" s="26">
        <v>14505</v>
      </c>
      <c r="J730" s="26">
        <v>3421.44</v>
      </c>
      <c r="K730" s="25">
        <v>0.77</v>
      </c>
      <c r="L730" s="25">
        <v>0.18</v>
      </c>
      <c r="M730" s="26">
        <v>4.2394429999999996</v>
      </c>
      <c r="N730" s="4">
        <v>0</v>
      </c>
      <c r="O730" s="28">
        <v>0.75</v>
      </c>
      <c r="P730" s="29">
        <v>155600</v>
      </c>
      <c r="Q730" s="29">
        <v>0</v>
      </c>
      <c r="R730" s="29" t="s">
        <v>19</v>
      </c>
    </row>
    <row r="731" spans="1:18" ht="14.5" hidden="1" x14ac:dyDescent="0.35">
      <c r="A731" s="11">
        <v>44938</v>
      </c>
      <c r="B731" s="25">
        <v>1</v>
      </c>
      <c r="C731" s="25">
        <v>1</v>
      </c>
      <c r="D731" s="26">
        <v>139548</v>
      </c>
      <c r="E731" s="26">
        <v>5.5</v>
      </c>
      <c r="F731" s="3">
        <f t="shared" si="46"/>
        <v>0.7711964631113567</v>
      </c>
      <c r="G731" s="25">
        <v>0.17673252279635257</v>
      </c>
      <c r="H731" s="26" t="s">
        <v>28</v>
      </c>
      <c r="I731" s="26">
        <v>14137</v>
      </c>
      <c r="J731" s="26">
        <v>3266.44</v>
      </c>
      <c r="K731" s="25">
        <v>0.79</v>
      </c>
      <c r="L731" s="25">
        <v>0.18</v>
      </c>
      <c r="M731" s="26">
        <v>4.3279529999999999</v>
      </c>
      <c r="N731" s="4">
        <v>0</v>
      </c>
      <c r="O731" s="28">
        <v>0.75</v>
      </c>
      <c r="P731" s="29">
        <v>155600</v>
      </c>
      <c r="Q731" s="29">
        <v>0</v>
      </c>
      <c r="R731" s="29" t="s">
        <v>19</v>
      </c>
    </row>
    <row r="732" spans="1:18" ht="14.5" hidden="1" x14ac:dyDescent="0.35">
      <c r="A732" s="11">
        <v>44939</v>
      </c>
      <c r="B732" s="25">
        <v>1</v>
      </c>
      <c r="C732" s="25">
        <v>1</v>
      </c>
      <c r="D732" s="26">
        <v>145655</v>
      </c>
      <c r="E732" s="26">
        <v>5.8</v>
      </c>
      <c r="F732" s="3">
        <f t="shared" si="46"/>
        <v>0.76331097369248513</v>
      </c>
      <c r="G732" s="25">
        <v>0.18446681864235057</v>
      </c>
      <c r="H732" s="26" t="s">
        <v>18</v>
      </c>
      <c r="I732" s="26">
        <v>14990</v>
      </c>
      <c r="J732" s="26">
        <v>3321.72</v>
      </c>
      <c r="K732" s="25">
        <v>0.78</v>
      </c>
      <c r="L732" s="25">
        <v>0.19</v>
      </c>
      <c r="M732" s="26">
        <v>4.5127220000000001</v>
      </c>
      <c r="N732" s="4">
        <f>D732-P732</f>
        <v>-9945</v>
      </c>
      <c r="O732" s="28">
        <v>0.75</v>
      </c>
      <c r="P732" s="29">
        <v>155600</v>
      </c>
      <c r="Q732" s="29">
        <v>0</v>
      </c>
      <c r="R732" s="29" t="s">
        <v>19</v>
      </c>
    </row>
    <row r="733" spans="1:18" ht="14.5" hidden="1" x14ac:dyDescent="0.35">
      <c r="A733" s="11">
        <v>44939</v>
      </c>
      <c r="B733" s="25">
        <v>1</v>
      </c>
      <c r="C733" s="25">
        <v>1</v>
      </c>
      <c r="D733" s="26">
        <v>145655</v>
      </c>
      <c r="E733" s="26">
        <v>5.8</v>
      </c>
      <c r="F733" s="3">
        <f t="shared" si="46"/>
        <v>0.76331097369248513</v>
      </c>
      <c r="G733" s="25">
        <v>0.18446681864235057</v>
      </c>
      <c r="H733" s="26" t="s">
        <v>20</v>
      </c>
      <c r="I733" s="26">
        <v>14906</v>
      </c>
      <c r="J733" s="26">
        <v>3282.66</v>
      </c>
      <c r="K733" s="25">
        <v>0.78</v>
      </c>
      <c r="L733" s="25">
        <v>0.19</v>
      </c>
      <c r="M733" s="26">
        <v>4.5408299999999997</v>
      </c>
      <c r="N733" s="4">
        <v>0</v>
      </c>
      <c r="O733" s="28">
        <v>0.75</v>
      </c>
      <c r="P733" s="29">
        <v>155600</v>
      </c>
      <c r="Q733" s="29">
        <v>0</v>
      </c>
      <c r="R733" s="29" t="s">
        <v>19</v>
      </c>
    </row>
    <row r="734" spans="1:18" ht="14.5" hidden="1" x14ac:dyDescent="0.35">
      <c r="A734" s="11">
        <v>44939</v>
      </c>
      <c r="B734" s="25">
        <v>1</v>
      </c>
      <c r="C734" s="25">
        <v>1</v>
      </c>
      <c r="D734" s="26">
        <v>145655</v>
      </c>
      <c r="E734" s="26">
        <v>5.8</v>
      </c>
      <c r="F734" s="3">
        <f t="shared" si="46"/>
        <v>0.76331097369248513</v>
      </c>
      <c r="G734" s="25">
        <v>0.18446681864235057</v>
      </c>
      <c r="H734" s="26" t="s">
        <v>21</v>
      </c>
      <c r="I734" s="26">
        <v>14614</v>
      </c>
      <c r="J734" s="26">
        <v>3219.84</v>
      </c>
      <c r="K734" s="25">
        <v>0.78</v>
      </c>
      <c r="L734" s="25">
        <v>0.19</v>
      </c>
      <c r="M734" s="26">
        <v>4.538735</v>
      </c>
      <c r="N734" s="4">
        <v>0</v>
      </c>
      <c r="O734" s="28">
        <v>0.75</v>
      </c>
      <c r="P734" s="29">
        <v>155600</v>
      </c>
      <c r="Q734" s="29">
        <v>0</v>
      </c>
      <c r="R734" s="29" t="s">
        <v>19</v>
      </c>
    </row>
    <row r="735" spans="1:18" ht="14.5" hidden="1" x14ac:dyDescent="0.35">
      <c r="A735" s="11">
        <v>44939</v>
      </c>
      <c r="B735" s="25">
        <v>1</v>
      </c>
      <c r="C735" s="25">
        <v>1</v>
      </c>
      <c r="D735" s="26">
        <v>145655</v>
      </c>
      <c r="E735" s="26">
        <v>5.8</v>
      </c>
      <c r="F735" s="3">
        <f t="shared" si="46"/>
        <v>0.76331097369248513</v>
      </c>
      <c r="G735" s="25">
        <v>0.18446681864235057</v>
      </c>
      <c r="H735" s="26" t="s">
        <v>22</v>
      </c>
      <c r="I735" s="26">
        <v>14243</v>
      </c>
      <c r="J735" s="26">
        <v>3212.28</v>
      </c>
      <c r="K735" s="25">
        <v>0.76</v>
      </c>
      <c r="L735" s="25">
        <v>0.18</v>
      </c>
      <c r="M735" s="26">
        <v>4.4339219999999999</v>
      </c>
      <c r="N735" s="4">
        <v>0</v>
      </c>
      <c r="O735" s="28">
        <v>0.75</v>
      </c>
      <c r="P735" s="29">
        <v>155600</v>
      </c>
      <c r="Q735" s="29">
        <v>0</v>
      </c>
      <c r="R735" s="29" t="s">
        <v>19</v>
      </c>
    </row>
    <row r="736" spans="1:18" ht="14.5" hidden="1" x14ac:dyDescent="0.35">
      <c r="A736" s="11">
        <v>44939</v>
      </c>
      <c r="B736" s="25">
        <v>1</v>
      </c>
      <c r="C736" s="25">
        <v>1</v>
      </c>
      <c r="D736" s="26">
        <v>145655</v>
      </c>
      <c r="E736" s="26">
        <v>5.8</v>
      </c>
      <c r="F736" s="3">
        <f t="shared" si="46"/>
        <v>0.76331097369248513</v>
      </c>
      <c r="G736" s="25">
        <v>0.18446681864235057</v>
      </c>
      <c r="H736" s="26" t="s">
        <v>23</v>
      </c>
      <c r="I736" s="26">
        <v>13813</v>
      </c>
      <c r="J736" s="26">
        <v>3121.2</v>
      </c>
      <c r="K736" s="25">
        <v>0.76</v>
      </c>
      <c r="L736" s="25">
        <v>0.18</v>
      </c>
      <c r="M736" s="26">
        <v>4.4255409999999999</v>
      </c>
      <c r="N736" s="4">
        <v>0</v>
      </c>
      <c r="O736" s="28">
        <v>0.75</v>
      </c>
      <c r="P736" s="29">
        <v>155600</v>
      </c>
      <c r="Q736" s="29">
        <v>0</v>
      </c>
      <c r="R736" s="29" t="s">
        <v>19</v>
      </c>
    </row>
    <row r="737" spans="1:18" ht="14.5" hidden="1" x14ac:dyDescent="0.35">
      <c r="A737" s="11">
        <v>44939</v>
      </c>
      <c r="B737" s="25">
        <v>1</v>
      </c>
      <c r="C737" s="25">
        <v>1</v>
      </c>
      <c r="D737" s="26">
        <v>145655</v>
      </c>
      <c r="E737" s="26">
        <v>5.8</v>
      </c>
      <c r="F737" s="3">
        <f t="shared" si="46"/>
        <v>0.76331097369248513</v>
      </c>
      <c r="G737" s="25">
        <v>0.18446681864235057</v>
      </c>
      <c r="H737" s="26" t="s">
        <v>24</v>
      </c>
      <c r="I737" s="26">
        <v>13937</v>
      </c>
      <c r="J737" s="26">
        <v>3168.6</v>
      </c>
      <c r="K737" s="25">
        <v>0.76</v>
      </c>
      <c r="L737" s="25">
        <v>0.18</v>
      </c>
      <c r="M737" s="26">
        <v>4.3984730000000001</v>
      </c>
      <c r="N737" s="4">
        <v>0</v>
      </c>
      <c r="O737" s="28">
        <v>0.75</v>
      </c>
      <c r="P737" s="29">
        <v>155600</v>
      </c>
      <c r="Q737" s="29">
        <v>0</v>
      </c>
      <c r="R737" s="29" t="s">
        <v>19</v>
      </c>
    </row>
    <row r="738" spans="1:18" ht="14.5" hidden="1" x14ac:dyDescent="0.35">
      <c r="A738" s="11">
        <v>44939</v>
      </c>
      <c r="B738" s="25">
        <v>1</v>
      </c>
      <c r="C738" s="25">
        <v>1</v>
      </c>
      <c r="D738" s="26">
        <v>145655</v>
      </c>
      <c r="E738" s="26">
        <v>5.8</v>
      </c>
      <c r="F738" s="3">
        <f t="shared" si="46"/>
        <v>0.76331097369248513</v>
      </c>
      <c r="G738" s="25">
        <v>0.18446681864235057</v>
      </c>
      <c r="H738" s="26" t="s">
        <v>25</v>
      </c>
      <c r="I738" s="26">
        <v>14770</v>
      </c>
      <c r="J738" s="26">
        <v>3397.62</v>
      </c>
      <c r="K738" s="25">
        <v>0.75</v>
      </c>
      <c r="L738" s="25">
        <v>0.18</v>
      </c>
      <c r="M738" s="26">
        <v>4.3471609999999998</v>
      </c>
      <c r="N738" s="4">
        <v>0</v>
      </c>
      <c r="O738" s="28">
        <v>0.75</v>
      </c>
      <c r="P738" s="29">
        <v>155600</v>
      </c>
      <c r="Q738" s="29">
        <v>0</v>
      </c>
      <c r="R738" s="29" t="s">
        <v>19</v>
      </c>
    </row>
    <row r="739" spans="1:18" ht="14.5" hidden="1" x14ac:dyDescent="0.35">
      <c r="A739" s="11">
        <v>44939</v>
      </c>
      <c r="B739" s="25">
        <v>1</v>
      </c>
      <c r="C739" s="25">
        <v>1</v>
      </c>
      <c r="D739" s="26">
        <v>145655</v>
      </c>
      <c r="E739" s="26">
        <v>5.8</v>
      </c>
      <c r="F739" s="3">
        <f t="shared" si="46"/>
        <v>0.76331097369248513</v>
      </c>
      <c r="G739" s="25">
        <v>0.18446681864235057</v>
      </c>
      <c r="H739" s="26" t="s">
        <v>26</v>
      </c>
      <c r="I739" s="26">
        <v>14720</v>
      </c>
      <c r="J739" s="26">
        <v>3432.9</v>
      </c>
      <c r="K739" s="25">
        <v>0.74</v>
      </c>
      <c r="L739" s="25">
        <v>0.18</v>
      </c>
      <c r="M739" s="26">
        <v>4.2879199999999997</v>
      </c>
      <c r="N739" s="4">
        <v>0</v>
      </c>
      <c r="O739" s="28">
        <v>0.75</v>
      </c>
      <c r="P739" s="29">
        <v>155600</v>
      </c>
      <c r="Q739" s="29">
        <v>0</v>
      </c>
      <c r="R739" s="29" t="s">
        <v>19</v>
      </c>
    </row>
    <row r="740" spans="1:18" ht="14.5" hidden="1" x14ac:dyDescent="0.35">
      <c r="A740" s="11">
        <v>44939</v>
      </c>
      <c r="B740" s="25">
        <v>1</v>
      </c>
      <c r="C740" s="25">
        <v>1</v>
      </c>
      <c r="D740" s="26">
        <v>145655</v>
      </c>
      <c r="E740" s="26">
        <v>5.8</v>
      </c>
      <c r="F740" s="3">
        <f t="shared" si="46"/>
        <v>0.76331097369248513</v>
      </c>
      <c r="G740" s="25">
        <v>0.18446681864235057</v>
      </c>
      <c r="H740" s="26" t="s">
        <v>27</v>
      </c>
      <c r="I740" s="26">
        <v>14992</v>
      </c>
      <c r="J740" s="26">
        <v>3421.44</v>
      </c>
      <c r="K740" s="25">
        <v>0.76</v>
      </c>
      <c r="L740" s="25">
        <v>0.18</v>
      </c>
      <c r="M740" s="26">
        <v>4.3817810000000001</v>
      </c>
      <c r="N740" s="4">
        <v>0</v>
      </c>
      <c r="O740" s="28">
        <v>0.75</v>
      </c>
      <c r="P740" s="29">
        <v>155600</v>
      </c>
      <c r="Q740" s="29">
        <v>0</v>
      </c>
      <c r="R740" s="29" t="s">
        <v>19</v>
      </c>
    </row>
    <row r="741" spans="1:18" ht="14.5" hidden="1" x14ac:dyDescent="0.35">
      <c r="A741" s="11">
        <v>44939</v>
      </c>
      <c r="B741" s="25">
        <v>1</v>
      </c>
      <c r="C741" s="25">
        <v>1</v>
      </c>
      <c r="D741" s="26">
        <v>145655</v>
      </c>
      <c r="E741" s="26">
        <v>5.8</v>
      </c>
      <c r="F741" s="3">
        <f t="shared" si="46"/>
        <v>0.76331097369248513</v>
      </c>
      <c r="G741" s="25">
        <v>0.18446681864235057</v>
      </c>
      <c r="H741" s="26" t="s">
        <v>28</v>
      </c>
      <c r="I741" s="26">
        <v>14670</v>
      </c>
      <c r="J741" s="26">
        <v>3266.44</v>
      </c>
      <c r="K741" s="25">
        <v>0.77</v>
      </c>
      <c r="L741" s="25">
        <v>0.19</v>
      </c>
      <c r="M741" s="26">
        <v>4.4911279999999998</v>
      </c>
      <c r="N741" s="4">
        <v>0</v>
      </c>
      <c r="O741" s="28">
        <v>0.75</v>
      </c>
      <c r="P741" s="29">
        <v>155600</v>
      </c>
      <c r="Q741" s="29">
        <v>0</v>
      </c>
      <c r="R741" s="29" t="s">
        <v>19</v>
      </c>
    </row>
    <row r="742" spans="1:18" ht="14.5" hidden="1" x14ac:dyDescent="0.35">
      <c r="A742" s="11">
        <v>44940</v>
      </c>
      <c r="B742" s="25">
        <v>1</v>
      </c>
      <c r="C742" s="25">
        <v>1</v>
      </c>
      <c r="D742" s="26">
        <v>151491</v>
      </c>
      <c r="E742" s="26">
        <v>6</v>
      </c>
      <c r="F742" s="3">
        <f t="shared" si="46"/>
        <v>0.76743161094224921</v>
      </c>
      <c r="G742" s="25">
        <v>0.1918579027355623</v>
      </c>
      <c r="H742" s="26" t="s">
        <v>18</v>
      </c>
      <c r="I742" s="26">
        <v>15775</v>
      </c>
      <c r="J742" s="26">
        <v>3321.72</v>
      </c>
      <c r="K742" s="25">
        <v>0.79</v>
      </c>
      <c r="L742" s="25">
        <v>0.2</v>
      </c>
      <c r="M742" s="26">
        <v>4.7490459999999999</v>
      </c>
      <c r="N742" s="4">
        <f>D742-P742</f>
        <v>-4109</v>
      </c>
      <c r="O742" s="28">
        <v>0.75</v>
      </c>
      <c r="P742" s="29">
        <v>155600</v>
      </c>
      <c r="Q742" s="29">
        <v>0</v>
      </c>
      <c r="R742" s="29" t="s">
        <v>19</v>
      </c>
    </row>
    <row r="743" spans="1:18" ht="14.5" hidden="1" x14ac:dyDescent="0.35">
      <c r="A743" s="11">
        <v>44940</v>
      </c>
      <c r="B743" s="25">
        <v>1</v>
      </c>
      <c r="C743" s="25">
        <v>1</v>
      </c>
      <c r="D743" s="26">
        <v>151491</v>
      </c>
      <c r="E743" s="26">
        <v>6</v>
      </c>
      <c r="F743" s="3">
        <f t="shared" si="46"/>
        <v>0.76743161094224921</v>
      </c>
      <c r="G743" s="25">
        <v>0.1918579027355623</v>
      </c>
      <c r="H743" s="26" t="s">
        <v>20</v>
      </c>
      <c r="I743" s="26">
        <v>15770</v>
      </c>
      <c r="J743" s="26">
        <v>3282.66</v>
      </c>
      <c r="K743" s="25">
        <v>0.8</v>
      </c>
      <c r="L743" s="25">
        <v>0.2</v>
      </c>
      <c r="M743" s="26">
        <v>4.8040310000000002</v>
      </c>
      <c r="N743" s="4">
        <v>0</v>
      </c>
      <c r="O743" s="28">
        <v>0.75</v>
      </c>
      <c r="P743" s="29">
        <v>155600</v>
      </c>
      <c r="Q743" s="29">
        <v>0</v>
      </c>
      <c r="R743" s="29" t="s">
        <v>19</v>
      </c>
    </row>
    <row r="744" spans="1:18" ht="14.5" hidden="1" x14ac:dyDescent="0.35">
      <c r="A744" s="11">
        <v>44940</v>
      </c>
      <c r="B744" s="25">
        <v>1</v>
      </c>
      <c r="C744" s="25">
        <v>1</v>
      </c>
      <c r="D744" s="26">
        <v>151491</v>
      </c>
      <c r="E744" s="26">
        <v>6</v>
      </c>
      <c r="F744" s="3">
        <f t="shared" si="46"/>
        <v>0.76743161094224921</v>
      </c>
      <c r="G744" s="25">
        <v>0.1918579027355623</v>
      </c>
      <c r="H744" s="26" t="s">
        <v>21</v>
      </c>
      <c r="I744" s="26">
        <v>14612</v>
      </c>
      <c r="J744" s="26">
        <v>3219.84</v>
      </c>
      <c r="K744" s="25">
        <v>0.76</v>
      </c>
      <c r="L744" s="25">
        <v>0.19</v>
      </c>
      <c r="M744" s="26">
        <v>4.5381140000000002</v>
      </c>
      <c r="N744" s="4">
        <v>0</v>
      </c>
      <c r="O744" s="28">
        <v>0.75</v>
      </c>
      <c r="P744" s="29">
        <v>155600</v>
      </c>
      <c r="Q744" s="29">
        <v>0</v>
      </c>
      <c r="R744" s="29" t="s">
        <v>19</v>
      </c>
    </row>
    <row r="745" spans="1:18" ht="14.5" hidden="1" x14ac:dyDescent="0.35">
      <c r="A745" s="11">
        <v>44940</v>
      </c>
      <c r="B745" s="25">
        <v>1</v>
      </c>
      <c r="C745" s="25">
        <v>1</v>
      </c>
      <c r="D745" s="26">
        <v>151491</v>
      </c>
      <c r="E745" s="26">
        <v>6</v>
      </c>
      <c r="F745" s="3">
        <f t="shared" si="46"/>
        <v>0.76743161094224921</v>
      </c>
      <c r="G745" s="25">
        <v>0.1918579027355623</v>
      </c>
      <c r="H745" s="26" t="s">
        <v>22</v>
      </c>
      <c r="I745" s="26">
        <v>14013</v>
      </c>
      <c r="J745" s="26">
        <v>3212.28</v>
      </c>
      <c r="K745" s="25">
        <v>0.73</v>
      </c>
      <c r="L745" s="25">
        <v>0.18</v>
      </c>
      <c r="M745" s="26">
        <v>4.3623219999999998</v>
      </c>
      <c r="N745" s="4">
        <v>0</v>
      </c>
      <c r="O745" s="28">
        <v>0.75</v>
      </c>
      <c r="P745" s="29">
        <v>155600</v>
      </c>
      <c r="Q745" s="29">
        <v>0</v>
      </c>
      <c r="R745" s="29" t="s">
        <v>19</v>
      </c>
    </row>
    <row r="746" spans="1:18" ht="14.5" hidden="1" x14ac:dyDescent="0.35">
      <c r="A746" s="11">
        <v>44940</v>
      </c>
      <c r="B746" s="25">
        <v>1</v>
      </c>
      <c r="C746" s="25">
        <v>1</v>
      </c>
      <c r="D746" s="26">
        <v>151491</v>
      </c>
      <c r="E746" s="26">
        <v>6</v>
      </c>
      <c r="F746" s="3">
        <f t="shared" si="46"/>
        <v>0.76743161094224921</v>
      </c>
      <c r="G746" s="25">
        <v>0.1918579027355623</v>
      </c>
      <c r="H746" s="26" t="s">
        <v>23</v>
      </c>
      <c r="I746" s="26">
        <v>14601</v>
      </c>
      <c r="J746" s="26">
        <v>3121.2</v>
      </c>
      <c r="K746" s="25">
        <v>0.78</v>
      </c>
      <c r="L746" s="25">
        <v>0.19</v>
      </c>
      <c r="M746" s="26">
        <v>4.6780080000000002</v>
      </c>
      <c r="N746" s="4">
        <v>0</v>
      </c>
      <c r="O746" s="28">
        <v>0.75</v>
      </c>
      <c r="P746" s="29">
        <v>155600</v>
      </c>
      <c r="Q746" s="29">
        <v>0</v>
      </c>
      <c r="R746" s="29" t="s">
        <v>19</v>
      </c>
    </row>
    <row r="747" spans="1:18" ht="14.5" hidden="1" x14ac:dyDescent="0.35">
      <c r="A747" s="11">
        <v>44940</v>
      </c>
      <c r="B747" s="25">
        <v>1</v>
      </c>
      <c r="C747" s="25">
        <v>1</v>
      </c>
      <c r="D747" s="26">
        <v>151491</v>
      </c>
      <c r="E747" s="26">
        <v>6</v>
      </c>
      <c r="F747" s="3">
        <f t="shared" si="46"/>
        <v>0.76743161094224921</v>
      </c>
      <c r="G747" s="25">
        <v>0.1918579027355623</v>
      </c>
      <c r="H747" s="26" t="s">
        <v>24</v>
      </c>
      <c r="I747" s="26">
        <v>14818</v>
      </c>
      <c r="J747" s="26">
        <v>3168.6</v>
      </c>
      <c r="K747" s="25">
        <v>0.78</v>
      </c>
      <c r="L747" s="25">
        <v>0.19</v>
      </c>
      <c r="M747" s="26">
        <v>4.6765129999999999</v>
      </c>
      <c r="N747" s="4">
        <v>0</v>
      </c>
      <c r="O747" s="28">
        <v>0.75</v>
      </c>
      <c r="P747" s="29">
        <v>155600</v>
      </c>
      <c r="Q747" s="29">
        <v>0</v>
      </c>
      <c r="R747" s="29" t="s">
        <v>19</v>
      </c>
    </row>
    <row r="748" spans="1:18" ht="14.5" hidden="1" x14ac:dyDescent="0.35">
      <c r="A748" s="11">
        <v>44940</v>
      </c>
      <c r="B748" s="25">
        <v>1</v>
      </c>
      <c r="C748" s="25">
        <v>1</v>
      </c>
      <c r="D748" s="26">
        <v>151491</v>
      </c>
      <c r="E748" s="26">
        <v>6</v>
      </c>
      <c r="F748" s="3">
        <f t="shared" si="46"/>
        <v>0.76743161094224921</v>
      </c>
      <c r="G748" s="25">
        <v>0.1918579027355623</v>
      </c>
      <c r="H748" s="26" t="s">
        <v>25</v>
      </c>
      <c r="I748" s="26">
        <v>15490</v>
      </c>
      <c r="J748" s="26">
        <v>3397.62</v>
      </c>
      <c r="K748" s="25">
        <v>0.76</v>
      </c>
      <c r="L748" s="25">
        <v>0.19</v>
      </c>
      <c r="M748" s="26">
        <v>4.5590739999999998</v>
      </c>
      <c r="N748" s="4">
        <v>0</v>
      </c>
      <c r="O748" s="28">
        <v>0.75</v>
      </c>
      <c r="P748" s="29">
        <v>155600</v>
      </c>
      <c r="Q748" s="29">
        <v>0</v>
      </c>
      <c r="R748" s="29" t="s">
        <v>19</v>
      </c>
    </row>
    <row r="749" spans="1:18" ht="14.5" hidden="1" x14ac:dyDescent="0.35">
      <c r="A749" s="11">
        <v>44940</v>
      </c>
      <c r="B749" s="25">
        <v>1</v>
      </c>
      <c r="C749" s="25">
        <v>1</v>
      </c>
      <c r="D749" s="26">
        <v>151491</v>
      </c>
      <c r="E749" s="26">
        <v>6</v>
      </c>
      <c r="F749" s="3">
        <f t="shared" si="46"/>
        <v>0.76743161094224921</v>
      </c>
      <c r="G749" s="25">
        <v>0.1918579027355623</v>
      </c>
      <c r="H749" s="26" t="s">
        <v>26</v>
      </c>
      <c r="I749" s="26">
        <v>15440</v>
      </c>
      <c r="J749" s="26">
        <v>3432.9</v>
      </c>
      <c r="K749" s="25">
        <v>0.75</v>
      </c>
      <c r="L749" s="25">
        <v>0.19</v>
      </c>
      <c r="M749" s="26">
        <v>4.497655</v>
      </c>
      <c r="N749" s="4">
        <v>0</v>
      </c>
      <c r="O749" s="28">
        <v>0.75</v>
      </c>
      <c r="P749" s="29">
        <v>155600</v>
      </c>
      <c r="Q749" s="29">
        <v>0</v>
      </c>
      <c r="R749" s="29" t="s">
        <v>19</v>
      </c>
    </row>
    <row r="750" spans="1:18" ht="14.5" hidden="1" x14ac:dyDescent="0.35">
      <c r="A750" s="11">
        <v>44940</v>
      </c>
      <c r="B750" s="25">
        <v>1</v>
      </c>
      <c r="C750" s="25">
        <v>1</v>
      </c>
      <c r="D750" s="26">
        <v>151491</v>
      </c>
      <c r="E750" s="26">
        <v>6</v>
      </c>
      <c r="F750" s="3">
        <f t="shared" si="46"/>
        <v>0.76743161094224921</v>
      </c>
      <c r="G750" s="25">
        <v>0.1918579027355623</v>
      </c>
      <c r="H750" s="26" t="s">
        <v>27</v>
      </c>
      <c r="I750" s="26">
        <v>15542</v>
      </c>
      <c r="J750" s="26">
        <v>3421.44</v>
      </c>
      <c r="K750" s="25">
        <v>0.76</v>
      </c>
      <c r="L750" s="25">
        <v>0.19</v>
      </c>
      <c r="M750" s="26">
        <v>4.5425319999999996</v>
      </c>
      <c r="N750" s="4">
        <v>0</v>
      </c>
      <c r="O750" s="28">
        <v>0.75</v>
      </c>
      <c r="P750" s="29">
        <v>155600</v>
      </c>
      <c r="Q750" s="29">
        <v>0</v>
      </c>
      <c r="R750" s="29" t="s">
        <v>19</v>
      </c>
    </row>
    <row r="751" spans="1:18" ht="14.5" hidden="1" x14ac:dyDescent="0.35">
      <c r="A751" s="11">
        <v>44940</v>
      </c>
      <c r="B751" s="25">
        <v>1</v>
      </c>
      <c r="C751" s="25">
        <v>1</v>
      </c>
      <c r="D751" s="26">
        <v>151491</v>
      </c>
      <c r="E751" s="26">
        <v>6</v>
      </c>
      <c r="F751" s="3">
        <f t="shared" si="46"/>
        <v>0.76743161094224921</v>
      </c>
      <c r="G751" s="25">
        <v>0.1918579027355623</v>
      </c>
      <c r="H751" s="26" t="s">
        <v>28</v>
      </c>
      <c r="I751" s="26">
        <v>15430</v>
      </c>
      <c r="J751" s="26">
        <v>3266.44</v>
      </c>
      <c r="K751" s="25">
        <v>0.79</v>
      </c>
      <c r="L751" s="25">
        <v>0.2</v>
      </c>
      <c r="M751" s="26">
        <v>4.7237970000000002</v>
      </c>
      <c r="N751" s="4">
        <v>0</v>
      </c>
      <c r="O751" s="28">
        <v>0.75</v>
      </c>
      <c r="P751" s="29">
        <v>155600</v>
      </c>
      <c r="Q751" s="29">
        <v>0</v>
      </c>
      <c r="R751" s="29" t="s">
        <v>19</v>
      </c>
    </row>
    <row r="752" spans="1:18" ht="14.5" hidden="1" x14ac:dyDescent="0.35">
      <c r="A752" s="11">
        <v>44941</v>
      </c>
      <c r="B752" s="25">
        <v>1</v>
      </c>
      <c r="C752" s="25">
        <v>1</v>
      </c>
      <c r="D752" s="26">
        <v>156764</v>
      </c>
      <c r="E752" s="26">
        <v>6.2</v>
      </c>
      <c r="F752" s="3">
        <f t="shared" si="46"/>
        <v>0.76852632611040295</v>
      </c>
      <c r="G752" s="25">
        <v>0.19853596757852077</v>
      </c>
      <c r="H752" s="26" t="s">
        <v>18</v>
      </c>
      <c r="I752" s="26">
        <v>16199</v>
      </c>
      <c r="J752" s="26">
        <v>3321.72</v>
      </c>
      <c r="K752" s="25">
        <v>0.79</v>
      </c>
      <c r="L752" s="25">
        <v>0.2</v>
      </c>
      <c r="M752" s="26">
        <v>4.87669</v>
      </c>
      <c r="N752" s="4">
        <f>D752-P752</f>
        <v>1164</v>
      </c>
      <c r="O752" s="28">
        <v>0.75</v>
      </c>
      <c r="P752" s="29">
        <v>155600</v>
      </c>
      <c r="Q752" s="29">
        <v>0</v>
      </c>
      <c r="R752" s="29" t="s">
        <v>19</v>
      </c>
    </row>
    <row r="753" spans="1:18" ht="14.5" hidden="1" x14ac:dyDescent="0.35">
      <c r="A753" s="11">
        <v>44941</v>
      </c>
      <c r="B753" s="25">
        <v>1</v>
      </c>
      <c r="C753" s="25">
        <v>1</v>
      </c>
      <c r="D753" s="26">
        <v>156764</v>
      </c>
      <c r="E753" s="26">
        <v>6.2</v>
      </c>
      <c r="F753" s="3">
        <f t="shared" si="46"/>
        <v>0.76852632611040295</v>
      </c>
      <c r="G753" s="25">
        <v>0.19853596757852077</v>
      </c>
      <c r="H753" s="26" t="s">
        <v>20</v>
      </c>
      <c r="I753" s="26">
        <v>16266</v>
      </c>
      <c r="J753" s="26">
        <v>3282.66</v>
      </c>
      <c r="K753" s="25">
        <v>0.8</v>
      </c>
      <c r="L753" s="25">
        <v>0.21</v>
      </c>
      <c r="M753" s="26">
        <v>4.9551280000000002</v>
      </c>
      <c r="N753" s="4">
        <v>0</v>
      </c>
      <c r="O753" s="28">
        <v>0.75</v>
      </c>
      <c r="P753" s="29">
        <v>155600</v>
      </c>
      <c r="Q753" s="29">
        <v>0</v>
      </c>
      <c r="R753" s="29" t="s">
        <v>19</v>
      </c>
    </row>
    <row r="754" spans="1:18" ht="14.5" hidden="1" x14ac:dyDescent="0.35">
      <c r="A754" s="11">
        <v>44941</v>
      </c>
      <c r="B754" s="25">
        <v>1</v>
      </c>
      <c r="C754" s="25">
        <v>1</v>
      </c>
      <c r="D754" s="26">
        <v>156764</v>
      </c>
      <c r="E754" s="26">
        <v>6.2</v>
      </c>
      <c r="F754" s="3">
        <f t="shared" si="46"/>
        <v>0.76852632611040295</v>
      </c>
      <c r="G754" s="25">
        <v>0.19853596757852077</v>
      </c>
      <c r="H754" s="26" t="s">
        <v>21</v>
      </c>
      <c r="I754" s="26">
        <v>14351</v>
      </c>
      <c r="J754" s="26">
        <v>3219.84</v>
      </c>
      <c r="K754" s="25">
        <v>0.72</v>
      </c>
      <c r="L754" s="25">
        <v>0.19</v>
      </c>
      <c r="M754" s="26">
        <v>4.4570540000000003</v>
      </c>
      <c r="N754" s="4">
        <v>0</v>
      </c>
      <c r="O754" s="28">
        <v>0.75</v>
      </c>
      <c r="P754" s="29">
        <v>155600</v>
      </c>
      <c r="Q754" s="29">
        <v>0</v>
      </c>
      <c r="R754" s="29" t="s">
        <v>19</v>
      </c>
    </row>
    <row r="755" spans="1:18" ht="14.5" hidden="1" x14ac:dyDescent="0.35">
      <c r="A755" s="11">
        <v>44941</v>
      </c>
      <c r="B755" s="25">
        <v>1</v>
      </c>
      <c r="C755" s="25">
        <v>1</v>
      </c>
      <c r="D755" s="26">
        <v>156764</v>
      </c>
      <c r="E755" s="26">
        <v>6.2</v>
      </c>
      <c r="F755" s="3">
        <f t="shared" si="46"/>
        <v>0.76852632611040295</v>
      </c>
      <c r="G755" s="25">
        <v>0.19853596757852077</v>
      </c>
      <c r="H755" s="26" t="s">
        <v>22</v>
      </c>
      <c r="I755" s="26">
        <v>15561</v>
      </c>
      <c r="J755" s="26">
        <v>3212.28</v>
      </c>
      <c r="K755" s="25">
        <v>0.78</v>
      </c>
      <c r="L755" s="25">
        <v>0.2</v>
      </c>
      <c r="M755" s="26">
        <v>4.8442230000000004</v>
      </c>
      <c r="N755" s="4">
        <v>0</v>
      </c>
      <c r="O755" s="28">
        <v>0.75</v>
      </c>
      <c r="P755" s="29">
        <v>155600</v>
      </c>
      <c r="Q755" s="29">
        <v>0</v>
      </c>
      <c r="R755" s="29" t="s">
        <v>19</v>
      </c>
    </row>
    <row r="756" spans="1:18" ht="14.5" hidden="1" x14ac:dyDescent="0.35">
      <c r="A756" s="11">
        <v>44941</v>
      </c>
      <c r="B756" s="25">
        <v>1</v>
      </c>
      <c r="C756" s="25">
        <v>1</v>
      </c>
      <c r="D756" s="26">
        <v>156764</v>
      </c>
      <c r="E756" s="26">
        <v>6.2</v>
      </c>
      <c r="F756" s="3">
        <f t="shared" si="46"/>
        <v>0.76852632611040295</v>
      </c>
      <c r="G756" s="25">
        <v>0.19853596757852077</v>
      </c>
      <c r="H756" s="26" t="s">
        <v>23</v>
      </c>
      <c r="I756" s="26">
        <v>14985</v>
      </c>
      <c r="J756" s="26">
        <v>3121.2</v>
      </c>
      <c r="K756" s="25">
        <v>0.77</v>
      </c>
      <c r="L756" s="25">
        <v>0.2</v>
      </c>
      <c r="M756" s="26">
        <v>4.8010380000000001</v>
      </c>
      <c r="N756" s="4">
        <v>0</v>
      </c>
      <c r="O756" s="28">
        <v>0.75</v>
      </c>
      <c r="P756" s="29">
        <v>155600</v>
      </c>
      <c r="Q756" s="29">
        <v>0</v>
      </c>
      <c r="R756" s="29" t="s">
        <v>19</v>
      </c>
    </row>
    <row r="757" spans="1:18" ht="14.5" hidden="1" x14ac:dyDescent="0.35">
      <c r="A757" s="11">
        <v>44941</v>
      </c>
      <c r="B757" s="25">
        <v>1</v>
      </c>
      <c r="C757" s="25">
        <v>1</v>
      </c>
      <c r="D757" s="26">
        <v>156764</v>
      </c>
      <c r="E757" s="26">
        <v>6.2</v>
      </c>
      <c r="F757" s="3">
        <f t="shared" si="46"/>
        <v>0.76852632611040295</v>
      </c>
      <c r="G757" s="25">
        <v>0.19853596757852077</v>
      </c>
      <c r="H757" s="26" t="s">
        <v>24</v>
      </c>
      <c r="I757" s="26">
        <v>15299</v>
      </c>
      <c r="J757" s="26">
        <v>3168.6</v>
      </c>
      <c r="K757" s="25">
        <v>0.78</v>
      </c>
      <c r="L757" s="25">
        <v>0.2</v>
      </c>
      <c r="M757" s="26">
        <v>4.8283149999999999</v>
      </c>
      <c r="N757" s="4">
        <v>0</v>
      </c>
      <c r="O757" s="28">
        <v>0.75</v>
      </c>
      <c r="P757" s="29">
        <v>155600</v>
      </c>
      <c r="Q757" s="29">
        <v>0</v>
      </c>
      <c r="R757" s="29" t="s">
        <v>19</v>
      </c>
    </row>
    <row r="758" spans="1:18" ht="14.5" hidden="1" x14ac:dyDescent="0.35">
      <c r="A758" s="11">
        <v>44941</v>
      </c>
      <c r="B758" s="25">
        <v>1</v>
      </c>
      <c r="C758" s="25">
        <v>1</v>
      </c>
      <c r="D758" s="26">
        <v>156764</v>
      </c>
      <c r="E758" s="26">
        <v>6.2</v>
      </c>
      <c r="F758" s="3">
        <f t="shared" si="46"/>
        <v>0.76852632611040295</v>
      </c>
      <c r="G758" s="25">
        <v>0.19853596757852077</v>
      </c>
      <c r="H758" s="26" t="s">
        <v>25</v>
      </c>
      <c r="I758" s="26">
        <v>15845</v>
      </c>
      <c r="J758" s="26">
        <v>3397.62</v>
      </c>
      <c r="K758" s="25">
        <v>0.75</v>
      </c>
      <c r="L758" s="25">
        <v>0.19</v>
      </c>
      <c r="M758" s="26">
        <v>4.6635590000000002</v>
      </c>
      <c r="N758" s="4">
        <v>0</v>
      </c>
      <c r="O758" s="28">
        <v>0.75</v>
      </c>
      <c r="P758" s="29">
        <v>155600</v>
      </c>
      <c r="Q758" s="29">
        <v>0</v>
      </c>
      <c r="R758" s="29" t="s">
        <v>19</v>
      </c>
    </row>
    <row r="759" spans="1:18" ht="14.5" hidden="1" x14ac:dyDescent="0.35">
      <c r="A759" s="11">
        <v>44941</v>
      </c>
      <c r="B759" s="25">
        <v>1</v>
      </c>
      <c r="C759" s="25">
        <v>1</v>
      </c>
      <c r="D759" s="26">
        <v>156764</v>
      </c>
      <c r="E759" s="26">
        <v>6.2</v>
      </c>
      <c r="F759" s="3">
        <f t="shared" si="46"/>
        <v>0.76852632611040295</v>
      </c>
      <c r="G759" s="25">
        <v>0.19853596757852077</v>
      </c>
      <c r="H759" s="26" t="s">
        <v>26</v>
      </c>
      <c r="I759" s="26">
        <v>15795</v>
      </c>
      <c r="J759" s="26">
        <v>3432.9</v>
      </c>
      <c r="K759" s="25">
        <v>0.74</v>
      </c>
      <c r="L759" s="25">
        <v>0.19</v>
      </c>
      <c r="M759" s="26">
        <v>4.6010660000000003</v>
      </c>
      <c r="N759" s="4">
        <v>0</v>
      </c>
      <c r="O759" s="28">
        <v>0.75</v>
      </c>
      <c r="P759" s="29">
        <v>155600</v>
      </c>
      <c r="Q759" s="29">
        <v>0</v>
      </c>
      <c r="R759" s="29" t="s">
        <v>19</v>
      </c>
    </row>
    <row r="760" spans="1:18" ht="14.5" hidden="1" x14ac:dyDescent="0.35">
      <c r="A760" s="11">
        <v>44941</v>
      </c>
      <c r="B760" s="25">
        <v>1</v>
      </c>
      <c r="C760" s="25">
        <v>1</v>
      </c>
      <c r="D760" s="26">
        <v>156764</v>
      </c>
      <c r="E760" s="26">
        <v>6.2</v>
      </c>
      <c r="F760" s="3">
        <f t="shared" si="46"/>
        <v>0.76852632611040295</v>
      </c>
      <c r="G760" s="25">
        <v>0.19853596757852077</v>
      </c>
      <c r="H760" s="26" t="s">
        <v>27</v>
      </c>
      <c r="I760" s="26">
        <v>16571</v>
      </c>
      <c r="J760" s="26">
        <v>3421.44</v>
      </c>
      <c r="K760" s="25">
        <v>0.78</v>
      </c>
      <c r="L760" s="25">
        <v>0.2</v>
      </c>
      <c r="M760" s="26">
        <v>4.8432820000000003</v>
      </c>
      <c r="N760" s="4">
        <v>0</v>
      </c>
      <c r="O760" s="28">
        <v>0.75</v>
      </c>
      <c r="P760" s="29">
        <v>155600</v>
      </c>
      <c r="Q760" s="29">
        <v>0</v>
      </c>
      <c r="R760" s="29" t="s">
        <v>19</v>
      </c>
    </row>
    <row r="761" spans="1:18" ht="14.5" hidden="1" x14ac:dyDescent="0.35">
      <c r="A761" s="11">
        <v>44941</v>
      </c>
      <c r="B761" s="25">
        <v>1</v>
      </c>
      <c r="C761" s="25">
        <v>1</v>
      </c>
      <c r="D761" s="26">
        <v>156764</v>
      </c>
      <c r="E761" s="26">
        <v>6.2</v>
      </c>
      <c r="F761" s="3">
        <f t="shared" si="46"/>
        <v>0.76852632611040295</v>
      </c>
      <c r="G761" s="25">
        <v>0.19853596757852077</v>
      </c>
      <c r="H761" s="26" t="s">
        <v>28</v>
      </c>
      <c r="I761" s="26">
        <v>15892</v>
      </c>
      <c r="J761" s="26">
        <v>3266.44</v>
      </c>
      <c r="K761" s="25">
        <v>0.78</v>
      </c>
      <c r="L761" s="25">
        <v>0.2</v>
      </c>
      <c r="M761" s="26">
        <v>4.8652360000000003</v>
      </c>
      <c r="N761" s="4">
        <v>0</v>
      </c>
      <c r="O761" s="28">
        <v>0.75</v>
      </c>
      <c r="P761" s="29">
        <v>155600</v>
      </c>
      <c r="Q761" s="29">
        <v>0</v>
      </c>
      <c r="R761" s="29" t="s">
        <v>19</v>
      </c>
    </row>
    <row r="762" spans="1:18" ht="14.5" hidden="1" x14ac:dyDescent="0.35">
      <c r="A762" s="11">
        <v>44942</v>
      </c>
      <c r="B762" s="25">
        <v>1</v>
      </c>
      <c r="C762" s="25">
        <v>1</v>
      </c>
      <c r="D762" s="26">
        <v>153799</v>
      </c>
      <c r="E762" s="26">
        <v>6</v>
      </c>
      <c r="F762" s="3">
        <f t="shared" si="46"/>
        <v>0.77912360688956439</v>
      </c>
      <c r="G762" s="25">
        <v>0.1947809017223911</v>
      </c>
      <c r="H762" s="26" t="s">
        <v>18</v>
      </c>
      <c r="I762" s="26">
        <v>15812</v>
      </c>
      <c r="J762" s="26">
        <v>3321.72</v>
      </c>
      <c r="K762" s="25">
        <v>0.79</v>
      </c>
      <c r="L762" s="25">
        <v>0.2</v>
      </c>
      <c r="M762" s="26">
        <v>4.7601839999999997</v>
      </c>
      <c r="N762" s="4">
        <f>D762-P762</f>
        <v>-1801</v>
      </c>
      <c r="O762" s="28">
        <v>0.75</v>
      </c>
      <c r="P762" s="29">
        <v>155600</v>
      </c>
      <c r="Q762" s="29">
        <v>0</v>
      </c>
      <c r="R762" s="29" t="s">
        <v>19</v>
      </c>
    </row>
    <row r="763" spans="1:18" ht="14.5" hidden="1" x14ac:dyDescent="0.35">
      <c r="A763" s="11">
        <v>44942</v>
      </c>
      <c r="B763" s="25">
        <v>1</v>
      </c>
      <c r="C763" s="25">
        <v>1</v>
      </c>
      <c r="D763" s="26">
        <v>153799</v>
      </c>
      <c r="E763" s="26">
        <v>6</v>
      </c>
      <c r="F763" s="3">
        <f t="shared" si="46"/>
        <v>0.77912360688956439</v>
      </c>
      <c r="G763" s="25">
        <v>0.1947809017223911</v>
      </c>
      <c r="H763" s="26" t="s">
        <v>20</v>
      </c>
      <c r="I763" s="26">
        <v>15911</v>
      </c>
      <c r="J763" s="26">
        <v>3282.66</v>
      </c>
      <c r="K763" s="25">
        <v>0.81</v>
      </c>
      <c r="L763" s="25">
        <v>0.2</v>
      </c>
      <c r="M763" s="26">
        <v>4.846984</v>
      </c>
      <c r="N763" s="4">
        <v>0</v>
      </c>
      <c r="O763" s="28">
        <v>0.75</v>
      </c>
      <c r="P763" s="29">
        <v>155600</v>
      </c>
      <c r="Q763" s="29">
        <v>0</v>
      </c>
      <c r="R763" s="29" t="s">
        <v>19</v>
      </c>
    </row>
    <row r="764" spans="1:18" ht="14.5" hidden="1" x14ac:dyDescent="0.35">
      <c r="A764" s="11">
        <v>44942</v>
      </c>
      <c r="B764" s="25">
        <v>1</v>
      </c>
      <c r="C764" s="25">
        <v>1</v>
      </c>
      <c r="D764" s="26">
        <v>153799</v>
      </c>
      <c r="E764" s="26">
        <v>6</v>
      </c>
      <c r="F764" s="3">
        <f t="shared" si="46"/>
        <v>0.77912360688956439</v>
      </c>
      <c r="G764" s="25">
        <v>0.1947809017223911</v>
      </c>
      <c r="H764" s="26" t="s">
        <v>21</v>
      </c>
      <c r="I764" s="26">
        <v>15362</v>
      </c>
      <c r="J764" s="26">
        <v>3219.84</v>
      </c>
      <c r="K764" s="25">
        <v>0.8</v>
      </c>
      <c r="L764" s="25">
        <v>0.2</v>
      </c>
      <c r="M764" s="26">
        <v>4.771045</v>
      </c>
      <c r="N764" s="4">
        <v>0</v>
      </c>
      <c r="O764" s="28">
        <v>0.75</v>
      </c>
      <c r="P764" s="29">
        <v>155600</v>
      </c>
      <c r="Q764" s="29">
        <v>0</v>
      </c>
      <c r="R764" s="29" t="s">
        <v>19</v>
      </c>
    </row>
    <row r="765" spans="1:18" ht="14.5" hidden="1" x14ac:dyDescent="0.35">
      <c r="A765" s="11">
        <v>44942</v>
      </c>
      <c r="B765" s="25">
        <v>1</v>
      </c>
      <c r="C765" s="25">
        <v>1</v>
      </c>
      <c r="D765" s="26">
        <v>153799</v>
      </c>
      <c r="E765" s="26">
        <v>6</v>
      </c>
      <c r="F765" s="3">
        <f t="shared" si="46"/>
        <v>0.77912360688956439</v>
      </c>
      <c r="G765" s="25">
        <v>0.1947809017223911</v>
      </c>
      <c r="H765" s="26" t="s">
        <v>22</v>
      </c>
      <c r="I765" s="26">
        <v>15271</v>
      </c>
      <c r="J765" s="26">
        <v>3212.28</v>
      </c>
      <c r="K765" s="25">
        <v>0.79</v>
      </c>
      <c r="L765" s="25">
        <v>0.2</v>
      </c>
      <c r="M765" s="26">
        <v>4.7539439999999997</v>
      </c>
      <c r="N765" s="4">
        <v>0</v>
      </c>
      <c r="O765" s="28">
        <v>0.75</v>
      </c>
      <c r="P765" s="29">
        <v>155600</v>
      </c>
      <c r="Q765" s="29">
        <v>0</v>
      </c>
      <c r="R765" s="29" t="s">
        <v>19</v>
      </c>
    </row>
    <row r="766" spans="1:18" ht="14.5" hidden="1" x14ac:dyDescent="0.35">
      <c r="A766" s="11">
        <v>44942</v>
      </c>
      <c r="B766" s="25">
        <v>1</v>
      </c>
      <c r="C766" s="25">
        <v>1</v>
      </c>
      <c r="D766" s="26">
        <v>153799</v>
      </c>
      <c r="E766" s="26">
        <v>6</v>
      </c>
      <c r="F766" s="3">
        <f t="shared" si="46"/>
        <v>0.77912360688956439</v>
      </c>
      <c r="G766" s="25">
        <v>0.1947809017223911</v>
      </c>
      <c r="H766" s="26" t="s">
        <v>23</v>
      </c>
      <c r="I766" s="26">
        <v>14590</v>
      </c>
      <c r="J766" s="26">
        <v>3121.2</v>
      </c>
      <c r="K766" s="25">
        <v>0.78</v>
      </c>
      <c r="L766" s="25">
        <v>0.19</v>
      </c>
      <c r="M766" s="26">
        <v>4.6744839999999996</v>
      </c>
      <c r="N766" s="4">
        <v>0</v>
      </c>
      <c r="O766" s="28">
        <v>0.75</v>
      </c>
      <c r="P766" s="29">
        <v>155600</v>
      </c>
      <c r="Q766" s="29">
        <v>0</v>
      </c>
      <c r="R766" s="29" t="s">
        <v>19</v>
      </c>
    </row>
    <row r="767" spans="1:18" ht="14.5" hidden="1" x14ac:dyDescent="0.35">
      <c r="A767" s="11">
        <v>44942</v>
      </c>
      <c r="B767" s="25">
        <v>1</v>
      </c>
      <c r="C767" s="25">
        <v>1</v>
      </c>
      <c r="D767" s="26">
        <v>153799</v>
      </c>
      <c r="E767" s="26">
        <v>6</v>
      </c>
      <c r="F767" s="3">
        <f t="shared" si="46"/>
        <v>0.77912360688956439</v>
      </c>
      <c r="G767" s="25">
        <v>0.1947809017223911</v>
      </c>
      <c r="H767" s="26" t="s">
        <v>24</v>
      </c>
      <c r="I767" s="26">
        <v>15011</v>
      </c>
      <c r="J767" s="26">
        <v>3168.6</v>
      </c>
      <c r="K767" s="25">
        <v>0.79</v>
      </c>
      <c r="L767" s="25">
        <v>0.2</v>
      </c>
      <c r="M767" s="26">
        <v>4.7374229999999997</v>
      </c>
      <c r="N767" s="4">
        <v>0</v>
      </c>
      <c r="O767" s="28">
        <v>0.75</v>
      </c>
      <c r="P767" s="29">
        <v>155600</v>
      </c>
      <c r="Q767" s="29">
        <v>0</v>
      </c>
      <c r="R767" s="29" t="s">
        <v>19</v>
      </c>
    </row>
    <row r="768" spans="1:18" ht="14.5" hidden="1" x14ac:dyDescent="0.35">
      <c r="A768" s="11">
        <v>44942</v>
      </c>
      <c r="B768" s="25">
        <v>1</v>
      </c>
      <c r="C768" s="25">
        <v>1</v>
      </c>
      <c r="D768" s="26">
        <v>153799</v>
      </c>
      <c r="E768" s="26">
        <v>6</v>
      </c>
      <c r="F768" s="3">
        <f t="shared" si="46"/>
        <v>0.77912360688956439</v>
      </c>
      <c r="G768" s="25">
        <v>0.1947809017223911</v>
      </c>
      <c r="H768" s="26" t="s">
        <v>25</v>
      </c>
      <c r="I768" s="26">
        <v>15471</v>
      </c>
      <c r="J768" s="26">
        <v>3397.62</v>
      </c>
      <c r="K768" s="25">
        <v>0.76</v>
      </c>
      <c r="L768" s="25">
        <v>0.19</v>
      </c>
      <c r="M768" s="26">
        <v>4.5534819999999998</v>
      </c>
      <c r="N768" s="4">
        <v>0</v>
      </c>
      <c r="O768" s="28">
        <v>0.75</v>
      </c>
      <c r="P768" s="29">
        <v>155600</v>
      </c>
      <c r="Q768" s="29">
        <v>0</v>
      </c>
      <c r="R768" s="29" t="s">
        <v>19</v>
      </c>
    </row>
    <row r="769" spans="1:18" ht="14.5" hidden="1" x14ac:dyDescent="0.35">
      <c r="A769" s="11">
        <v>44942</v>
      </c>
      <c r="B769" s="25">
        <v>1</v>
      </c>
      <c r="C769" s="25">
        <v>1</v>
      </c>
      <c r="D769" s="26">
        <v>153799</v>
      </c>
      <c r="E769" s="26">
        <v>6</v>
      </c>
      <c r="F769" s="3">
        <f t="shared" si="46"/>
        <v>0.77912360688956439</v>
      </c>
      <c r="G769" s="25">
        <v>0.1947809017223911</v>
      </c>
      <c r="H769" s="26" t="s">
        <v>26</v>
      </c>
      <c r="I769" s="26">
        <v>15421</v>
      </c>
      <c r="J769" s="26">
        <v>3432.9</v>
      </c>
      <c r="K769" s="25">
        <v>0.75</v>
      </c>
      <c r="L769" s="25">
        <v>0.19</v>
      </c>
      <c r="M769" s="26">
        <v>4.4921199999999999</v>
      </c>
      <c r="N769" s="4">
        <v>0</v>
      </c>
      <c r="O769" s="28">
        <v>0.75</v>
      </c>
      <c r="P769" s="29">
        <v>155600</v>
      </c>
      <c r="Q769" s="29">
        <v>0</v>
      </c>
      <c r="R769" s="29" t="s">
        <v>19</v>
      </c>
    </row>
    <row r="770" spans="1:18" ht="14.5" hidden="1" x14ac:dyDescent="0.35">
      <c r="A770" s="11">
        <v>44942</v>
      </c>
      <c r="B770" s="25">
        <v>1</v>
      </c>
      <c r="C770" s="25">
        <v>1</v>
      </c>
      <c r="D770" s="26">
        <v>153799</v>
      </c>
      <c r="E770" s="26">
        <v>6</v>
      </c>
      <c r="F770" s="3">
        <f t="shared" si="46"/>
        <v>0.77912360688956439</v>
      </c>
      <c r="G770" s="25">
        <v>0.1947809017223911</v>
      </c>
      <c r="H770" s="26" t="s">
        <v>27</v>
      </c>
      <c r="I770" s="26">
        <v>15457</v>
      </c>
      <c r="J770" s="26">
        <v>3421.44</v>
      </c>
      <c r="K770" s="25">
        <v>0.75</v>
      </c>
      <c r="L770" s="25">
        <v>0.19</v>
      </c>
      <c r="M770" s="26">
        <v>4.5176879999999997</v>
      </c>
      <c r="N770" s="4">
        <v>0</v>
      </c>
      <c r="O770" s="28">
        <v>0.75</v>
      </c>
      <c r="P770" s="29">
        <v>155600</v>
      </c>
      <c r="Q770" s="29">
        <v>0</v>
      </c>
      <c r="R770" s="29" t="s">
        <v>19</v>
      </c>
    </row>
    <row r="771" spans="1:18" ht="14.5" hidden="1" x14ac:dyDescent="0.35">
      <c r="A771" s="11">
        <v>44942</v>
      </c>
      <c r="B771" s="25">
        <v>1</v>
      </c>
      <c r="C771" s="25">
        <v>1</v>
      </c>
      <c r="D771" s="26">
        <v>153799</v>
      </c>
      <c r="E771" s="26">
        <v>6</v>
      </c>
      <c r="F771" s="3">
        <f t="shared" ref="F771:F834" si="47">D771/E771/32900</f>
        <v>0.77912360688956439</v>
      </c>
      <c r="G771" s="25">
        <v>0.1947809017223911</v>
      </c>
      <c r="H771" s="26" t="s">
        <v>28</v>
      </c>
      <c r="I771" s="26">
        <v>15493</v>
      </c>
      <c r="J771" s="26">
        <v>3266.44</v>
      </c>
      <c r="K771" s="25">
        <v>0.79</v>
      </c>
      <c r="L771" s="25">
        <v>0.2</v>
      </c>
      <c r="M771" s="26">
        <v>4.7430839999999996</v>
      </c>
      <c r="N771" s="4">
        <v>0</v>
      </c>
      <c r="O771" s="28">
        <v>0.75</v>
      </c>
      <c r="P771" s="29">
        <v>155600</v>
      </c>
      <c r="Q771" s="29">
        <v>0</v>
      </c>
      <c r="R771" s="29" t="s">
        <v>19</v>
      </c>
    </row>
    <row r="772" spans="1:18" ht="14.5" hidden="1" x14ac:dyDescent="0.35">
      <c r="A772" s="11">
        <v>44943</v>
      </c>
      <c r="B772" s="25">
        <v>1</v>
      </c>
      <c r="C772" s="25">
        <v>1</v>
      </c>
      <c r="D772" s="26">
        <v>153545</v>
      </c>
      <c r="E772" s="26">
        <v>5.9</v>
      </c>
      <c r="F772" s="3">
        <f t="shared" si="47"/>
        <v>0.79102055535521099</v>
      </c>
      <c r="G772" s="25">
        <v>0.19445921985815603</v>
      </c>
      <c r="H772" s="26" t="s">
        <v>18</v>
      </c>
      <c r="I772" s="26">
        <v>15764</v>
      </c>
      <c r="J772" s="26">
        <v>3321.72</v>
      </c>
      <c r="K772" s="25">
        <v>0.8</v>
      </c>
      <c r="L772" s="25">
        <v>0.2</v>
      </c>
      <c r="M772" s="26">
        <v>4.7457339999999997</v>
      </c>
      <c r="N772" s="4">
        <f>D772-P772</f>
        <v>-2055</v>
      </c>
      <c r="O772" s="28">
        <v>0.75</v>
      </c>
      <c r="P772" s="29">
        <v>155600</v>
      </c>
      <c r="Q772" s="29">
        <v>0</v>
      </c>
      <c r="R772" s="29" t="s">
        <v>19</v>
      </c>
    </row>
    <row r="773" spans="1:18" ht="14.5" hidden="1" x14ac:dyDescent="0.35">
      <c r="A773" s="11">
        <v>44943</v>
      </c>
      <c r="B773" s="25">
        <v>1</v>
      </c>
      <c r="C773" s="25">
        <v>1</v>
      </c>
      <c r="D773" s="26">
        <v>153545</v>
      </c>
      <c r="E773" s="26">
        <v>5.9</v>
      </c>
      <c r="F773" s="3">
        <f t="shared" si="47"/>
        <v>0.79102055535521099</v>
      </c>
      <c r="G773" s="25">
        <v>0.19445921985815603</v>
      </c>
      <c r="H773" s="26" t="s">
        <v>20</v>
      </c>
      <c r="I773" s="26">
        <v>15782</v>
      </c>
      <c r="J773" s="26">
        <v>3282.66</v>
      </c>
      <c r="K773" s="25">
        <v>0.81</v>
      </c>
      <c r="L773" s="25">
        <v>0.2</v>
      </c>
      <c r="M773" s="26">
        <v>4.8076860000000003</v>
      </c>
      <c r="N773" s="4">
        <v>0</v>
      </c>
      <c r="O773" s="28">
        <v>0.75</v>
      </c>
      <c r="P773" s="29">
        <v>155600</v>
      </c>
      <c r="Q773" s="29">
        <v>0</v>
      </c>
      <c r="R773" s="29" t="s">
        <v>19</v>
      </c>
    </row>
    <row r="774" spans="1:18" ht="14.5" hidden="1" x14ac:dyDescent="0.35">
      <c r="A774" s="11">
        <v>44943</v>
      </c>
      <c r="B774" s="25">
        <v>1</v>
      </c>
      <c r="C774" s="25">
        <v>1</v>
      </c>
      <c r="D774" s="26">
        <v>153545</v>
      </c>
      <c r="E774" s="26">
        <v>5.9</v>
      </c>
      <c r="F774" s="3">
        <f t="shared" si="47"/>
        <v>0.79102055535521099</v>
      </c>
      <c r="G774" s="25">
        <v>0.19445921985815603</v>
      </c>
      <c r="H774" s="26" t="s">
        <v>21</v>
      </c>
      <c r="I774" s="26">
        <v>15302</v>
      </c>
      <c r="J774" s="26">
        <v>3219.84</v>
      </c>
      <c r="K774" s="25">
        <v>0.81</v>
      </c>
      <c r="L774" s="25">
        <v>0.2</v>
      </c>
      <c r="M774" s="26">
        <v>4.7524100000000002</v>
      </c>
      <c r="N774" s="4">
        <v>0</v>
      </c>
      <c r="O774" s="28">
        <v>0.75</v>
      </c>
      <c r="P774" s="29">
        <v>155600</v>
      </c>
      <c r="Q774" s="29">
        <v>0</v>
      </c>
      <c r="R774" s="29" t="s">
        <v>19</v>
      </c>
    </row>
    <row r="775" spans="1:18" ht="14.5" hidden="1" x14ac:dyDescent="0.35">
      <c r="A775" s="11">
        <v>44943</v>
      </c>
      <c r="B775" s="25">
        <v>1</v>
      </c>
      <c r="C775" s="25">
        <v>1</v>
      </c>
      <c r="D775" s="26">
        <v>153545</v>
      </c>
      <c r="E775" s="26">
        <v>5.9</v>
      </c>
      <c r="F775" s="3">
        <f t="shared" si="47"/>
        <v>0.79102055535521099</v>
      </c>
      <c r="G775" s="25">
        <v>0.19445921985815603</v>
      </c>
      <c r="H775" s="26" t="s">
        <v>22</v>
      </c>
      <c r="I775" s="26">
        <v>15208</v>
      </c>
      <c r="J775" s="26">
        <v>3212.28</v>
      </c>
      <c r="K775" s="25">
        <v>0.8</v>
      </c>
      <c r="L775" s="25">
        <v>0.2</v>
      </c>
      <c r="M775" s="26">
        <v>4.7343320000000002</v>
      </c>
      <c r="N775" s="4">
        <v>0</v>
      </c>
      <c r="O775" s="28">
        <v>0.75</v>
      </c>
      <c r="P775" s="29">
        <v>155600</v>
      </c>
      <c r="Q775" s="29">
        <v>0</v>
      </c>
      <c r="R775" s="29" t="s">
        <v>19</v>
      </c>
    </row>
    <row r="776" spans="1:18" ht="14.5" hidden="1" x14ac:dyDescent="0.35">
      <c r="A776" s="11">
        <v>44943</v>
      </c>
      <c r="B776" s="25">
        <v>1</v>
      </c>
      <c r="C776" s="25">
        <v>1</v>
      </c>
      <c r="D776" s="26">
        <v>153545</v>
      </c>
      <c r="E776" s="26">
        <v>5.9</v>
      </c>
      <c r="F776" s="3">
        <f t="shared" si="47"/>
        <v>0.79102055535521099</v>
      </c>
      <c r="G776" s="25">
        <v>0.19445921985815603</v>
      </c>
      <c r="H776" s="26" t="s">
        <v>23</v>
      </c>
      <c r="I776" s="26">
        <v>15155</v>
      </c>
      <c r="J776" s="26">
        <v>3121.2</v>
      </c>
      <c r="K776" s="25">
        <v>0.82</v>
      </c>
      <c r="L776" s="25">
        <v>0.2</v>
      </c>
      <c r="M776" s="26">
        <v>4.8555039999999998</v>
      </c>
      <c r="N776" s="4">
        <v>0</v>
      </c>
      <c r="O776" s="28">
        <v>0.75</v>
      </c>
      <c r="P776" s="29">
        <v>155600</v>
      </c>
      <c r="Q776" s="29">
        <v>0</v>
      </c>
      <c r="R776" s="29" t="s">
        <v>19</v>
      </c>
    </row>
    <row r="777" spans="1:18" ht="14.5" hidden="1" x14ac:dyDescent="0.35">
      <c r="A777" s="11">
        <v>44943</v>
      </c>
      <c r="B777" s="25">
        <v>1</v>
      </c>
      <c r="C777" s="25">
        <v>1</v>
      </c>
      <c r="D777" s="26">
        <v>153545</v>
      </c>
      <c r="E777" s="26">
        <v>5.9</v>
      </c>
      <c r="F777" s="3">
        <f t="shared" si="47"/>
        <v>0.79102055535521099</v>
      </c>
      <c r="G777" s="25">
        <v>0.19445921985815603</v>
      </c>
      <c r="H777" s="26" t="s">
        <v>24</v>
      </c>
      <c r="I777" s="26">
        <v>14936</v>
      </c>
      <c r="J777" s="26">
        <v>3168.6</v>
      </c>
      <c r="K777" s="25">
        <v>0.8</v>
      </c>
      <c r="L777" s="25">
        <v>0.2</v>
      </c>
      <c r="M777" s="26">
        <v>4.7137539999999998</v>
      </c>
      <c r="N777" s="4">
        <v>0</v>
      </c>
      <c r="O777" s="28">
        <v>0.75</v>
      </c>
      <c r="P777" s="29">
        <v>155600</v>
      </c>
      <c r="Q777" s="29">
        <v>0</v>
      </c>
      <c r="R777" s="29" t="s">
        <v>19</v>
      </c>
    </row>
    <row r="778" spans="1:18" ht="14.5" hidden="1" x14ac:dyDescent="0.35">
      <c r="A778" s="11">
        <v>44943</v>
      </c>
      <c r="B778" s="25">
        <v>1</v>
      </c>
      <c r="C778" s="25">
        <v>1</v>
      </c>
      <c r="D778" s="26">
        <v>153545</v>
      </c>
      <c r="E778" s="26">
        <v>5.9</v>
      </c>
      <c r="F778" s="3">
        <f t="shared" si="47"/>
        <v>0.79102055535521099</v>
      </c>
      <c r="G778" s="25">
        <v>0.19445921985815603</v>
      </c>
      <c r="H778" s="26" t="s">
        <v>25</v>
      </c>
      <c r="I778" s="26">
        <v>15311</v>
      </c>
      <c r="J778" s="26">
        <v>3397.62</v>
      </c>
      <c r="K778" s="25">
        <v>0.76</v>
      </c>
      <c r="L778" s="25">
        <v>0.19</v>
      </c>
      <c r="M778" s="26">
        <v>4.5063899999999997</v>
      </c>
      <c r="N778" s="4">
        <v>0</v>
      </c>
      <c r="O778" s="28">
        <v>0.75</v>
      </c>
      <c r="P778" s="29">
        <v>155600</v>
      </c>
      <c r="Q778" s="29">
        <v>0</v>
      </c>
      <c r="R778" s="29" t="s">
        <v>19</v>
      </c>
    </row>
    <row r="779" spans="1:18" ht="14.5" hidden="1" x14ac:dyDescent="0.35">
      <c r="A779" s="11">
        <v>44943</v>
      </c>
      <c r="B779" s="25">
        <v>1</v>
      </c>
      <c r="C779" s="25">
        <v>1</v>
      </c>
      <c r="D779" s="26">
        <v>153545</v>
      </c>
      <c r="E779" s="26">
        <v>5.9</v>
      </c>
      <c r="F779" s="3">
        <f t="shared" si="47"/>
        <v>0.79102055535521099</v>
      </c>
      <c r="G779" s="25">
        <v>0.19445921985815603</v>
      </c>
      <c r="H779" s="26" t="s">
        <v>26</v>
      </c>
      <c r="I779" s="26">
        <v>15261</v>
      </c>
      <c r="J779" s="26">
        <v>3432.9</v>
      </c>
      <c r="K779" s="25">
        <v>0.75</v>
      </c>
      <c r="L779" s="25">
        <v>0.19</v>
      </c>
      <c r="M779" s="26">
        <v>4.445513</v>
      </c>
      <c r="N779" s="4">
        <v>0</v>
      </c>
      <c r="O779" s="28">
        <v>0.75</v>
      </c>
      <c r="P779" s="29">
        <v>155600</v>
      </c>
      <c r="Q779" s="29">
        <v>0</v>
      </c>
      <c r="R779" s="29" t="s">
        <v>19</v>
      </c>
    </row>
    <row r="780" spans="1:18" ht="14.5" hidden="1" x14ac:dyDescent="0.35">
      <c r="A780" s="11">
        <v>44943</v>
      </c>
      <c r="B780" s="25">
        <v>1</v>
      </c>
      <c r="C780" s="25">
        <v>1</v>
      </c>
      <c r="D780" s="26">
        <v>153545</v>
      </c>
      <c r="E780" s="26">
        <v>5.9</v>
      </c>
      <c r="F780" s="3">
        <f t="shared" si="47"/>
        <v>0.79102055535521099</v>
      </c>
      <c r="G780" s="25">
        <v>0.19445921985815603</v>
      </c>
      <c r="H780" s="26" t="s">
        <v>27</v>
      </c>
      <c r="I780" s="26">
        <v>15511</v>
      </c>
      <c r="J780" s="26">
        <v>3421.44</v>
      </c>
      <c r="K780" s="25">
        <v>0.77</v>
      </c>
      <c r="L780" s="25">
        <v>0.19</v>
      </c>
      <c r="M780" s="26">
        <v>4.5334709999999996</v>
      </c>
      <c r="N780" s="4">
        <v>0</v>
      </c>
      <c r="O780" s="28">
        <v>0.75</v>
      </c>
      <c r="P780" s="29">
        <v>155600</v>
      </c>
      <c r="Q780" s="29">
        <v>0</v>
      </c>
      <c r="R780" s="29" t="s">
        <v>19</v>
      </c>
    </row>
    <row r="781" spans="1:18" ht="14.5" hidden="1" x14ac:dyDescent="0.35">
      <c r="A781" s="11">
        <v>44943</v>
      </c>
      <c r="B781" s="25">
        <v>1</v>
      </c>
      <c r="C781" s="25">
        <v>1</v>
      </c>
      <c r="D781" s="26">
        <v>153545</v>
      </c>
      <c r="E781" s="26">
        <v>5.9</v>
      </c>
      <c r="F781" s="3">
        <f t="shared" si="47"/>
        <v>0.79102055535521099</v>
      </c>
      <c r="G781" s="25">
        <v>0.19445921985815603</v>
      </c>
      <c r="H781" s="26" t="s">
        <v>28</v>
      </c>
      <c r="I781" s="26">
        <v>15315</v>
      </c>
      <c r="J781" s="26">
        <v>3266.44</v>
      </c>
      <c r="K781" s="25">
        <v>0.79</v>
      </c>
      <c r="L781" s="25">
        <v>0.2</v>
      </c>
      <c r="M781" s="26">
        <v>4.6885909999999997</v>
      </c>
      <c r="N781" s="4">
        <v>0</v>
      </c>
      <c r="O781" s="28">
        <v>0.75</v>
      </c>
      <c r="P781" s="29">
        <v>155600</v>
      </c>
      <c r="Q781" s="29">
        <v>0</v>
      </c>
      <c r="R781" s="29" t="s">
        <v>19</v>
      </c>
    </row>
    <row r="782" spans="1:18" ht="14.5" hidden="1" x14ac:dyDescent="0.35">
      <c r="A782" s="11">
        <v>44944</v>
      </c>
      <c r="B782" s="25">
        <v>1</v>
      </c>
      <c r="C782" s="25">
        <v>1</v>
      </c>
      <c r="D782" s="26">
        <v>147232</v>
      </c>
      <c r="E782" s="26">
        <v>5.7</v>
      </c>
      <c r="F782" s="3">
        <f t="shared" si="47"/>
        <v>0.78511171545885983</v>
      </c>
      <c r="G782" s="25">
        <v>0.18646403242147924</v>
      </c>
      <c r="H782" s="26" t="s">
        <v>18</v>
      </c>
      <c r="I782" s="26">
        <v>15252</v>
      </c>
      <c r="J782" s="26">
        <v>3321.72</v>
      </c>
      <c r="K782" s="25">
        <v>0.81</v>
      </c>
      <c r="L782" s="25">
        <v>0.19</v>
      </c>
      <c r="M782" s="26">
        <v>4.5915970000000002</v>
      </c>
      <c r="N782" s="4">
        <f>D782-P782</f>
        <v>-8368</v>
      </c>
      <c r="O782" s="28">
        <v>0.75</v>
      </c>
      <c r="P782" s="29">
        <v>155600</v>
      </c>
      <c r="Q782" s="29">
        <v>0</v>
      </c>
      <c r="R782" s="29" t="s">
        <v>19</v>
      </c>
    </row>
    <row r="783" spans="1:18" ht="14.5" hidden="1" x14ac:dyDescent="0.35">
      <c r="A783" s="11">
        <v>44944</v>
      </c>
      <c r="B783" s="25">
        <v>1</v>
      </c>
      <c r="C783" s="25">
        <v>1</v>
      </c>
      <c r="D783" s="26">
        <v>147232</v>
      </c>
      <c r="E783" s="26">
        <v>5.7</v>
      </c>
      <c r="F783" s="3">
        <f t="shared" si="47"/>
        <v>0.78511171545885983</v>
      </c>
      <c r="G783" s="25">
        <v>0.18646403242147924</v>
      </c>
      <c r="H783" s="26" t="s">
        <v>20</v>
      </c>
      <c r="I783" s="26">
        <v>15173</v>
      </c>
      <c r="J783" s="26">
        <v>3282.66</v>
      </c>
      <c r="K783" s="25">
        <v>0.81</v>
      </c>
      <c r="L783" s="25">
        <v>0.19</v>
      </c>
      <c r="M783" s="26">
        <v>4.622166</v>
      </c>
      <c r="N783" s="4">
        <v>0</v>
      </c>
      <c r="O783" s="28">
        <v>0.75</v>
      </c>
      <c r="P783" s="29">
        <v>155600</v>
      </c>
      <c r="Q783" s="29">
        <v>0</v>
      </c>
      <c r="R783" s="29" t="s">
        <v>19</v>
      </c>
    </row>
    <row r="784" spans="1:18" ht="14.5" hidden="1" x14ac:dyDescent="0.35">
      <c r="A784" s="11">
        <v>44944</v>
      </c>
      <c r="B784" s="25">
        <v>1</v>
      </c>
      <c r="C784" s="25">
        <v>1</v>
      </c>
      <c r="D784" s="26">
        <v>147232</v>
      </c>
      <c r="E784" s="26">
        <v>5.7</v>
      </c>
      <c r="F784" s="3">
        <f t="shared" si="47"/>
        <v>0.78511171545885983</v>
      </c>
      <c r="G784" s="25">
        <v>0.18646403242147924</v>
      </c>
      <c r="H784" s="26" t="s">
        <v>21</v>
      </c>
      <c r="I784" s="26">
        <v>14851</v>
      </c>
      <c r="J784" s="26">
        <v>3219.84</v>
      </c>
      <c r="K784" s="25">
        <v>0.81</v>
      </c>
      <c r="L784" s="25">
        <v>0.19</v>
      </c>
      <c r="M784" s="26">
        <v>4.6123409999999998</v>
      </c>
      <c r="N784" s="4">
        <v>0</v>
      </c>
      <c r="O784" s="28">
        <v>0.75</v>
      </c>
      <c r="P784" s="29">
        <v>155600</v>
      </c>
      <c r="Q784" s="29">
        <v>0</v>
      </c>
      <c r="R784" s="29" t="s">
        <v>19</v>
      </c>
    </row>
    <row r="785" spans="1:18" ht="14.5" hidden="1" x14ac:dyDescent="0.35">
      <c r="A785" s="11">
        <v>44944</v>
      </c>
      <c r="B785" s="25">
        <v>1</v>
      </c>
      <c r="C785" s="25">
        <v>1</v>
      </c>
      <c r="D785" s="26">
        <v>147232</v>
      </c>
      <c r="E785" s="26">
        <v>5.7</v>
      </c>
      <c r="F785" s="3">
        <f t="shared" si="47"/>
        <v>0.78511171545885983</v>
      </c>
      <c r="G785" s="25">
        <v>0.18646403242147924</v>
      </c>
      <c r="H785" s="26" t="s">
        <v>22</v>
      </c>
      <c r="I785" s="26">
        <v>14703</v>
      </c>
      <c r="J785" s="26">
        <v>3212.28</v>
      </c>
      <c r="K785" s="25">
        <v>0.8</v>
      </c>
      <c r="L785" s="25">
        <v>0.19</v>
      </c>
      <c r="M785" s="26">
        <v>4.5771230000000003</v>
      </c>
      <c r="N785" s="4">
        <v>0</v>
      </c>
      <c r="O785" s="28">
        <v>0.75</v>
      </c>
      <c r="P785" s="29">
        <v>155600</v>
      </c>
      <c r="Q785" s="29">
        <v>0</v>
      </c>
      <c r="R785" s="29" t="s">
        <v>19</v>
      </c>
    </row>
    <row r="786" spans="1:18" ht="14.5" hidden="1" x14ac:dyDescent="0.35">
      <c r="A786" s="11">
        <v>44944</v>
      </c>
      <c r="B786" s="25">
        <v>1</v>
      </c>
      <c r="C786" s="25">
        <v>1</v>
      </c>
      <c r="D786" s="26">
        <v>147232</v>
      </c>
      <c r="E786" s="26">
        <v>5.7</v>
      </c>
      <c r="F786" s="3">
        <f t="shared" si="47"/>
        <v>0.78511171545885983</v>
      </c>
      <c r="G786" s="25">
        <v>0.18646403242147924</v>
      </c>
      <c r="H786" s="26" t="s">
        <v>23</v>
      </c>
      <c r="I786" s="26">
        <v>13945</v>
      </c>
      <c r="J786" s="26">
        <v>3121.2</v>
      </c>
      <c r="K786" s="25">
        <v>0.78</v>
      </c>
      <c r="L786" s="25">
        <v>0.19</v>
      </c>
      <c r="M786" s="26">
        <v>4.4678329999999997</v>
      </c>
      <c r="N786" s="4">
        <v>0</v>
      </c>
      <c r="O786" s="28">
        <v>0.75</v>
      </c>
      <c r="P786" s="29">
        <v>155600</v>
      </c>
      <c r="Q786" s="29">
        <v>0</v>
      </c>
      <c r="R786" s="29" t="s">
        <v>19</v>
      </c>
    </row>
    <row r="787" spans="1:18" ht="14.5" hidden="1" x14ac:dyDescent="0.35">
      <c r="A787" s="11">
        <v>44944</v>
      </c>
      <c r="B787" s="25">
        <v>1</v>
      </c>
      <c r="C787" s="25">
        <v>1</v>
      </c>
      <c r="D787" s="26">
        <v>147232</v>
      </c>
      <c r="E787" s="26">
        <v>5.7</v>
      </c>
      <c r="F787" s="3">
        <f t="shared" si="47"/>
        <v>0.78511171545885983</v>
      </c>
      <c r="G787" s="25">
        <v>0.18646403242147924</v>
      </c>
      <c r="H787" s="26" t="s">
        <v>24</v>
      </c>
      <c r="I787" s="26">
        <v>14368</v>
      </c>
      <c r="J787" s="26">
        <v>3168.6</v>
      </c>
      <c r="K787" s="25">
        <v>0.8</v>
      </c>
      <c r="L787" s="25">
        <v>0.19</v>
      </c>
      <c r="M787" s="26">
        <v>4.5344949999999997</v>
      </c>
      <c r="N787" s="4">
        <v>0</v>
      </c>
      <c r="O787" s="28">
        <v>0.75</v>
      </c>
      <c r="P787" s="29">
        <v>155600</v>
      </c>
      <c r="Q787" s="29">
        <v>0</v>
      </c>
      <c r="R787" s="29" t="s">
        <v>19</v>
      </c>
    </row>
    <row r="788" spans="1:18" ht="14.5" hidden="1" x14ac:dyDescent="0.35">
      <c r="A788" s="11">
        <v>44944</v>
      </c>
      <c r="B788" s="25">
        <v>1</v>
      </c>
      <c r="C788" s="25">
        <v>1</v>
      </c>
      <c r="D788" s="26">
        <v>147232</v>
      </c>
      <c r="E788" s="26">
        <v>5.7</v>
      </c>
      <c r="F788" s="3">
        <f t="shared" si="47"/>
        <v>0.78511171545885983</v>
      </c>
      <c r="G788" s="25">
        <v>0.18646403242147924</v>
      </c>
      <c r="H788" s="26" t="s">
        <v>25</v>
      </c>
      <c r="I788" s="26">
        <v>14869</v>
      </c>
      <c r="J788" s="26">
        <v>3397.62</v>
      </c>
      <c r="K788" s="25">
        <v>0.77</v>
      </c>
      <c r="L788" s="25">
        <v>0.18</v>
      </c>
      <c r="M788" s="26">
        <v>4.3762990000000004</v>
      </c>
      <c r="N788" s="4">
        <v>0</v>
      </c>
      <c r="O788" s="28">
        <v>0.75</v>
      </c>
      <c r="P788" s="29">
        <v>155600</v>
      </c>
      <c r="Q788" s="29">
        <v>0</v>
      </c>
      <c r="R788" s="29" t="s">
        <v>19</v>
      </c>
    </row>
    <row r="789" spans="1:18" ht="14.5" hidden="1" x14ac:dyDescent="0.35">
      <c r="A789" s="11">
        <v>44944</v>
      </c>
      <c r="B789" s="25">
        <v>1</v>
      </c>
      <c r="C789" s="25">
        <v>1</v>
      </c>
      <c r="D789" s="26">
        <v>147232</v>
      </c>
      <c r="E789" s="26">
        <v>5.7</v>
      </c>
      <c r="F789" s="3">
        <f t="shared" si="47"/>
        <v>0.78511171545885983</v>
      </c>
      <c r="G789" s="25">
        <v>0.18646403242147924</v>
      </c>
      <c r="H789" s="26" t="s">
        <v>26</v>
      </c>
      <c r="I789" s="26">
        <v>14819</v>
      </c>
      <c r="J789" s="26">
        <v>3432.9</v>
      </c>
      <c r="K789" s="25">
        <v>0.76</v>
      </c>
      <c r="L789" s="25">
        <v>0.18</v>
      </c>
      <c r="M789" s="26">
        <v>4.3167580000000001</v>
      </c>
      <c r="N789" s="4">
        <v>0</v>
      </c>
      <c r="O789" s="28">
        <v>0.75</v>
      </c>
      <c r="P789" s="29">
        <v>155600</v>
      </c>
      <c r="Q789" s="29">
        <v>0</v>
      </c>
      <c r="R789" s="29" t="s">
        <v>19</v>
      </c>
    </row>
    <row r="790" spans="1:18" ht="14.5" hidden="1" x14ac:dyDescent="0.35">
      <c r="A790" s="11">
        <v>44944</v>
      </c>
      <c r="B790" s="25">
        <v>1</v>
      </c>
      <c r="C790" s="25">
        <v>1</v>
      </c>
      <c r="D790" s="26">
        <v>147232</v>
      </c>
      <c r="E790" s="26">
        <v>5.7</v>
      </c>
      <c r="F790" s="3">
        <f t="shared" si="47"/>
        <v>0.78511171545885983</v>
      </c>
      <c r="G790" s="25">
        <v>0.18646403242147924</v>
      </c>
      <c r="H790" s="26" t="s">
        <v>27</v>
      </c>
      <c r="I790" s="26">
        <v>14563</v>
      </c>
      <c r="J790" s="26">
        <v>3421.44</v>
      </c>
      <c r="K790" s="25">
        <v>0.75</v>
      </c>
      <c r="L790" s="25">
        <v>0.18</v>
      </c>
      <c r="M790" s="26">
        <v>4.2563950000000004</v>
      </c>
      <c r="N790" s="4">
        <v>0</v>
      </c>
      <c r="O790" s="28">
        <v>0.75</v>
      </c>
      <c r="P790" s="29">
        <v>155600</v>
      </c>
      <c r="Q790" s="29">
        <v>0</v>
      </c>
      <c r="R790" s="29" t="s">
        <v>19</v>
      </c>
    </row>
    <row r="791" spans="1:18" ht="14.5" hidden="1" x14ac:dyDescent="0.35">
      <c r="A791" s="11">
        <v>44944</v>
      </c>
      <c r="B791" s="25">
        <v>1</v>
      </c>
      <c r="C791" s="25">
        <v>1</v>
      </c>
      <c r="D791" s="26">
        <v>147232</v>
      </c>
      <c r="E791" s="26">
        <v>5.7</v>
      </c>
      <c r="F791" s="3">
        <f t="shared" si="47"/>
        <v>0.78511171545885983</v>
      </c>
      <c r="G791" s="25">
        <v>0.18646403242147924</v>
      </c>
      <c r="H791" s="26" t="s">
        <v>28</v>
      </c>
      <c r="I791" s="26">
        <v>14689</v>
      </c>
      <c r="J791" s="26">
        <v>3266.44</v>
      </c>
      <c r="K791" s="25">
        <v>0.79</v>
      </c>
      <c r="L791" s="25">
        <v>0.19</v>
      </c>
      <c r="M791" s="26">
        <v>4.4969450000000002</v>
      </c>
      <c r="N791" s="4">
        <v>0</v>
      </c>
      <c r="O791" s="28">
        <v>0.75</v>
      </c>
      <c r="P791" s="29">
        <v>155600</v>
      </c>
      <c r="Q791" s="29">
        <v>0</v>
      </c>
      <c r="R791" s="29" t="s">
        <v>19</v>
      </c>
    </row>
    <row r="792" spans="1:18" ht="14.5" hidden="1" x14ac:dyDescent="0.35">
      <c r="A792" s="11">
        <v>44945</v>
      </c>
      <c r="B792" s="25">
        <v>1</v>
      </c>
      <c r="C792" s="25">
        <v>1</v>
      </c>
      <c r="D792" s="26">
        <v>144057</v>
      </c>
      <c r="E792" s="26">
        <v>5.6</v>
      </c>
      <c r="F792" s="3">
        <f t="shared" si="47"/>
        <v>0.781898610508033</v>
      </c>
      <c r="G792" s="25">
        <v>0.18244300911854103</v>
      </c>
      <c r="H792" s="26" t="s">
        <v>18</v>
      </c>
      <c r="I792" s="26">
        <v>14583</v>
      </c>
      <c r="J792" s="26">
        <v>3321.72</v>
      </c>
      <c r="K792" s="25">
        <v>0.78</v>
      </c>
      <c r="L792" s="25">
        <v>0.18</v>
      </c>
      <c r="M792" s="26">
        <v>4.3901950000000003</v>
      </c>
      <c r="N792" s="4">
        <f>D792-P792</f>
        <v>-11543</v>
      </c>
      <c r="O792" s="28">
        <v>0.75</v>
      </c>
      <c r="P792" s="29">
        <v>155600</v>
      </c>
      <c r="Q792" s="29">
        <v>0</v>
      </c>
      <c r="R792" s="29" t="s">
        <v>19</v>
      </c>
    </row>
    <row r="793" spans="1:18" ht="14.5" hidden="1" x14ac:dyDescent="0.35">
      <c r="A793" s="11">
        <v>44945</v>
      </c>
      <c r="B793" s="25">
        <v>1</v>
      </c>
      <c r="C793" s="25">
        <v>1</v>
      </c>
      <c r="D793" s="26">
        <v>144057</v>
      </c>
      <c r="E793" s="26">
        <v>5.6</v>
      </c>
      <c r="F793" s="3">
        <f t="shared" si="47"/>
        <v>0.781898610508033</v>
      </c>
      <c r="G793" s="25">
        <v>0.18244300911854103</v>
      </c>
      <c r="H793" s="26" t="s">
        <v>20</v>
      </c>
      <c r="I793" s="26">
        <v>14673</v>
      </c>
      <c r="J793" s="26">
        <v>3282.66</v>
      </c>
      <c r="K793" s="25">
        <v>0.8</v>
      </c>
      <c r="L793" s="25">
        <v>0.19</v>
      </c>
      <c r="M793" s="26">
        <v>4.4698510000000002</v>
      </c>
      <c r="N793" s="4">
        <v>0</v>
      </c>
      <c r="O793" s="28">
        <v>0.75</v>
      </c>
      <c r="P793" s="29">
        <v>155600</v>
      </c>
      <c r="Q793" s="29">
        <v>0</v>
      </c>
      <c r="R793" s="29" t="s">
        <v>19</v>
      </c>
    </row>
    <row r="794" spans="1:18" ht="14.5" hidden="1" x14ac:dyDescent="0.35">
      <c r="A794" s="11">
        <v>44945</v>
      </c>
      <c r="B794" s="25">
        <v>1</v>
      </c>
      <c r="C794" s="25">
        <v>1</v>
      </c>
      <c r="D794" s="26">
        <v>144057</v>
      </c>
      <c r="E794" s="26">
        <v>5.6</v>
      </c>
      <c r="F794" s="3">
        <f t="shared" si="47"/>
        <v>0.781898610508033</v>
      </c>
      <c r="G794" s="25">
        <v>0.18244300911854103</v>
      </c>
      <c r="H794" s="26" t="s">
        <v>21</v>
      </c>
      <c r="I794" s="26">
        <v>14629</v>
      </c>
      <c r="J794" s="26">
        <v>3219.84</v>
      </c>
      <c r="K794" s="25">
        <v>0.81</v>
      </c>
      <c r="L794" s="25">
        <v>0.19</v>
      </c>
      <c r="M794" s="26">
        <v>4.543393</v>
      </c>
      <c r="N794" s="4">
        <v>0</v>
      </c>
      <c r="O794" s="28">
        <v>0.75</v>
      </c>
      <c r="P794" s="29">
        <v>155600</v>
      </c>
      <c r="Q794" s="29">
        <v>0</v>
      </c>
      <c r="R794" s="29" t="s">
        <v>19</v>
      </c>
    </row>
    <row r="795" spans="1:18" ht="14.5" hidden="1" x14ac:dyDescent="0.35">
      <c r="A795" s="11">
        <v>44945</v>
      </c>
      <c r="B795" s="25">
        <v>1</v>
      </c>
      <c r="C795" s="25">
        <v>1</v>
      </c>
      <c r="D795" s="26">
        <v>144057</v>
      </c>
      <c r="E795" s="26">
        <v>5.6</v>
      </c>
      <c r="F795" s="3">
        <f t="shared" si="47"/>
        <v>0.781898610508033</v>
      </c>
      <c r="G795" s="25">
        <v>0.18244300911854103</v>
      </c>
      <c r="H795" s="26" t="s">
        <v>22</v>
      </c>
      <c r="I795" s="26">
        <v>14252</v>
      </c>
      <c r="J795" s="26">
        <v>3212.28</v>
      </c>
      <c r="K795" s="25">
        <v>0.79</v>
      </c>
      <c r="L795" s="25">
        <v>0.18</v>
      </c>
      <c r="M795" s="26">
        <v>4.4367239999999999</v>
      </c>
      <c r="N795" s="4">
        <v>0</v>
      </c>
      <c r="O795" s="28">
        <v>0.75</v>
      </c>
      <c r="P795" s="29">
        <v>155600</v>
      </c>
      <c r="Q795" s="29">
        <v>0</v>
      </c>
      <c r="R795" s="29" t="s">
        <v>19</v>
      </c>
    </row>
    <row r="796" spans="1:18" ht="14.5" hidden="1" x14ac:dyDescent="0.35">
      <c r="A796" s="11">
        <v>44945</v>
      </c>
      <c r="B796" s="25">
        <v>1</v>
      </c>
      <c r="C796" s="25">
        <v>1</v>
      </c>
      <c r="D796" s="26">
        <v>144057</v>
      </c>
      <c r="E796" s="26">
        <v>5.6</v>
      </c>
      <c r="F796" s="3">
        <f t="shared" si="47"/>
        <v>0.781898610508033</v>
      </c>
      <c r="G796" s="25">
        <v>0.18244300911854103</v>
      </c>
      <c r="H796" s="26" t="s">
        <v>23</v>
      </c>
      <c r="I796" s="26">
        <v>13720</v>
      </c>
      <c r="J796" s="26">
        <v>3121.2</v>
      </c>
      <c r="K796" s="25">
        <v>0.78</v>
      </c>
      <c r="L796" s="25">
        <v>0.18</v>
      </c>
      <c r="M796" s="26">
        <v>4.3957449999999998</v>
      </c>
      <c r="N796" s="4">
        <v>0</v>
      </c>
      <c r="O796" s="28">
        <v>0.75</v>
      </c>
      <c r="P796" s="29">
        <v>155600</v>
      </c>
      <c r="Q796" s="29">
        <v>0</v>
      </c>
      <c r="R796" s="29" t="s">
        <v>19</v>
      </c>
    </row>
    <row r="797" spans="1:18" ht="14.5" hidden="1" x14ac:dyDescent="0.35">
      <c r="A797" s="11">
        <v>44945</v>
      </c>
      <c r="B797" s="25">
        <v>1</v>
      </c>
      <c r="C797" s="25">
        <v>1</v>
      </c>
      <c r="D797" s="26">
        <v>144057</v>
      </c>
      <c r="E797" s="26">
        <v>5.6</v>
      </c>
      <c r="F797" s="3">
        <f t="shared" si="47"/>
        <v>0.781898610508033</v>
      </c>
      <c r="G797" s="25">
        <v>0.18244300911854103</v>
      </c>
      <c r="H797" s="26" t="s">
        <v>24</v>
      </c>
      <c r="I797" s="26">
        <v>14092</v>
      </c>
      <c r="J797" s="26">
        <v>3168.6</v>
      </c>
      <c r="K797" s="25">
        <v>0.79</v>
      </c>
      <c r="L797" s="25">
        <v>0.19</v>
      </c>
      <c r="M797" s="26">
        <v>4.4473900000000004</v>
      </c>
      <c r="N797" s="4">
        <v>0</v>
      </c>
      <c r="O797" s="28">
        <v>0.75</v>
      </c>
      <c r="P797" s="29">
        <v>155600</v>
      </c>
      <c r="Q797" s="29">
        <v>0</v>
      </c>
      <c r="R797" s="29" t="s">
        <v>19</v>
      </c>
    </row>
    <row r="798" spans="1:18" ht="14.5" hidden="1" x14ac:dyDescent="0.35">
      <c r="A798" s="11">
        <v>44945</v>
      </c>
      <c r="B798" s="25">
        <v>1</v>
      </c>
      <c r="C798" s="25">
        <v>1</v>
      </c>
      <c r="D798" s="26">
        <v>144057</v>
      </c>
      <c r="E798" s="26">
        <v>5.6</v>
      </c>
      <c r="F798" s="3">
        <f t="shared" si="47"/>
        <v>0.781898610508033</v>
      </c>
      <c r="G798" s="25">
        <v>0.18244300911854103</v>
      </c>
      <c r="H798" s="26" t="s">
        <v>25</v>
      </c>
      <c r="I798" s="26">
        <v>14497</v>
      </c>
      <c r="J798" s="26">
        <v>3397.62</v>
      </c>
      <c r="K798" s="25">
        <v>0.76</v>
      </c>
      <c r="L798" s="25">
        <v>0.18</v>
      </c>
      <c r="M798" s="26">
        <v>4.2668100000000004</v>
      </c>
      <c r="N798" s="4">
        <v>0</v>
      </c>
      <c r="O798" s="28">
        <v>0.75</v>
      </c>
      <c r="P798" s="29">
        <v>155600</v>
      </c>
      <c r="Q798" s="29">
        <v>0</v>
      </c>
      <c r="R798" s="29" t="s">
        <v>19</v>
      </c>
    </row>
    <row r="799" spans="1:18" ht="14.5" hidden="1" x14ac:dyDescent="0.35">
      <c r="A799" s="11">
        <v>44945</v>
      </c>
      <c r="B799" s="25">
        <v>1</v>
      </c>
      <c r="C799" s="25">
        <v>1</v>
      </c>
      <c r="D799" s="26">
        <v>144057</v>
      </c>
      <c r="E799" s="26">
        <v>5.6</v>
      </c>
      <c r="F799" s="3">
        <f t="shared" si="47"/>
        <v>0.781898610508033</v>
      </c>
      <c r="G799" s="25">
        <v>0.18244300911854103</v>
      </c>
      <c r="H799" s="26" t="s">
        <v>26</v>
      </c>
      <c r="I799" s="26">
        <v>14447</v>
      </c>
      <c r="J799" s="26">
        <v>3432.9</v>
      </c>
      <c r="K799" s="25">
        <v>0.75</v>
      </c>
      <c r="L799" s="25">
        <v>0.18</v>
      </c>
      <c r="M799" s="26">
        <v>4.2083950000000003</v>
      </c>
      <c r="N799" s="4">
        <v>0</v>
      </c>
      <c r="O799" s="28">
        <v>0.75</v>
      </c>
      <c r="P799" s="29">
        <v>155600</v>
      </c>
      <c r="Q799" s="29">
        <v>0</v>
      </c>
      <c r="R799" s="29" t="s">
        <v>19</v>
      </c>
    </row>
    <row r="800" spans="1:18" ht="14.5" hidden="1" x14ac:dyDescent="0.35">
      <c r="A800" s="11">
        <v>44945</v>
      </c>
      <c r="B800" s="25">
        <v>1</v>
      </c>
      <c r="C800" s="25">
        <v>1</v>
      </c>
      <c r="D800" s="26">
        <v>144057</v>
      </c>
      <c r="E800" s="26">
        <v>5.6</v>
      </c>
      <c r="F800" s="3">
        <f t="shared" si="47"/>
        <v>0.781898610508033</v>
      </c>
      <c r="G800" s="25">
        <v>0.18244300911854103</v>
      </c>
      <c r="H800" s="26" t="s">
        <v>27</v>
      </c>
      <c r="I800" s="26">
        <v>14948</v>
      </c>
      <c r="J800" s="26">
        <v>3421.44</v>
      </c>
      <c r="K800" s="25">
        <v>0.78</v>
      </c>
      <c r="L800" s="25">
        <v>0.18</v>
      </c>
      <c r="M800" s="26">
        <v>4.3689210000000003</v>
      </c>
      <c r="N800" s="4">
        <v>0</v>
      </c>
      <c r="O800" s="28">
        <v>0.75</v>
      </c>
      <c r="P800" s="29">
        <v>155600</v>
      </c>
      <c r="Q800" s="29">
        <v>0</v>
      </c>
      <c r="R800" s="29" t="s">
        <v>19</v>
      </c>
    </row>
    <row r="801" spans="1:18" ht="14.5" hidden="1" x14ac:dyDescent="0.35">
      <c r="A801" s="11">
        <v>44945</v>
      </c>
      <c r="B801" s="25">
        <v>1</v>
      </c>
      <c r="C801" s="25">
        <v>1</v>
      </c>
      <c r="D801" s="26">
        <v>144057</v>
      </c>
      <c r="E801" s="26">
        <v>5.6</v>
      </c>
      <c r="F801" s="3">
        <f t="shared" si="47"/>
        <v>0.781898610508033</v>
      </c>
      <c r="G801" s="25">
        <v>0.18244300911854103</v>
      </c>
      <c r="H801" s="26" t="s">
        <v>28</v>
      </c>
      <c r="I801" s="26">
        <v>14216</v>
      </c>
      <c r="J801" s="26">
        <v>3266.44</v>
      </c>
      <c r="K801" s="25">
        <v>0.78</v>
      </c>
      <c r="L801" s="25">
        <v>0.18</v>
      </c>
      <c r="M801" s="26">
        <v>4.3521390000000002</v>
      </c>
      <c r="N801" s="4">
        <v>0</v>
      </c>
      <c r="O801" s="28">
        <v>0.75</v>
      </c>
      <c r="P801" s="29">
        <v>155600</v>
      </c>
      <c r="Q801" s="29">
        <v>0</v>
      </c>
      <c r="R801" s="29" t="s">
        <v>19</v>
      </c>
    </row>
    <row r="802" spans="1:18" ht="14.5" hidden="1" x14ac:dyDescent="0.35">
      <c r="A802" s="11">
        <v>44946</v>
      </c>
      <c r="B802" s="25">
        <v>1</v>
      </c>
      <c r="C802" s="25">
        <v>1</v>
      </c>
      <c r="D802" s="26">
        <v>142117</v>
      </c>
      <c r="E802" s="26">
        <v>5.5</v>
      </c>
      <c r="F802" s="3">
        <f t="shared" si="47"/>
        <v>0.78539375518098919</v>
      </c>
      <c r="G802" s="25">
        <v>0.17998606889564336</v>
      </c>
      <c r="H802" s="26" t="s">
        <v>18</v>
      </c>
      <c r="I802" s="26">
        <v>14570</v>
      </c>
      <c r="J802" s="26">
        <v>3321.72</v>
      </c>
      <c r="K802" s="25">
        <v>0.8</v>
      </c>
      <c r="L802" s="25">
        <v>0.18</v>
      </c>
      <c r="M802" s="26">
        <v>4.3862819999999996</v>
      </c>
      <c r="N802" s="4">
        <f>D802-P802</f>
        <v>-13483</v>
      </c>
      <c r="O802" s="28">
        <v>0.75</v>
      </c>
      <c r="P802" s="29">
        <v>155600</v>
      </c>
      <c r="Q802" s="29">
        <v>0</v>
      </c>
      <c r="R802" s="29" t="s">
        <v>19</v>
      </c>
    </row>
    <row r="803" spans="1:18" ht="14.5" hidden="1" x14ac:dyDescent="0.35">
      <c r="A803" s="11">
        <v>44946</v>
      </c>
      <c r="B803" s="25">
        <v>1</v>
      </c>
      <c r="C803" s="25">
        <v>1</v>
      </c>
      <c r="D803" s="26">
        <v>142117</v>
      </c>
      <c r="E803" s="26">
        <v>5.5</v>
      </c>
      <c r="F803" s="3">
        <f t="shared" si="47"/>
        <v>0.78539375518098919</v>
      </c>
      <c r="G803" s="25">
        <v>0.17998606889564336</v>
      </c>
      <c r="H803" s="26" t="s">
        <v>20</v>
      </c>
      <c r="I803" s="26">
        <v>14542</v>
      </c>
      <c r="J803" s="26">
        <v>3282.66</v>
      </c>
      <c r="K803" s="25">
        <v>0.81</v>
      </c>
      <c r="L803" s="25">
        <v>0.18</v>
      </c>
      <c r="M803" s="26">
        <v>4.4299439999999999</v>
      </c>
      <c r="N803" s="4">
        <v>0</v>
      </c>
      <c r="O803" s="28">
        <v>0.75</v>
      </c>
      <c r="P803" s="29">
        <v>155600</v>
      </c>
      <c r="Q803" s="29">
        <v>0</v>
      </c>
      <c r="R803" s="29" t="s">
        <v>19</v>
      </c>
    </row>
    <row r="804" spans="1:18" ht="14.5" hidden="1" x14ac:dyDescent="0.35">
      <c r="A804" s="11">
        <v>44946</v>
      </c>
      <c r="B804" s="25">
        <v>1</v>
      </c>
      <c r="C804" s="25">
        <v>1</v>
      </c>
      <c r="D804" s="26">
        <v>142117</v>
      </c>
      <c r="E804" s="26">
        <v>5.5</v>
      </c>
      <c r="F804" s="3">
        <f t="shared" si="47"/>
        <v>0.78539375518098919</v>
      </c>
      <c r="G804" s="25">
        <v>0.17998606889564336</v>
      </c>
      <c r="H804" s="26" t="s">
        <v>21</v>
      </c>
      <c r="I804" s="26">
        <v>14421</v>
      </c>
      <c r="J804" s="26">
        <v>3219.84</v>
      </c>
      <c r="K804" s="25">
        <v>0.81</v>
      </c>
      <c r="L804" s="25">
        <v>0.19</v>
      </c>
      <c r="M804" s="26">
        <v>4.4787939999999997</v>
      </c>
      <c r="N804" s="4">
        <v>0</v>
      </c>
      <c r="O804" s="28">
        <v>0.75</v>
      </c>
      <c r="P804" s="29">
        <v>155600</v>
      </c>
      <c r="Q804" s="29">
        <v>0</v>
      </c>
      <c r="R804" s="29" t="s">
        <v>19</v>
      </c>
    </row>
    <row r="805" spans="1:18" ht="14.5" hidden="1" x14ac:dyDescent="0.35">
      <c r="A805" s="11">
        <v>44946</v>
      </c>
      <c r="B805" s="25">
        <v>1</v>
      </c>
      <c r="C805" s="25">
        <v>1</v>
      </c>
      <c r="D805" s="26">
        <v>142117</v>
      </c>
      <c r="E805" s="26">
        <v>5.5</v>
      </c>
      <c r="F805" s="3">
        <f t="shared" si="47"/>
        <v>0.78539375518098919</v>
      </c>
      <c r="G805" s="25">
        <v>0.17998606889564336</v>
      </c>
      <c r="H805" s="26" t="s">
        <v>22</v>
      </c>
      <c r="I805" s="26">
        <v>14175</v>
      </c>
      <c r="J805" s="26">
        <v>3212.28</v>
      </c>
      <c r="K805" s="25">
        <v>0.8</v>
      </c>
      <c r="L805" s="25">
        <v>0.18</v>
      </c>
      <c r="M805" s="26">
        <v>4.4127539999999996</v>
      </c>
      <c r="N805" s="4">
        <v>0</v>
      </c>
      <c r="O805" s="28">
        <v>0.75</v>
      </c>
      <c r="P805" s="29">
        <v>155600</v>
      </c>
      <c r="Q805" s="29">
        <v>0</v>
      </c>
      <c r="R805" s="29" t="s">
        <v>19</v>
      </c>
    </row>
    <row r="806" spans="1:18" ht="14.5" hidden="1" x14ac:dyDescent="0.35">
      <c r="A806" s="11">
        <v>44946</v>
      </c>
      <c r="B806" s="25">
        <v>1</v>
      </c>
      <c r="C806" s="25">
        <v>1</v>
      </c>
      <c r="D806" s="26">
        <v>142117</v>
      </c>
      <c r="E806" s="26">
        <v>5.5</v>
      </c>
      <c r="F806" s="3">
        <f t="shared" si="47"/>
        <v>0.78539375518098919</v>
      </c>
      <c r="G806" s="25">
        <v>0.17998606889564336</v>
      </c>
      <c r="H806" s="26" t="s">
        <v>23</v>
      </c>
      <c r="I806" s="26">
        <v>13687</v>
      </c>
      <c r="J806" s="26">
        <v>3121.2</v>
      </c>
      <c r="K806" s="25">
        <v>0.8</v>
      </c>
      <c r="L806" s="25">
        <v>0.18</v>
      </c>
      <c r="M806" s="26">
        <v>4.3851719999999998</v>
      </c>
      <c r="N806" s="4">
        <v>0</v>
      </c>
      <c r="O806" s="28">
        <v>0.75</v>
      </c>
      <c r="P806" s="29">
        <v>155600</v>
      </c>
      <c r="Q806" s="29">
        <v>0</v>
      </c>
      <c r="R806" s="29" t="s">
        <v>19</v>
      </c>
    </row>
    <row r="807" spans="1:18" ht="14.5" hidden="1" x14ac:dyDescent="0.35">
      <c r="A807" s="11">
        <v>44946</v>
      </c>
      <c r="B807" s="25">
        <v>1</v>
      </c>
      <c r="C807" s="25">
        <v>1</v>
      </c>
      <c r="D807" s="26">
        <v>142117</v>
      </c>
      <c r="E807" s="26">
        <v>5.5</v>
      </c>
      <c r="F807" s="3">
        <f t="shared" si="47"/>
        <v>0.78539375518098919</v>
      </c>
      <c r="G807" s="25">
        <v>0.17998606889564336</v>
      </c>
      <c r="H807" s="26" t="s">
        <v>24</v>
      </c>
      <c r="I807" s="26">
        <v>13767</v>
      </c>
      <c r="J807" s="26">
        <v>3168.6</v>
      </c>
      <c r="K807" s="25">
        <v>0.79</v>
      </c>
      <c r="L807" s="25">
        <v>0.18</v>
      </c>
      <c r="M807" s="26">
        <v>4.3448209999999996</v>
      </c>
      <c r="N807" s="4">
        <v>0</v>
      </c>
      <c r="O807" s="28">
        <v>0.75</v>
      </c>
      <c r="P807" s="29">
        <v>155600</v>
      </c>
      <c r="Q807" s="29">
        <v>0</v>
      </c>
      <c r="R807" s="29" t="s">
        <v>19</v>
      </c>
    </row>
    <row r="808" spans="1:18" ht="14.5" hidden="1" x14ac:dyDescent="0.35">
      <c r="A808" s="11">
        <v>44946</v>
      </c>
      <c r="B808" s="25">
        <v>1</v>
      </c>
      <c r="C808" s="25">
        <v>1</v>
      </c>
      <c r="D808" s="26">
        <v>142117</v>
      </c>
      <c r="E808" s="26">
        <v>5.5</v>
      </c>
      <c r="F808" s="3">
        <f t="shared" si="47"/>
        <v>0.78539375518098919</v>
      </c>
      <c r="G808" s="25">
        <v>0.17998606889564336</v>
      </c>
      <c r="H808" s="26" t="s">
        <v>25</v>
      </c>
      <c r="I808" s="26">
        <v>14265</v>
      </c>
      <c r="J808" s="26">
        <v>3397.62</v>
      </c>
      <c r="K808" s="25">
        <v>0.76</v>
      </c>
      <c r="L808" s="25">
        <v>0.17</v>
      </c>
      <c r="M808" s="26">
        <v>4.1985270000000003</v>
      </c>
      <c r="N808" s="4">
        <v>0</v>
      </c>
      <c r="O808" s="28">
        <v>0.75</v>
      </c>
      <c r="P808" s="29">
        <v>155600</v>
      </c>
      <c r="Q808" s="29">
        <v>0</v>
      </c>
      <c r="R808" s="29" t="s">
        <v>19</v>
      </c>
    </row>
    <row r="809" spans="1:18" ht="14.5" hidden="1" x14ac:dyDescent="0.35">
      <c r="A809" s="11">
        <v>44946</v>
      </c>
      <c r="B809" s="25">
        <v>1</v>
      </c>
      <c r="C809" s="25">
        <v>1</v>
      </c>
      <c r="D809" s="26">
        <v>142117</v>
      </c>
      <c r="E809" s="26">
        <v>5.5</v>
      </c>
      <c r="F809" s="3">
        <f t="shared" si="47"/>
        <v>0.78539375518098919</v>
      </c>
      <c r="G809" s="25">
        <v>0.17998606889564336</v>
      </c>
      <c r="H809" s="26" t="s">
        <v>26</v>
      </c>
      <c r="I809" s="26">
        <v>14214</v>
      </c>
      <c r="J809" s="26">
        <v>3432.9</v>
      </c>
      <c r="K809" s="25">
        <v>0.75</v>
      </c>
      <c r="L809" s="25">
        <v>0.17</v>
      </c>
      <c r="M809" s="26">
        <v>4.140523</v>
      </c>
      <c r="N809" s="4">
        <v>0</v>
      </c>
      <c r="O809" s="28">
        <v>0.75</v>
      </c>
      <c r="P809" s="29">
        <v>155600</v>
      </c>
      <c r="Q809" s="29">
        <v>0</v>
      </c>
      <c r="R809" s="29" t="s">
        <v>19</v>
      </c>
    </row>
    <row r="810" spans="1:18" ht="14.5" hidden="1" x14ac:dyDescent="0.35">
      <c r="A810" s="11">
        <v>44946</v>
      </c>
      <c r="B810" s="25">
        <v>1</v>
      </c>
      <c r="C810" s="25">
        <v>1</v>
      </c>
      <c r="D810" s="26">
        <v>142117</v>
      </c>
      <c r="E810" s="26">
        <v>5.5</v>
      </c>
      <c r="F810" s="3">
        <f t="shared" si="47"/>
        <v>0.78539375518098919</v>
      </c>
      <c r="G810" s="25">
        <v>0.17998606889564336</v>
      </c>
      <c r="H810" s="26" t="s">
        <v>27</v>
      </c>
      <c r="I810" s="26">
        <v>14356</v>
      </c>
      <c r="J810" s="26">
        <v>3421.44</v>
      </c>
      <c r="K810" s="25">
        <v>0.76</v>
      </c>
      <c r="L810" s="25">
        <v>0.17</v>
      </c>
      <c r="M810" s="26">
        <v>4.195894</v>
      </c>
      <c r="N810" s="4">
        <v>0</v>
      </c>
      <c r="O810" s="28">
        <v>0.75</v>
      </c>
      <c r="P810" s="29">
        <v>155600</v>
      </c>
      <c r="Q810" s="29">
        <v>0</v>
      </c>
      <c r="R810" s="29" t="s">
        <v>19</v>
      </c>
    </row>
    <row r="811" spans="1:18" ht="14.5" hidden="1" x14ac:dyDescent="0.35">
      <c r="A811" s="11">
        <v>44946</v>
      </c>
      <c r="B811" s="25">
        <v>1</v>
      </c>
      <c r="C811" s="25">
        <v>1</v>
      </c>
      <c r="D811" s="26">
        <v>142117</v>
      </c>
      <c r="E811" s="26">
        <v>5.5</v>
      </c>
      <c r="F811" s="3">
        <f t="shared" si="47"/>
        <v>0.78539375518098919</v>
      </c>
      <c r="G811" s="25">
        <v>0.17998606889564336</v>
      </c>
      <c r="H811" s="26" t="s">
        <v>28</v>
      </c>
      <c r="I811" s="26">
        <v>14120</v>
      </c>
      <c r="J811" s="26">
        <v>3266.44</v>
      </c>
      <c r="K811" s="25">
        <v>0.79</v>
      </c>
      <c r="L811" s="25">
        <v>0.18</v>
      </c>
      <c r="M811" s="26">
        <v>4.322749</v>
      </c>
      <c r="N811" s="4">
        <v>0</v>
      </c>
      <c r="O811" s="28">
        <v>0.75</v>
      </c>
      <c r="P811" s="29">
        <v>155600</v>
      </c>
      <c r="Q811" s="29">
        <v>0</v>
      </c>
      <c r="R811" s="29" t="s">
        <v>19</v>
      </c>
    </row>
    <row r="812" spans="1:18" ht="14.5" hidden="1" x14ac:dyDescent="0.35">
      <c r="A812" s="11">
        <v>44947</v>
      </c>
      <c r="B812" s="25">
        <v>1</v>
      </c>
      <c r="C812" s="25">
        <v>1</v>
      </c>
      <c r="D812" s="26">
        <v>147193</v>
      </c>
      <c r="E812" s="26">
        <v>5.7</v>
      </c>
      <c r="F812" s="3">
        <f t="shared" si="47"/>
        <v>0.78490374873353597</v>
      </c>
      <c r="G812" s="25">
        <v>0.18641464032421479</v>
      </c>
      <c r="H812" s="26" t="s">
        <v>18</v>
      </c>
      <c r="I812" s="26">
        <v>15584</v>
      </c>
      <c r="J812" s="26">
        <v>3321.72</v>
      </c>
      <c r="K812" s="25">
        <v>0.82</v>
      </c>
      <c r="L812" s="25">
        <v>0.2</v>
      </c>
      <c r="M812" s="26">
        <v>4.6915449999999996</v>
      </c>
      <c r="N812" s="4">
        <f>D812-P812</f>
        <v>-8407</v>
      </c>
      <c r="O812" s="28">
        <v>0.75</v>
      </c>
      <c r="P812" s="29">
        <v>155600</v>
      </c>
      <c r="Q812" s="29">
        <v>0</v>
      </c>
      <c r="R812" s="29" t="s">
        <v>19</v>
      </c>
    </row>
    <row r="813" spans="1:18" ht="14.5" hidden="1" x14ac:dyDescent="0.35">
      <c r="A813" s="11">
        <v>44947</v>
      </c>
      <c r="B813" s="25">
        <v>1</v>
      </c>
      <c r="C813" s="25">
        <v>1</v>
      </c>
      <c r="D813" s="26">
        <v>147193</v>
      </c>
      <c r="E813" s="26">
        <v>5.7</v>
      </c>
      <c r="F813" s="3">
        <f t="shared" si="47"/>
        <v>0.78490374873353597</v>
      </c>
      <c r="G813" s="25">
        <v>0.18641464032421479</v>
      </c>
      <c r="H813" s="26" t="s">
        <v>20</v>
      </c>
      <c r="I813" s="26">
        <v>14855</v>
      </c>
      <c r="J813" s="26">
        <v>3282.66</v>
      </c>
      <c r="K813" s="25">
        <v>0.79</v>
      </c>
      <c r="L813" s="25">
        <v>0.19</v>
      </c>
      <c r="M813" s="26">
        <v>4.5252939999999997</v>
      </c>
      <c r="N813" s="4">
        <v>0</v>
      </c>
      <c r="O813" s="28">
        <v>0.75</v>
      </c>
      <c r="P813" s="29">
        <v>155600</v>
      </c>
      <c r="Q813" s="29">
        <v>0</v>
      </c>
      <c r="R813" s="29" t="s">
        <v>19</v>
      </c>
    </row>
    <row r="814" spans="1:18" ht="14.5" hidden="1" x14ac:dyDescent="0.35">
      <c r="A814" s="11">
        <v>44947</v>
      </c>
      <c r="B814" s="25">
        <v>1</v>
      </c>
      <c r="C814" s="25">
        <v>1</v>
      </c>
      <c r="D814" s="26">
        <v>147193</v>
      </c>
      <c r="E814" s="26">
        <v>5.7</v>
      </c>
      <c r="F814" s="3">
        <f t="shared" si="47"/>
        <v>0.78490374873353597</v>
      </c>
      <c r="G814" s="25">
        <v>0.18641464032421479</v>
      </c>
      <c r="H814" s="26" t="s">
        <v>21</v>
      </c>
      <c r="I814" s="26">
        <v>15149</v>
      </c>
      <c r="J814" s="26">
        <v>3219.84</v>
      </c>
      <c r="K814" s="25">
        <v>0.83</v>
      </c>
      <c r="L814" s="25">
        <v>0.2</v>
      </c>
      <c r="M814" s="26">
        <v>4.7048920000000001</v>
      </c>
      <c r="N814" s="4">
        <v>0</v>
      </c>
      <c r="O814" s="28">
        <v>0.75</v>
      </c>
      <c r="P814" s="29">
        <v>155600</v>
      </c>
      <c r="Q814" s="29">
        <v>0</v>
      </c>
      <c r="R814" s="29" t="s">
        <v>19</v>
      </c>
    </row>
    <row r="815" spans="1:18" ht="14.5" hidden="1" x14ac:dyDescent="0.35">
      <c r="A815" s="11">
        <v>44947</v>
      </c>
      <c r="B815" s="25">
        <v>1</v>
      </c>
      <c r="C815" s="25">
        <v>1</v>
      </c>
      <c r="D815" s="26">
        <v>147193</v>
      </c>
      <c r="E815" s="26">
        <v>5.7</v>
      </c>
      <c r="F815" s="3">
        <f t="shared" si="47"/>
        <v>0.78490374873353597</v>
      </c>
      <c r="G815" s="25">
        <v>0.18641464032421479</v>
      </c>
      <c r="H815" s="26" t="s">
        <v>22</v>
      </c>
      <c r="I815" s="26">
        <v>14410</v>
      </c>
      <c r="J815" s="26">
        <v>3212.28</v>
      </c>
      <c r="K815" s="25">
        <v>0.79</v>
      </c>
      <c r="L815" s="25">
        <v>0.19</v>
      </c>
      <c r="M815" s="26">
        <v>4.4859099999999996</v>
      </c>
      <c r="N815" s="4">
        <v>0</v>
      </c>
      <c r="O815" s="28">
        <v>0.75</v>
      </c>
      <c r="P815" s="29">
        <v>155600</v>
      </c>
      <c r="Q815" s="29">
        <v>0</v>
      </c>
      <c r="R815" s="29" t="s">
        <v>19</v>
      </c>
    </row>
    <row r="816" spans="1:18" ht="14.5" hidden="1" x14ac:dyDescent="0.35">
      <c r="A816" s="11">
        <v>44947</v>
      </c>
      <c r="B816" s="25">
        <v>1</v>
      </c>
      <c r="C816" s="25">
        <v>1</v>
      </c>
      <c r="D816" s="26">
        <v>147193</v>
      </c>
      <c r="E816" s="26">
        <v>5.7</v>
      </c>
      <c r="F816" s="3">
        <f t="shared" si="47"/>
        <v>0.78490374873353597</v>
      </c>
      <c r="G816" s="25">
        <v>0.18641464032421479</v>
      </c>
      <c r="H816" s="26" t="s">
        <v>23</v>
      </c>
      <c r="I816" s="26">
        <v>14001</v>
      </c>
      <c r="J816" s="26">
        <v>3121.2</v>
      </c>
      <c r="K816" s="25">
        <v>0.79</v>
      </c>
      <c r="L816" s="25">
        <v>0.19</v>
      </c>
      <c r="M816" s="26">
        <v>4.4857750000000003</v>
      </c>
      <c r="N816" s="4">
        <v>0</v>
      </c>
      <c r="O816" s="28">
        <v>0.75</v>
      </c>
      <c r="P816" s="29">
        <v>155600</v>
      </c>
      <c r="Q816" s="29">
        <v>0</v>
      </c>
      <c r="R816" s="29" t="s">
        <v>19</v>
      </c>
    </row>
    <row r="817" spans="1:18" ht="14.5" hidden="1" x14ac:dyDescent="0.35">
      <c r="A817" s="11">
        <v>44947</v>
      </c>
      <c r="B817" s="25">
        <v>1</v>
      </c>
      <c r="C817" s="25">
        <v>1</v>
      </c>
      <c r="D817" s="26">
        <v>147193</v>
      </c>
      <c r="E817" s="26">
        <v>5.7</v>
      </c>
      <c r="F817" s="3">
        <f t="shared" si="47"/>
        <v>0.78490374873353597</v>
      </c>
      <c r="G817" s="25">
        <v>0.18641464032421479</v>
      </c>
      <c r="H817" s="26" t="s">
        <v>24</v>
      </c>
      <c r="I817" s="26">
        <v>14307</v>
      </c>
      <c r="J817" s="26">
        <v>3168.6</v>
      </c>
      <c r="K817" s="25">
        <v>0.79</v>
      </c>
      <c r="L817" s="25">
        <v>0.19</v>
      </c>
      <c r="M817" s="26">
        <v>4.5152429999999999</v>
      </c>
      <c r="N817" s="4">
        <v>0</v>
      </c>
      <c r="O817" s="28">
        <v>0.75</v>
      </c>
      <c r="P817" s="29">
        <v>155600</v>
      </c>
      <c r="Q817" s="29">
        <v>0</v>
      </c>
      <c r="R817" s="29" t="s">
        <v>19</v>
      </c>
    </row>
    <row r="818" spans="1:18" ht="14.5" hidden="1" x14ac:dyDescent="0.35">
      <c r="A818" s="11">
        <v>44947</v>
      </c>
      <c r="B818" s="25">
        <v>1</v>
      </c>
      <c r="C818" s="25">
        <v>1</v>
      </c>
      <c r="D818" s="26">
        <v>147193</v>
      </c>
      <c r="E818" s="26">
        <v>5.7</v>
      </c>
      <c r="F818" s="3">
        <f t="shared" si="47"/>
        <v>0.78490374873353597</v>
      </c>
      <c r="G818" s="25">
        <v>0.18641464032421479</v>
      </c>
      <c r="H818" s="26" t="s">
        <v>25</v>
      </c>
      <c r="I818" s="26">
        <v>14917</v>
      </c>
      <c r="J818" s="26">
        <v>3397.62</v>
      </c>
      <c r="K818" s="25">
        <v>0.77</v>
      </c>
      <c r="L818" s="25">
        <v>0.18</v>
      </c>
      <c r="M818" s="26">
        <v>4.3904259999999997</v>
      </c>
      <c r="N818" s="4">
        <v>0</v>
      </c>
      <c r="O818" s="28">
        <v>0.75</v>
      </c>
      <c r="P818" s="29">
        <v>155600</v>
      </c>
      <c r="Q818" s="29">
        <v>0</v>
      </c>
      <c r="R818" s="29" t="s">
        <v>19</v>
      </c>
    </row>
    <row r="819" spans="1:18" ht="14.5" hidden="1" x14ac:dyDescent="0.35">
      <c r="A819" s="11">
        <v>44947</v>
      </c>
      <c r="B819" s="25">
        <v>1</v>
      </c>
      <c r="C819" s="25">
        <v>1</v>
      </c>
      <c r="D819" s="26">
        <v>147193</v>
      </c>
      <c r="E819" s="26">
        <v>5.7</v>
      </c>
      <c r="F819" s="3">
        <f t="shared" si="47"/>
        <v>0.78490374873353597</v>
      </c>
      <c r="G819" s="25">
        <v>0.18641464032421479</v>
      </c>
      <c r="H819" s="26" t="s">
        <v>26</v>
      </c>
      <c r="I819" s="26">
        <v>14443</v>
      </c>
      <c r="J819" s="26">
        <v>3432.9</v>
      </c>
      <c r="K819" s="25">
        <v>0.74</v>
      </c>
      <c r="L819" s="25">
        <v>0.18</v>
      </c>
      <c r="M819" s="26">
        <v>4.20723</v>
      </c>
      <c r="N819" s="4">
        <v>0</v>
      </c>
      <c r="O819" s="28">
        <v>0.75</v>
      </c>
      <c r="P819" s="29">
        <v>155600</v>
      </c>
      <c r="Q819" s="29">
        <v>0</v>
      </c>
      <c r="R819" s="29" t="s">
        <v>19</v>
      </c>
    </row>
    <row r="820" spans="1:18" ht="14.5" hidden="1" x14ac:dyDescent="0.35">
      <c r="A820" s="11">
        <v>44947</v>
      </c>
      <c r="B820" s="25">
        <v>1</v>
      </c>
      <c r="C820" s="25">
        <v>1</v>
      </c>
      <c r="D820" s="26">
        <v>147193</v>
      </c>
      <c r="E820" s="26">
        <v>5.7</v>
      </c>
      <c r="F820" s="3">
        <f t="shared" si="47"/>
        <v>0.78490374873353597</v>
      </c>
      <c r="G820" s="25">
        <v>0.18641464032421479</v>
      </c>
      <c r="H820" s="26" t="s">
        <v>27</v>
      </c>
      <c r="I820" s="26">
        <v>14629</v>
      </c>
      <c r="J820" s="26">
        <v>3421.44</v>
      </c>
      <c r="K820" s="25">
        <v>0.75</v>
      </c>
      <c r="L820" s="25">
        <v>0.18</v>
      </c>
      <c r="M820" s="26">
        <v>4.2756850000000002</v>
      </c>
      <c r="N820" s="4">
        <v>0</v>
      </c>
      <c r="O820" s="28">
        <v>0.75</v>
      </c>
      <c r="P820" s="29">
        <v>155600</v>
      </c>
      <c r="Q820" s="29">
        <v>0</v>
      </c>
      <c r="R820" s="29" t="s">
        <v>19</v>
      </c>
    </row>
    <row r="821" spans="1:18" ht="14.5" hidden="1" x14ac:dyDescent="0.35">
      <c r="A821" s="11">
        <v>44947</v>
      </c>
      <c r="B821" s="25">
        <v>1</v>
      </c>
      <c r="C821" s="25">
        <v>1</v>
      </c>
      <c r="D821" s="26">
        <v>147193</v>
      </c>
      <c r="E821" s="26">
        <v>5.7</v>
      </c>
      <c r="F821" s="3">
        <f t="shared" si="47"/>
        <v>0.78490374873353597</v>
      </c>
      <c r="G821" s="25">
        <v>0.18641464032421479</v>
      </c>
      <c r="H821" s="26" t="s">
        <v>28</v>
      </c>
      <c r="I821" s="26">
        <v>14898</v>
      </c>
      <c r="J821" s="26">
        <v>3266.44</v>
      </c>
      <c r="K821" s="25">
        <v>0.8</v>
      </c>
      <c r="L821" s="25">
        <v>0.19</v>
      </c>
      <c r="M821" s="26">
        <v>4.5609289999999998</v>
      </c>
      <c r="N821" s="4">
        <v>0</v>
      </c>
      <c r="O821" s="28">
        <v>0.75</v>
      </c>
      <c r="P821" s="29">
        <v>155600</v>
      </c>
      <c r="Q821" s="29">
        <v>0</v>
      </c>
      <c r="R821" s="29" t="s">
        <v>19</v>
      </c>
    </row>
    <row r="822" spans="1:18" ht="14.5" hidden="1" x14ac:dyDescent="0.35">
      <c r="A822" s="11">
        <v>44948</v>
      </c>
      <c r="B822" s="25">
        <v>1</v>
      </c>
      <c r="C822" s="25">
        <v>1</v>
      </c>
      <c r="D822" s="26">
        <v>146204</v>
      </c>
      <c r="E822" s="26">
        <v>5.7</v>
      </c>
      <c r="F822" s="3">
        <f t="shared" si="47"/>
        <v>0.77962992587852609</v>
      </c>
      <c r="G822" s="25">
        <v>0.18516210739614994</v>
      </c>
      <c r="H822" s="26" t="s">
        <v>18</v>
      </c>
      <c r="I822" s="26">
        <v>15382</v>
      </c>
      <c r="J822" s="26">
        <v>3321.72</v>
      </c>
      <c r="K822" s="25">
        <v>0.81</v>
      </c>
      <c r="L822" s="25">
        <v>0.19</v>
      </c>
      <c r="M822" s="26">
        <v>4.6307330000000002</v>
      </c>
      <c r="N822" s="4">
        <f>D822-P822</f>
        <v>-9396</v>
      </c>
      <c r="O822" s="28">
        <v>0.75</v>
      </c>
      <c r="P822" s="29">
        <v>155600</v>
      </c>
      <c r="Q822" s="29">
        <v>0</v>
      </c>
      <c r="R822" s="29" t="s">
        <v>19</v>
      </c>
    </row>
    <row r="823" spans="1:18" ht="14.5" hidden="1" x14ac:dyDescent="0.35">
      <c r="A823" s="11">
        <v>44948</v>
      </c>
      <c r="B823" s="25">
        <v>1</v>
      </c>
      <c r="C823" s="25">
        <v>1</v>
      </c>
      <c r="D823" s="26">
        <v>146204</v>
      </c>
      <c r="E823" s="26">
        <v>5.7</v>
      </c>
      <c r="F823" s="3">
        <f t="shared" si="47"/>
        <v>0.77962992587852609</v>
      </c>
      <c r="G823" s="25">
        <v>0.18516210739614994</v>
      </c>
      <c r="H823" s="26" t="s">
        <v>20</v>
      </c>
      <c r="I823" s="26">
        <v>14685</v>
      </c>
      <c r="J823" s="26">
        <v>3282.66</v>
      </c>
      <c r="K823" s="25">
        <v>0.78</v>
      </c>
      <c r="L823" s="25">
        <v>0.19</v>
      </c>
      <c r="M823" s="26">
        <v>4.4735060000000004</v>
      </c>
      <c r="N823" s="4">
        <v>0</v>
      </c>
      <c r="O823" s="28">
        <v>0.75</v>
      </c>
      <c r="P823" s="29">
        <v>155600</v>
      </c>
      <c r="Q823" s="29">
        <v>0</v>
      </c>
      <c r="R823" s="29" t="s">
        <v>19</v>
      </c>
    </row>
    <row r="824" spans="1:18" ht="14.5" hidden="1" x14ac:dyDescent="0.35">
      <c r="A824" s="11">
        <v>44948</v>
      </c>
      <c r="B824" s="25">
        <v>1</v>
      </c>
      <c r="C824" s="25">
        <v>1</v>
      </c>
      <c r="D824" s="26">
        <v>146204</v>
      </c>
      <c r="E824" s="26">
        <v>5.7</v>
      </c>
      <c r="F824" s="3">
        <f t="shared" si="47"/>
        <v>0.77962992587852609</v>
      </c>
      <c r="G824" s="25">
        <v>0.18516210739614994</v>
      </c>
      <c r="H824" s="26" t="s">
        <v>21</v>
      </c>
      <c r="I824" s="26">
        <v>15161</v>
      </c>
      <c r="J824" s="26">
        <v>3219.84</v>
      </c>
      <c r="K824" s="25">
        <v>0.83</v>
      </c>
      <c r="L824" s="25">
        <v>0.2</v>
      </c>
      <c r="M824" s="26">
        <v>4.7086189999999997</v>
      </c>
      <c r="N824" s="4">
        <v>0</v>
      </c>
      <c r="O824" s="28">
        <v>0.75</v>
      </c>
      <c r="P824" s="29">
        <v>155600</v>
      </c>
      <c r="Q824" s="29">
        <v>0</v>
      </c>
      <c r="R824" s="29" t="s">
        <v>19</v>
      </c>
    </row>
    <row r="825" spans="1:18" ht="14.5" hidden="1" x14ac:dyDescent="0.35">
      <c r="A825" s="11">
        <v>44948</v>
      </c>
      <c r="B825" s="25">
        <v>1</v>
      </c>
      <c r="C825" s="25">
        <v>1</v>
      </c>
      <c r="D825" s="26">
        <v>146204</v>
      </c>
      <c r="E825" s="26">
        <v>5.7</v>
      </c>
      <c r="F825" s="3">
        <f t="shared" si="47"/>
        <v>0.77962992587852609</v>
      </c>
      <c r="G825" s="25">
        <v>0.18516210739614994</v>
      </c>
      <c r="H825" s="26" t="s">
        <v>22</v>
      </c>
      <c r="I825" s="26">
        <v>14235</v>
      </c>
      <c r="J825" s="26">
        <v>3212.28</v>
      </c>
      <c r="K825" s="25">
        <v>0.78</v>
      </c>
      <c r="L825" s="25">
        <v>0.18</v>
      </c>
      <c r="M825" s="26">
        <v>4.431432</v>
      </c>
      <c r="N825" s="4">
        <v>0</v>
      </c>
      <c r="O825" s="28">
        <v>0.75</v>
      </c>
      <c r="P825" s="29">
        <v>155600</v>
      </c>
      <c r="Q825" s="29">
        <v>0</v>
      </c>
      <c r="R825" s="29" t="s">
        <v>19</v>
      </c>
    </row>
    <row r="826" spans="1:18" ht="14.5" hidden="1" x14ac:dyDescent="0.35">
      <c r="A826" s="11">
        <v>44948</v>
      </c>
      <c r="B826" s="25">
        <v>1</v>
      </c>
      <c r="C826" s="25">
        <v>1</v>
      </c>
      <c r="D826" s="26">
        <v>146204</v>
      </c>
      <c r="E826" s="26">
        <v>5.7</v>
      </c>
      <c r="F826" s="3">
        <f t="shared" si="47"/>
        <v>0.77962992587852609</v>
      </c>
      <c r="G826" s="25">
        <v>0.18516210739614994</v>
      </c>
      <c r="H826" s="26" t="s">
        <v>23</v>
      </c>
      <c r="I826" s="26">
        <v>14118</v>
      </c>
      <c r="J826" s="26">
        <v>3121.2</v>
      </c>
      <c r="K826" s="25">
        <v>0.79</v>
      </c>
      <c r="L826" s="25">
        <v>0.19</v>
      </c>
      <c r="M826" s="26">
        <v>4.5232599999999996</v>
      </c>
      <c r="N826" s="4">
        <v>0</v>
      </c>
      <c r="O826" s="28">
        <v>0.75</v>
      </c>
      <c r="P826" s="29">
        <v>155600</v>
      </c>
      <c r="Q826" s="29">
        <v>0</v>
      </c>
      <c r="R826" s="29" t="s">
        <v>19</v>
      </c>
    </row>
    <row r="827" spans="1:18" ht="14.5" hidden="1" x14ac:dyDescent="0.35">
      <c r="A827" s="11">
        <v>44948</v>
      </c>
      <c r="B827" s="25">
        <v>1</v>
      </c>
      <c r="C827" s="25">
        <v>1</v>
      </c>
      <c r="D827" s="26">
        <v>146204</v>
      </c>
      <c r="E827" s="26">
        <v>5.7</v>
      </c>
      <c r="F827" s="3">
        <f t="shared" si="47"/>
        <v>0.77962992587852609</v>
      </c>
      <c r="G827" s="25">
        <v>0.18516210739614994</v>
      </c>
      <c r="H827" s="26" t="s">
        <v>24</v>
      </c>
      <c r="I827" s="26">
        <v>14121</v>
      </c>
      <c r="J827" s="26">
        <v>3168.6</v>
      </c>
      <c r="K827" s="25">
        <v>0.78</v>
      </c>
      <c r="L827" s="25">
        <v>0.19</v>
      </c>
      <c r="M827" s="26">
        <v>4.4565419999999998</v>
      </c>
      <c r="N827" s="4">
        <v>0</v>
      </c>
      <c r="O827" s="28">
        <v>0.75</v>
      </c>
      <c r="P827" s="29">
        <v>155600</v>
      </c>
      <c r="Q827" s="29">
        <v>0</v>
      </c>
      <c r="R827" s="29" t="s">
        <v>19</v>
      </c>
    </row>
    <row r="828" spans="1:18" ht="14.5" hidden="1" x14ac:dyDescent="0.35">
      <c r="A828" s="11">
        <v>44948</v>
      </c>
      <c r="B828" s="25">
        <v>1</v>
      </c>
      <c r="C828" s="25">
        <v>1</v>
      </c>
      <c r="D828" s="26">
        <v>146204</v>
      </c>
      <c r="E828" s="26">
        <v>5.7</v>
      </c>
      <c r="F828" s="3">
        <f t="shared" si="47"/>
        <v>0.77962992587852609</v>
      </c>
      <c r="G828" s="25">
        <v>0.18516210739614994</v>
      </c>
      <c r="H828" s="26" t="s">
        <v>25</v>
      </c>
      <c r="I828" s="26">
        <v>14822</v>
      </c>
      <c r="J828" s="26">
        <v>3397.62</v>
      </c>
      <c r="K828" s="25">
        <v>0.77</v>
      </c>
      <c r="L828" s="25">
        <v>0.18</v>
      </c>
      <c r="M828" s="26">
        <v>4.3624650000000003</v>
      </c>
      <c r="N828" s="4">
        <v>0</v>
      </c>
      <c r="O828" s="28">
        <v>0.75</v>
      </c>
      <c r="P828" s="29">
        <v>155600</v>
      </c>
      <c r="Q828" s="29">
        <v>0</v>
      </c>
      <c r="R828" s="29" t="s">
        <v>19</v>
      </c>
    </row>
    <row r="829" spans="1:18" ht="14.5" hidden="1" x14ac:dyDescent="0.35">
      <c r="A829" s="11">
        <v>44948</v>
      </c>
      <c r="B829" s="25">
        <v>1</v>
      </c>
      <c r="C829" s="25">
        <v>1</v>
      </c>
      <c r="D829" s="26">
        <v>146204</v>
      </c>
      <c r="E829" s="26">
        <v>5.7</v>
      </c>
      <c r="F829" s="3">
        <f t="shared" si="47"/>
        <v>0.77962992587852609</v>
      </c>
      <c r="G829" s="25">
        <v>0.18516210739614994</v>
      </c>
      <c r="H829" s="26" t="s">
        <v>26</v>
      </c>
      <c r="I829" s="26">
        <v>14527</v>
      </c>
      <c r="J829" s="26">
        <v>3432.9</v>
      </c>
      <c r="K829" s="25">
        <v>0.74</v>
      </c>
      <c r="L829" s="25">
        <v>0.18</v>
      </c>
      <c r="M829" s="26">
        <v>4.2316989999999999</v>
      </c>
      <c r="N829" s="4">
        <v>0</v>
      </c>
      <c r="O829" s="28">
        <v>0.75</v>
      </c>
      <c r="P829" s="29">
        <v>155600</v>
      </c>
      <c r="Q829" s="29">
        <v>0</v>
      </c>
      <c r="R829" s="29" t="s">
        <v>19</v>
      </c>
    </row>
    <row r="830" spans="1:18" ht="14.5" hidden="1" x14ac:dyDescent="0.35">
      <c r="A830" s="11">
        <v>44948</v>
      </c>
      <c r="B830" s="25">
        <v>1</v>
      </c>
      <c r="C830" s="25">
        <v>1</v>
      </c>
      <c r="D830" s="26">
        <v>146204</v>
      </c>
      <c r="E830" s="26">
        <v>5.7</v>
      </c>
      <c r="F830" s="3">
        <f t="shared" si="47"/>
        <v>0.77962992587852609</v>
      </c>
      <c r="G830" s="25">
        <v>0.18516210739614994</v>
      </c>
      <c r="H830" s="26" t="s">
        <v>27</v>
      </c>
      <c r="I830" s="26">
        <v>14406</v>
      </c>
      <c r="J830" s="26">
        <v>3421.44</v>
      </c>
      <c r="K830" s="25">
        <v>0.74</v>
      </c>
      <c r="L830" s="25">
        <v>0.18</v>
      </c>
      <c r="M830" s="26">
        <v>4.2105079999999999</v>
      </c>
      <c r="N830" s="4">
        <v>0</v>
      </c>
      <c r="O830" s="28">
        <v>0.75</v>
      </c>
      <c r="P830" s="29">
        <v>155600</v>
      </c>
      <c r="Q830" s="29">
        <v>0</v>
      </c>
      <c r="R830" s="29" t="s">
        <v>19</v>
      </c>
    </row>
    <row r="831" spans="1:18" ht="14.5" hidden="1" x14ac:dyDescent="0.35">
      <c r="A831" s="11">
        <v>44948</v>
      </c>
      <c r="B831" s="25">
        <v>1</v>
      </c>
      <c r="C831" s="25">
        <v>1</v>
      </c>
      <c r="D831" s="26">
        <v>146204</v>
      </c>
      <c r="E831" s="26">
        <v>5.7</v>
      </c>
      <c r="F831" s="3">
        <f t="shared" si="47"/>
        <v>0.77962992587852609</v>
      </c>
      <c r="G831" s="25">
        <v>0.18516210739614994</v>
      </c>
      <c r="H831" s="26" t="s">
        <v>28</v>
      </c>
      <c r="I831" s="26">
        <v>14747</v>
      </c>
      <c r="J831" s="26">
        <v>3266.44</v>
      </c>
      <c r="K831" s="25">
        <v>0.79</v>
      </c>
      <c r="L831" s="25">
        <v>0.19</v>
      </c>
      <c r="M831" s="26">
        <v>4.5147009999999996</v>
      </c>
      <c r="N831" s="4">
        <v>0</v>
      </c>
      <c r="O831" s="28">
        <v>0.75</v>
      </c>
      <c r="P831" s="29">
        <v>155600</v>
      </c>
      <c r="Q831" s="29">
        <v>0</v>
      </c>
      <c r="R831" s="29" t="s">
        <v>19</v>
      </c>
    </row>
    <row r="832" spans="1:18" ht="14.5" hidden="1" x14ac:dyDescent="0.35">
      <c r="A832" s="11">
        <v>44949</v>
      </c>
      <c r="B832" s="25">
        <v>1</v>
      </c>
      <c r="C832" s="25">
        <v>1</v>
      </c>
      <c r="D832" s="26">
        <v>125541</v>
      </c>
      <c r="E832" s="26">
        <v>4.9000000000000004</v>
      </c>
      <c r="F832" s="3">
        <f t="shared" si="47"/>
        <v>0.77874201352273431</v>
      </c>
      <c r="G832" s="25">
        <v>0.15899316109422493</v>
      </c>
      <c r="H832" s="26" t="s">
        <v>18</v>
      </c>
      <c r="I832" s="26">
        <v>13010</v>
      </c>
      <c r="J832" s="26">
        <v>3321.72</v>
      </c>
      <c r="K832" s="25">
        <v>0.8</v>
      </c>
      <c r="L832" s="25">
        <v>0.16</v>
      </c>
      <c r="M832" s="26">
        <v>3.9166460000000001</v>
      </c>
      <c r="N832" s="4">
        <f>D832-P832</f>
        <v>-30059</v>
      </c>
      <c r="O832" s="28">
        <v>0.75</v>
      </c>
      <c r="P832" s="29">
        <v>155600</v>
      </c>
      <c r="Q832" s="29">
        <v>0</v>
      </c>
      <c r="R832" s="29" t="s">
        <v>19</v>
      </c>
    </row>
    <row r="833" spans="1:18" ht="14.5" hidden="1" x14ac:dyDescent="0.35">
      <c r="A833" s="11">
        <v>44949</v>
      </c>
      <c r="B833" s="25">
        <v>1</v>
      </c>
      <c r="C833" s="25">
        <v>1</v>
      </c>
      <c r="D833" s="26">
        <v>125541</v>
      </c>
      <c r="E833" s="26">
        <v>4.9000000000000004</v>
      </c>
      <c r="F833" s="3">
        <f t="shared" si="47"/>
        <v>0.77874201352273431</v>
      </c>
      <c r="G833" s="25">
        <v>0.15899316109422493</v>
      </c>
      <c r="H833" s="26" t="s">
        <v>20</v>
      </c>
      <c r="I833" s="26">
        <v>12418</v>
      </c>
      <c r="J833" s="26">
        <v>3282.66</v>
      </c>
      <c r="K833" s="25">
        <v>0.77</v>
      </c>
      <c r="L833" s="25">
        <v>0.16</v>
      </c>
      <c r="M833" s="26">
        <v>3.7829079999999999</v>
      </c>
      <c r="N833" s="4">
        <v>0</v>
      </c>
      <c r="O833" s="28">
        <v>0.75</v>
      </c>
      <c r="P833" s="29">
        <v>155600</v>
      </c>
      <c r="Q833" s="29">
        <v>0</v>
      </c>
      <c r="R833" s="29" t="s">
        <v>19</v>
      </c>
    </row>
    <row r="834" spans="1:18" ht="14.5" hidden="1" x14ac:dyDescent="0.35">
      <c r="A834" s="11">
        <v>44949</v>
      </c>
      <c r="B834" s="25">
        <v>1</v>
      </c>
      <c r="C834" s="25">
        <v>1</v>
      </c>
      <c r="D834" s="26">
        <v>125541</v>
      </c>
      <c r="E834" s="26">
        <v>4.9000000000000004</v>
      </c>
      <c r="F834" s="3">
        <f t="shared" si="47"/>
        <v>0.77874201352273431</v>
      </c>
      <c r="G834" s="25">
        <v>0.15899316109422493</v>
      </c>
      <c r="H834" s="26" t="s">
        <v>21</v>
      </c>
      <c r="I834" s="26">
        <v>12815</v>
      </c>
      <c r="J834" s="26">
        <v>3219.84</v>
      </c>
      <c r="K834" s="25">
        <v>0.81</v>
      </c>
      <c r="L834" s="25">
        <v>0.17</v>
      </c>
      <c r="M834" s="26">
        <v>3.9800110000000002</v>
      </c>
      <c r="N834" s="4">
        <v>0</v>
      </c>
      <c r="O834" s="28">
        <v>0.75</v>
      </c>
      <c r="P834" s="29">
        <v>155600</v>
      </c>
      <c r="Q834" s="29">
        <v>0</v>
      </c>
      <c r="R834" s="29" t="s">
        <v>19</v>
      </c>
    </row>
    <row r="835" spans="1:18" ht="14.5" hidden="1" x14ac:dyDescent="0.35">
      <c r="A835" s="11">
        <v>44949</v>
      </c>
      <c r="B835" s="25">
        <v>1</v>
      </c>
      <c r="C835" s="25">
        <v>1</v>
      </c>
      <c r="D835" s="26">
        <v>125541</v>
      </c>
      <c r="E835" s="26">
        <v>4.9000000000000004</v>
      </c>
      <c r="F835" s="3">
        <f t="shared" ref="F835:F898" si="48">D835/E835/32900</f>
        <v>0.77874201352273431</v>
      </c>
      <c r="G835" s="25">
        <v>0.15899316109422493</v>
      </c>
      <c r="H835" s="26" t="s">
        <v>22</v>
      </c>
      <c r="I835" s="26">
        <v>12030</v>
      </c>
      <c r="J835" s="26">
        <v>3212.28</v>
      </c>
      <c r="K835" s="25">
        <v>0.76</v>
      </c>
      <c r="L835" s="25">
        <v>0.16</v>
      </c>
      <c r="M835" s="26">
        <v>3.7450040000000002</v>
      </c>
      <c r="N835" s="4">
        <v>0</v>
      </c>
      <c r="O835" s="28">
        <v>0.75</v>
      </c>
      <c r="P835" s="29">
        <v>155600</v>
      </c>
      <c r="Q835" s="29">
        <v>0</v>
      </c>
      <c r="R835" s="29" t="s">
        <v>19</v>
      </c>
    </row>
    <row r="836" spans="1:18" ht="14.5" hidden="1" x14ac:dyDescent="0.35">
      <c r="A836" s="11">
        <v>44949</v>
      </c>
      <c r="B836" s="25">
        <v>1</v>
      </c>
      <c r="C836" s="25">
        <v>1</v>
      </c>
      <c r="D836" s="26">
        <v>125541</v>
      </c>
      <c r="E836" s="26">
        <v>4.9000000000000004</v>
      </c>
      <c r="F836" s="3">
        <f t="shared" si="48"/>
        <v>0.77874201352273431</v>
      </c>
      <c r="G836" s="25">
        <v>0.15899316109422493</v>
      </c>
      <c r="H836" s="26" t="s">
        <v>23</v>
      </c>
      <c r="I836" s="26">
        <v>12046</v>
      </c>
      <c r="J836" s="26">
        <v>3121.2</v>
      </c>
      <c r="K836" s="25">
        <v>0.79</v>
      </c>
      <c r="L836" s="25">
        <v>0.16</v>
      </c>
      <c r="M836" s="26">
        <v>3.859413</v>
      </c>
      <c r="N836" s="4">
        <v>0</v>
      </c>
      <c r="O836" s="28">
        <v>0.75</v>
      </c>
      <c r="P836" s="29">
        <v>155600</v>
      </c>
      <c r="Q836" s="29">
        <v>0</v>
      </c>
      <c r="R836" s="29" t="s">
        <v>19</v>
      </c>
    </row>
    <row r="837" spans="1:18" ht="14.5" hidden="1" x14ac:dyDescent="0.35">
      <c r="A837" s="11">
        <v>44949</v>
      </c>
      <c r="B837" s="25">
        <v>1</v>
      </c>
      <c r="C837" s="25">
        <v>1</v>
      </c>
      <c r="D837" s="26">
        <v>125541</v>
      </c>
      <c r="E837" s="26">
        <v>4.9000000000000004</v>
      </c>
      <c r="F837" s="3">
        <f t="shared" si="48"/>
        <v>0.77874201352273431</v>
      </c>
      <c r="G837" s="25">
        <v>0.15899316109422493</v>
      </c>
      <c r="H837" s="26" t="s">
        <v>24</v>
      </c>
      <c r="I837" s="26">
        <v>12914</v>
      </c>
      <c r="J837" s="26">
        <v>3168.6</v>
      </c>
      <c r="K837" s="25">
        <v>0.83</v>
      </c>
      <c r="L837" s="25">
        <v>0.17</v>
      </c>
      <c r="M837" s="26">
        <v>4.0756170000000003</v>
      </c>
      <c r="N837" s="4">
        <v>0</v>
      </c>
      <c r="O837" s="28">
        <v>0.75</v>
      </c>
      <c r="P837" s="29">
        <v>155600</v>
      </c>
      <c r="Q837" s="29">
        <v>0</v>
      </c>
      <c r="R837" s="29" t="s">
        <v>19</v>
      </c>
    </row>
    <row r="838" spans="1:18" ht="14.5" hidden="1" x14ac:dyDescent="0.35">
      <c r="A838" s="11">
        <v>44949</v>
      </c>
      <c r="B838" s="25">
        <v>1</v>
      </c>
      <c r="C838" s="25">
        <v>1</v>
      </c>
      <c r="D838" s="26">
        <v>125541</v>
      </c>
      <c r="E838" s="26">
        <v>4.9000000000000004</v>
      </c>
      <c r="F838" s="3">
        <f t="shared" si="48"/>
        <v>0.77874201352273431</v>
      </c>
      <c r="G838" s="25">
        <v>0.15899316109422493</v>
      </c>
      <c r="H838" s="26" t="s">
        <v>25</v>
      </c>
      <c r="I838" s="26">
        <v>12764</v>
      </c>
      <c r="J838" s="26">
        <v>3397.62</v>
      </c>
      <c r="K838" s="25">
        <v>0.77</v>
      </c>
      <c r="L838" s="25">
        <v>0.16</v>
      </c>
      <c r="M838" s="26">
        <v>3.7567469999999998</v>
      </c>
      <c r="N838" s="4">
        <v>0</v>
      </c>
      <c r="O838" s="28">
        <v>0.75</v>
      </c>
      <c r="P838" s="29">
        <v>155600</v>
      </c>
      <c r="Q838" s="29">
        <v>0</v>
      </c>
      <c r="R838" s="29" t="s">
        <v>19</v>
      </c>
    </row>
    <row r="839" spans="1:18" ht="14.5" hidden="1" x14ac:dyDescent="0.35">
      <c r="A839" s="11">
        <v>44949</v>
      </c>
      <c r="B839" s="25">
        <v>1</v>
      </c>
      <c r="C839" s="25">
        <v>1</v>
      </c>
      <c r="D839" s="26">
        <v>125541</v>
      </c>
      <c r="E839" s="26">
        <v>4.9000000000000004</v>
      </c>
      <c r="F839" s="3">
        <f t="shared" si="48"/>
        <v>0.77874201352273431</v>
      </c>
      <c r="G839" s="25">
        <v>0.15899316109422493</v>
      </c>
      <c r="H839" s="26" t="s">
        <v>26</v>
      </c>
      <c r="I839" s="26">
        <v>12732</v>
      </c>
      <c r="J839" s="26">
        <v>3432.9</v>
      </c>
      <c r="K839" s="25">
        <v>0.76</v>
      </c>
      <c r="L839" s="25">
        <v>0.15</v>
      </c>
      <c r="M839" s="26">
        <v>3.7088179999999999</v>
      </c>
      <c r="N839" s="4">
        <v>0</v>
      </c>
      <c r="O839" s="28">
        <v>0.75</v>
      </c>
      <c r="P839" s="29">
        <v>155600</v>
      </c>
      <c r="Q839" s="29">
        <v>0</v>
      </c>
      <c r="R839" s="29" t="s">
        <v>19</v>
      </c>
    </row>
    <row r="840" spans="1:18" ht="14.5" hidden="1" x14ac:dyDescent="0.35">
      <c r="A840" s="11">
        <v>44949</v>
      </c>
      <c r="B840" s="25">
        <v>1</v>
      </c>
      <c r="C840" s="25">
        <v>1</v>
      </c>
      <c r="D840" s="26">
        <v>125541</v>
      </c>
      <c r="E840" s="26">
        <v>4.9000000000000004</v>
      </c>
      <c r="F840" s="3">
        <f t="shared" si="48"/>
        <v>0.77874201352273431</v>
      </c>
      <c r="G840" s="25">
        <v>0.15899316109422493</v>
      </c>
      <c r="H840" s="26" t="s">
        <v>27</v>
      </c>
      <c r="I840" s="26">
        <v>12193</v>
      </c>
      <c r="J840" s="26">
        <v>3421.44</v>
      </c>
      <c r="K840" s="25">
        <v>0.73</v>
      </c>
      <c r="L840" s="25">
        <v>0.15</v>
      </c>
      <c r="M840" s="26">
        <v>3.563704</v>
      </c>
      <c r="N840" s="4">
        <v>0</v>
      </c>
      <c r="O840" s="28">
        <v>0.75</v>
      </c>
      <c r="P840" s="29">
        <v>155600</v>
      </c>
      <c r="Q840" s="29">
        <v>0</v>
      </c>
      <c r="R840" s="29" t="s">
        <v>19</v>
      </c>
    </row>
    <row r="841" spans="1:18" ht="14.5" hidden="1" x14ac:dyDescent="0.35">
      <c r="A841" s="11">
        <v>44949</v>
      </c>
      <c r="B841" s="25">
        <v>1</v>
      </c>
      <c r="C841" s="25">
        <v>1</v>
      </c>
      <c r="D841" s="26">
        <v>125541</v>
      </c>
      <c r="E841" s="26">
        <v>4.9000000000000004</v>
      </c>
      <c r="F841" s="3">
        <f t="shared" si="48"/>
        <v>0.77874201352273431</v>
      </c>
      <c r="G841" s="25">
        <v>0.15899316109422493</v>
      </c>
      <c r="H841" s="26" t="s">
        <v>28</v>
      </c>
      <c r="I841" s="26">
        <v>12619</v>
      </c>
      <c r="J841" s="26">
        <v>3266.44</v>
      </c>
      <c r="K841" s="25">
        <v>0.79</v>
      </c>
      <c r="L841" s="25">
        <v>0.16</v>
      </c>
      <c r="M841" s="26">
        <v>3.8632270000000002</v>
      </c>
      <c r="N841" s="4">
        <v>0</v>
      </c>
      <c r="O841" s="28">
        <v>0.75</v>
      </c>
      <c r="P841" s="29">
        <v>155600</v>
      </c>
      <c r="Q841" s="29">
        <v>0</v>
      </c>
      <c r="R841" s="29" t="s">
        <v>19</v>
      </c>
    </row>
    <row r="842" spans="1:18" ht="14.5" hidden="1" x14ac:dyDescent="0.35">
      <c r="A842" s="11">
        <v>44950</v>
      </c>
      <c r="B842" s="25">
        <v>1</v>
      </c>
      <c r="C842" s="25">
        <v>1</v>
      </c>
      <c r="D842" s="26">
        <v>128524</v>
      </c>
      <c r="E842" s="26">
        <v>5.0999999999999996</v>
      </c>
      <c r="F842" s="3">
        <f t="shared" si="48"/>
        <v>0.76598128613147398</v>
      </c>
      <c r="G842" s="25">
        <v>0.16277102330293819</v>
      </c>
      <c r="H842" s="26" t="s">
        <v>18</v>
      </c>
      <c r="I842" s="26">
        <v>13386</v>
      </c>
      <c r="J842" s="26">
        <v>3321.72</v>
      </c>
      <c r="K842" s="25">
        <v>0.79</v>
      </c>
      <c r="L842" s="25">
        <v>0.17</v>
      </c>
      <c r="M842" s="26">
        <v>4.0298400000000001</v>
      </c>
      <c r="N842" s="4">
        <f>D842-P842</f>
        <v>-27076</v>
      </c>
      <c r="O842" s="28">
        <v>0.75</v>
      </c>
      <c r="P842" s="29">
        <v>155600</v>
      </c>
      <c r="Q842" s="29">
        <v>0</v>
      </c>
      <c r="R842" s="29" t="s">
        <v>19</v>
      </c>
    </row>
    <row r="843" spans="1:18" ht="14.5" hidden="1" x14ac:dyDescent="0.35">
      <c r="A843" s="11">
        <v>44950</v>
      </c>
      <c r="B843" s="25">
        <v>1</v>
      </c>
      <c r="C843" s="25">
        <v>1</v>
      </c>
      <c r="D843" s="26">
        <v>128524</v>
      </c>
      <c r="E843" s="26">
        <v>5.0999999999999996</v>
      </c>
      <c r="F843" s="3">
        <f t="shared" si="48"/>
        <v>0.76598128613147398</v>
      </c>
      <c r="G843" s="25">
        <v>0.16277102330293819</v>
      </c>
      <c r="H843" s="26" t="s">
        <v>20</v>
      </c>
      <c r="I843" s="26">
        <v>12781</v>
      </c>
      <c r="J843" s="26">
        <v>3282.66</v>
      </c>
      <c r="K843" s="25">
        <v>0.76</v>
      </c>
      <c r="L843" s="25">
        <v>0.16</v>
      </c>
      <c r="M843" s="26">
        <v>3.8934890000000002</v>
      </c>
      <c r="N843" s="4">
        <v>0</v>
      </c>
      <c r="O843" s="28">
        <v>0.75</v>
      </c>
      <c r="P843" s="29">
        <v>155600</v>
      </c>
      <c r="Q843" s="29">
        <v>0</v>
      </c>
      <c r="R843" s="29" t="s">
        <v>19</v>
      </c>
    </row>
    <row r="844" spans="1:18" ht="14.5" hidden="1" x14ac:dyDescent="0.35">
      <c r="A844" s="11">
        <v>44950</v>
      </c>
      <c r="B844" s="25">
        <v>1</v>
      </c>
      <c r="C844" s="25">
        <v>1</v>
      </c>
      <c r="D844" s="26">
        <v>128524</v>
      </c>
      <c r="E844" s="26">
        <v>5.0999999999999996</v>
      </c>
      <c r="F844" s="3">
        <f t="shared" si="48"/>
        <v>0.76598128613147398</v>
      </c>
      <c r="G844" s="25">
        <v>0.16277102330293819</v>
      </c>
      <c r="H844" s="26" t="s">
        <v>21</v>
      </c>
      <c r="I844" s="26">
        <v>13162</v>
      </c>
      <c r="J844" s="26">
        <v>3219.84</v>
      </c>
      <c r="K844" s="25">
        <v>0.8</v>
      </c>
      <c r="L844" s="25">
        <v>0.17</v>
      </c>
      <c r="M844" s="26">
        <v>4.0877809999999997</v>
      </c>
      <c r="N844" s="4">
        <v>0</v>
      </c>
      <c r="O844" s="28">
        <v>0.75</v>
      </c>
      <c r="P844" s="29">
        <v>155600</v>
      </c>
      <c r="Q844" s="29">
        <v>0</v>
      </c>
      <c r="R844" s="29" t="s">
        <v>19</v>
      </c>
    </row>
    <row r="845" spans="1:18" ht="14.5" hidden="1" x14ac:dyDescent="0.35">
      <c r="A845" s="11">
        <v>44950</v>
      </c>
      <c r="B845" s="25">
        <v>1</v>
      </c>
      <c r="C845" s="25">
        <v>1</v>
      </c>
      <c r="D845" s="26">
        <v>128524</v>
      </c>
      <c r="E845" s="26">
        <v>5.0999999999999996</v>
      </c>
      <c r="F845" s="3">
        <f t="shared" si="48"/>
        <v>0.76598128613147398</v>
      </c>
      <c r="G845" s="25">
        <v>0.16277102330293819</v>
      </c>
      <c r="H845" s="26" t="s">
        <v>22</v>
      </c>
      <c r="I845" s="26">
        <v>12369</v>
      </c>
      <c r="J845" s="26">
        <v>3212.28</v>
      </c>
      <c r="K845" s="25">
        <v>0.76</v>
      </c>
      <c r="L845" s="25">
        <v>0.16</v>
      </c>
      <c r="M845" s="26">
        <v>3.850536</v>
      </c>
      <c r="N845" s="4">
        <v>0</v>
      </c>
      <c r="O845" s="28">
        <v>0.75</v>
      </c>
      <c r="P845" s="29">
        <v>155600</v>
      </c>
      <c r="Q845" s="29">
        <v>0</v>
      </c>
      <c r="R845" s="29" t="s">
        <v>19</v>
      </c>
    </row>
    <row r="846" spans="1:18" ht="14.5" hidden="1" x14ac:dyDescent="0.35">
      <c r="A846" s="11">
        <v>44950</v>
      </c>
      <c r="B846" s="25">
        <v>1</v>
      </c>
      <c r="C846" s="25">
        <v>1</v>
      </c>
      <c r="D846" s="26">
        <v>128524</v>
      </c>
      <c r="E846" s="26">
        <v>5.0999999999999996</v>
      </c>
      <c r="F846" s="3">
        <f t="shared" si="48"/>
        <v>0.76598128613147398</v>
      </c>
      <c r="G846" s="25">
        <v>0.16277102330293819</v>
      </c>
      <c r="H846" s="26" t="s">
        <v>23</v>
      </c>
      <c r="I846" s="26">
        <v>12449</v>
      </c>
      <c r="J846" s="26">
        <v>3121.2</v>
      </c>
      <c r="K846" s="25">
        <v>0.78</v>
      </c>
      <c r="L846" s="25">
        <v>0.17</v>
      </c>
      <c r="M846" s="26">
        <v>3.9885299999999999</v>
      </c>
      <c r="N846" s="4">
        <v>0</v>
      </c>
      <c r="O846" s="28">
        <v>0.75</v>
      </c>
      <c r="P846" s="29">
        <v>155600</v>
      </c>
      <c r="Q846" s="29">
        <v>0</v>
      </c>
      <c r="R846" s="29" t="s">
        <v>19</v>
      </c>
    </row>
    <row r="847" spans="1:18" ht="14.5" hidden="1" x14ac:dyDescent="0.35">
      <c r="A847" s="11">
        <v>44950</v>
      </c>
      <c r="B847" s="25">
        <v>1</v>
      </c>
      <c r="C847" s="25">
        <v>1</v>
      </c>
      <c r="D847" s="26">
        <v>128524</v>
      </c>
      <c r="E847" s="26">
        <v>5.0999999999999996</v>
      </c>
      <c r="F847" s="3">
        <f t="shared" si="48"/>
        <v>0.76598128613147398</v>
      </c>
      <c r="G847" s="25">
        <v>0.16277102330293819</v>
      </c>
      <c r="H847" s="26" t="s">
        <v>24</v>
      </c>
      <c r="I847" s="26">
        <v>12214</v>
      </c>
      <c r="J847" s="26">
        <v>3168.6</v>
      </c>
      <c r="K847" s="25">
        <v>0.76</v>
      </c>
      <c r="L847" s="25">
        <v>0.16</v>
      </c>
      <c r="M847" s="26">
        <v>3.8546990000000001</v>
      </c>
      <c r="N847" s="4">
        <v>0</v>
      </c>
      <c r="O847" s="28">
        <v>0.75</v>
      </c>
      <c r="P847" s="29">
        <v>155600</v>
      </c>
      <c r="Q847" s="29">
        <v>0</v>
      </c>
      <c r="R847" s="29" t="s">
        <v>19</v>
      </c>
    </row>
    <row r="848" spans="1:18" ht="14.5" hidden="1" x14ac:dyDescent="0.35">
      <c r="A848" s="11">
        <v>44950</v>
      </c>
      <c r="B848" s="25">
        <v>1</v>
      </c>
      <c r="C848" s="25">
        <v>1</v>
      </c>
      <c r="D848" s="26">
        <v>128524</v>
      </c>
      <c r="E848" s="26">
        <v>5.0999999999999996</v>
      </c>
      <c r="F848" s="3">
        <f t="shared" si="48"/>
        <v>0.76598128613147398</v>
      </c>
      <c r="G848" s="25">
        <v>0.16277102330293819</v>
      </c>
      <c r="H848" s="26" t="s">
        <v>25</v>
      </c>
      <c r="I848" s="26">
        <v>13122</v>
      </c>
      <c r="J848" s="26">
        <v>3397.62</v>
      </c>
      <c r="K848" s="25">
        <v>0.76</v>
      </c>
      <c r="L848" s="25">
        <v>0.16</v>
      </c>
      <c r="M848" s="26">
        <v>3.8621150000000002</v>
      </c>
      <c r="N848" s="4">
        <v>0</v>
      </c>
      <c r="O848" s="28">
        <v>0.75</v>
      </c>
      <c r="P848" s="29">
        <v>155600</v>
      </c>
      <c r="Q848" s="29">
        <v>0</v>
      </c>
      <c r="R848" s="29" t="s">
        <v>19</v>
      </c>
    </row>
    <row r="849" spans="1:18" ht="14.5" hidden="1" x14ac:dyDescent="0.35">
      <c r="A849" s="11">
        <v>44950</v>
      </c>
      <c r="B849" s="25">
        <v>1</v>
      </c>
      <c r="C849" s="25">
        <v>1</v>
      </c>
      <c r="D849" s="26">
        <v>128524</v>
      </c>
      <c r="E849" s="26">
        <v>5.0999999999999996</v>
      </c>
      <c r="F849" s="3">
        <f t="shared" si="48"/>
        <v>0.76598128613147398</v>
      </c>
      <c r="G849" s="25">
        <v>0.16277102330293819</v>
      </c>
      <c r="H849" s="26" t="s">
        <v>26</v>
      </c>
      <c r="I849" s="26">
        <v>13482</v>
      </c>
      <c r="J849" s="26">
        <v>3432.9</v>
      </c>
      <c r="K849" s="25">
        <v>0.77</v>
      </c>
      <c r="L849" s="25">
        <v>0.16</v>
      </c>
      <c r="M849" s="26">
        <v>3.927292</v>
      </c>
      <c r="N849" s="4">
        <v>0</v>
      </c>
      <c r="O849" s="28">
        <v>0.75</v>
      </c>
      <c r="P849" s="29">
        <v>155600</v>
      </c>
      <c r="Q849" s="29">
        <v>0</v>
      </c>
      <c r="R849" s="29" t="s">
        <v>19</v>
      </c>
    </row>
    <row r="850" spans="1:18" ht="14.5" hidden="1" x14ac:dyDescent="0.35">
      <c r="A850" s="11">
        <v>44950</v>
      </c>
      <c r="B850" s="25">
        <v>1</v>
      </c>
      <c r="C850" s="25">
        <v>1</v>
      </c>
      <c r="D850" s="26">
        <v>128524</v>
      </c>
      <c r="E850" s="26">
        <v>5.0999999999999996</v>
      </c>
      <c r="F850" s="3">
        <f t="shared" si="48"/>
        <v>0.76598128613147398</v>
      </c>
      <c r="G850" s="25">
        <v>0.16277102330293819</v>
      </c>
      <c r="H850" s="26" t="s">
        <v>27</v>
      </c>
      <c r="I850" s="26">
        <v>12524</v>
      </c>
      <c r="J850" s="26">
        <v>3421.44</v>
      </c>
      <c r="K850" s="25">
        <v>0.72</v>
      </c>
      <c r="L850" s="25">
        <v>0.15</v>
      </c>
      <c r="M850" s="26">
        <v>3.660447</v>
      </c>
      <c r="N850" s="4">
        <v>0</v>
      </c>
      <c r="O850" s="28">
        <v>0.75</v>
      </c>
      <c r="P850" s="29">
        <v>155600</v>
      </c>
      <c r="Q850" s="29">
        <v>0</v>
      </c>
      <c r="R850" s="29" t="s">
        <v>19</v>
      </c>
    </row>
    <row r="851" spans="1:18" ht="14.5" hidden="1" x14ac:dyDescent="0.35">
      <c r="A851" s="11">
        <v>44950</v>
      </c>
      <c r="B851" s="25">
        <v>1</v>
      </c>
      <c r="C851" s="25">
        <v>1</v>
      </c>
      <c r="D851" s="26">
        <v>128524</v>
      </c>
      <c r="E851" s="26">
        <v>5.0999999999999996</v>
      </c>
      <c r="F851" s="3">
        <f t="shared" si="48"/>
        <v>0.76598128613147398</v>
      </c>
      <c r="G851" s="25">
        <v>0.16277102330293819</v>
      </c>
      <c r="H851" s="26" t="s">
        <v>28</v>
      </c>
      <c r="I851" s="26">
        <v>13035</v>
      </c>
      <c r="J851" s="26">
        <v>3266.44</v>
      </c>
      <c r="K851" s="25">
        <v>0.78</v>
      </c>
      <c r="L851" s="25">
        <v>0.17</v>
      </c>
      <c r="M851" s="26">
        <v>3.990583</v>
      </c>
      <c r="N851" s="4">
        <v>0</v>
      </c>
      <c r="O851" s="28">
        <v>0.75</v>
      </c>
      <c r="P851" s="29">
        <v>155600</v>
      </c>
      <c r="Q851" s="29">
        <v>0</v>
      </c>
      <c r="R851" s="29" t="s">
        <v>19</v>
      </c>
    </row>
    <row r="852" spans="1:18" ht="14.5" hidden="1" x14ac:dyDescent="0.35">
      <c r="A852" s="11">
        <v>44951</v>
      </c>
      <c r="B852" s="25">
        <v>1</v>
      </c>
      <c r="C852" s="25">
        <v>1</v>
      </c>
      <c r="D852" s="26">
        <v>170984</v>
      </c>
      <c r="E852" s="26">
        <v>6.5</v>
      </c>
      <c r="F852" s="3">
        <f t="shared" si="48"/>
        <v>0.7995510872106617</v>
      </c>
      <c r="G852" s="25">
        <v>0.2165450861195542</v>
      </c>
      <c r="H852" s="26" t="s">
        <v>18</v>
      </c>
      <c r="I852" s="26">
        <v>17771</v>
      </c>
      <c r="J852" s="26">
        <v>3321.72</v>
      </c>
      <c r="K852" s="25">
        <v>0.82</v>
      </c>
      <c r="L852" s="25">
        <v>0.22</v>
      </c>
      <c r="M852" s="26">
        <v>5.349939</v>
      </c>
      <c r="N852" s="4">
        <f>D852-P852</f>
        <v>15384</v>
      </c>
      <c r="O852" s="28">
        <v>0.75</v>
      </c>
      <c r="P852" s="29">
        <v>155600</v>
      </c>
      <c r="Q852" s="29">
        <v>0</v>
      </c>
      <c r="R852" s="29" t="s">
        <v>19</v>
      </c>
    </row>
    <row r="853" spans="1:18" ht="14.5" hidden="1" x14ac:dyDescent="0.35">
      <c r="A853" s="11">
        <v>44951</v>
      </c>
      <c r="B853" s="25">
        <v>1</v>
      </c>
      <c r="C853" s="25">
        <v>1</v>
      </c>
      <c r="D853" s="26">
        <v>170984</v>
      </c>
      <c r="E853" s="26">
        <v>6.5</v>
      </c>
      <c r="F853" s="3">
        <f t="shared" si="48"/>
        <v>0.7995510872106617</v>
      </c>
      <c r="G853" s="25">
        <v>0.2165450861195542</v>
      </c>
      <c r="H853" s="26" t="s">
        <v>20</v>
      </c>
      <c r="I853" s="26">
        <v>16982</v>
      </c>
      <c r="J853" s="26">
        <v>3282.66</v>
      </c>
      <c r="K853" s="25">
        <v>0.8</v>
      </c>
      <c r="L853" s="25">
        <v>0.22</v>
      </c>
      <c r="M853" s="26">
        <v>5.1732440000000004</v>
      </c>
      <c r="N853" s="4">
        <v>0</v>
      </c>
      <c r="O853" s="28">
        <v>0.75</v>
      </c>
      <c r="P853" s="29">
        <v>155600</v>
      </c>
      <c r="Q853" s="29">
        <v>0</v>
      </c>
      <c r="R853" s="29" t="s">
        <v>19</v>
      </c>
    </row>
    <row r="854" spans="1:18" ht="14.5" hidden="1" x14ac:dyDescent="0.35">
      <c r="A854" s="11">
        <v>44951</v>
      </c>
      <c r="B854" s="25">
        <v>1</v>
      </c>
      <c r="C854" s="25">
        <v>1</v>
      </c>
      <c r="D854" s="26">
        <v>170984</v>
      </c>
      <c r="E854" s="26">
        <v>6.5</v>
      </c>
      <c r="F854" s="3">
        <f t="shared" si="48"/>
        <v>0.7995510872106617</v>
      </c>
      <c r="G854" s="25">
        <v>0.2165450861195542</v>
      </c>
      <c r="H854" s="26" t="s">
        <v>21</v>
      </c>
      <c r="I854" s="26">
        <v>16204</v>
      </c>
      <c r="J854" s="26">
        <v>3219.84</v>
      </c>
      <c r="K854" s="25">
        <v>0.77</v>
      </c>
      <c r="L854" s="25">
        <v>0.21</v>
      </c>
      <c r="M854" s="26">
        <v>5.0325480000000002</v>
      </c>
      <c r="N854" s="4">
        <v>0</v>
      </c>
      <c r="O854" s="28">
        <v>0.75</v>
      </c>
      <c r="P854" s="29">
        <v>155600</v>
      </c>
      <c r="Q854" s="29">
        <v>0</v>
      </c>
      <c r="R854" s="29" t="s">
        <v>19</v>
      </c>
    </row>
    <row r="855" spans="1:18" ht="14.5" hidden="1" x14ac:dyDescent="0.35">
      <c r="A855" s="11">
        <v>44951</v>
      </c>
      <c r="B855" s="25">
        <v>1</v>
      </c>
      <c r="C855" s="25">
        <v>1</v>
      </c>
      <c r="D855" s="26">
        <v>170984</v>
      </c>
      <c r="E855" s="26">
        <v>6.5</v>
      </c>
      <c r="F855" s="3">
        <f t="shared" si="48"/>
        <v>0.7995510872106617</v>
      </c>
      <c r="G855" s="25">
        <v>0.2165450861195542</v>
      </c>
      <c r="H855" s="26" t="s">
        <v>22</v>
      </c>
      <c r="I855" s="26">
        <v>16452</v>
      </c>
      <c r="J855" s="26">
        <v>3212.28</v>
      </c>
      <c r="K855" s="25">
        <v>0.79</v>
      </c>
      <c r="L855" s="25">
        <v>0.21</v>
      </c>
      <c r="M855" s="26">
        <v>5.1215960000000003</v>
      </c>
      <c r="N855" s="4">
        <v>0</v>
      </c>
      <c r="O855" s="28">
        <v>0.75</v>
      </c>
      <c r="P855" s="29">
        <v>155600</v>
      </c>
      <c r="Q855" s="29">
        <v>0</v>
      </c>
      <c r="R855" s="29" t="s">
        <v>19</v>
      </c>
    </row>
    <row r="856" spans="1:18" ht="14.5" hidden="1" x14ac:dyDescent="0.35">
      <c r="A856" s="11">
        <v>44951</v>
      </c>
      <c r="B856" s="25">
        <v>1</v>
      </c>
      <c r="C856" s="25">
        <v>1</v>
      </c>
      <c r="D856" s="26">
        <v>170984</v>
      </c>
      <c r="E856" s="26">
        <v>6.5</v>
      </c>
      <c r="F856" s="3">
        <f t="shared" si="48"/>
        <v>0.7995510872106617</v>
      </c>
      <c r="G856" s="25">
        <v>0.2165450861195542</v>
      </c>
      <c r="H856" s="26" t="s">
        <v>23</v>
      </c>
      <c r="I856" s="26">
        <v>16657</v>
      </c>
      <c r="J856" s="26">
        <v>3121.2</v>
      </c>
      <c r="K856" s="25">
        <v>0.82</v>
      </c>
      <c r="L856" s="25">
        <v>0.22</v>
      </c>
      <c r="M856" s="26">
        <v>5.3367290000000001</v>
      </c>
      <c r="N856" s="4">
        <v>0</v>
      </c>
      <c r="O856" s="28">
        <v>0.75</v>
      </c>
      <c r="P856" s="29">
        <v>155600</v>
      </c>
      <c r="Q856" s="29">
        <v>0</v>
      </c>
      <c r="R856" s="29" t="s">
        <v>19</v>
      </c>
    </row>
    <row r="857" spans="1:18" ht="14.5" hidden="1" x14ac:dyDescent="0.35">
      <c r="A857" s="11">
        <v>44951</v>
      </c>
      <c r="B857" s="25">
        <v>1</v>
      </c>
      <c r="C857" s="25">
        <v>1</v>
      </c>
      <c r="D857" s="26">
        <v>170984</v>
      </c>
      <c r="E857" s="26">
        <v>6.5</v>
      </c>
      <c r="F857" s="3">
        <f t="shared" si="48"/>
        <v>0.7995510872106617</v>
      </c>
      <c r="G857" s="25">
        <v>0.2165450861195542</v>
      </c>
      <c r="H857" s="26" t="s">
        <v>24</v>
      </c>
      <c r="I857" s="26">
        <v>16364</v>
      </c>
      <c r="J857" s="26">
        <v>3168.6</v>
      </c>
      <c r="K857" s="25">
        <v>0.79</v>
      </c>
      <c r="L857" s="25">
        <v>0.22</v>
      </c>
      <c r="M857" s="26">
        <v>5.1644259999999997</v>
      </c>
      <c r="N857" s="4">
        <v>0</v>
      </c>
      <c r="O857" s="28">
        <v>0.75</v>
      </c>
      <c r="P857" s="29">
        <v>155600</v>
      </c>
      <c r="Q857" s="29">
        <v>0</v>
      </c>
      <c r="R857" s="29" t="s">
        <v>19</v>
      </c>
    </row>
    <row r="858" spans="1:18" ht="14.5" hidden="1" x14ac:dyDescent="0.35">
      <c r="A858" s="11">
        <v>44951</v>
      </c>
      <c r="B858" s="25">
        <v>1</v>
      </c>
      <c r="C858" s="25">
        <v>1</v>
      </c>
      <c r="D858" s="26">
        <v>170984</v>
      </c>
      <c r="E858" s="26">
        <v>6.5</v>
      </c>
      <c r="F858" s="3">
        <f t="shared" si="48"/>
        <v>0.7995510872106617</v>
      </c>
      <c r="G858" s="25">
        <v>0.2165450861195542</v>
      </c>
      <c r="H858" s="26" t="s">
        <v>25</v>
      </c>
      <c r="I858" s="26">
        <v>17760</v>
      </c>
      <c r="J858" s="26">
        <v>3397.62</v>
      </c>
      <c r="K858" s="25">
        <v>0.8</v>
      </c>
      <c r="L858" s="25">
        <v>0.22</v>
      </c>
      <c r="M858" s="26">
        <v>5.2271879999999999</v>
      </c>
      <c r="N858" s="4">
        <v>0</v>
      </c>
      <c r="O858" s="28">
        <v>0.75</v>
      </c>
      <c r="P858" s="29">
        <v>155600</v>
      </c>
      <c r="Q858" s="29">
        <v>0</v>
      </c>
      <c r="R858" s="29" t="s">
        <v>19</v>
      </c>
    </row>
    <row r="859" spans="1:18" ht="14.5" hidden="1" x14ac:dyDescent="0.35">
      <c r="A859" s="11">
        <v>44951</v>
      </c>
      <c r="B859" s="25">
        <v>1</v>
      </c>
      <c r="C859" s="25">
        <v>1</v>
      </c>
      <c r="D859" s="26">
        <v>170984</v>
      </c>
      <c r="E859" s="26">
        <v>6.5</v>
      </c>
      <c r="F859" s="3">
        <f t="shared" si="48"/>
        <v>0.7995510872106617</v>
      </c>
      <c r="G859" s="25">
        <v>0.2165450861195542</v>
      </c>
      <c r="H859" s="26" t="s">
        <v>26</v>
      </c>
      <c r="I859" s="26">
        <v>17925</v>
      </c>
      <c r="J859" s="26">
        <v>3432.9</v>
      </c>
      <c r="K859" s="25">
        <v>0.8</v>
      </c>
      <c r="L859" s="25">
        <v>0.22</v>
      </c>
      <c r="M859" s="26">
        <v>5.221533</v>
      </c>
      <c r="N859" s="4">
        <v>0</v>
      </c>
      <c r="O859" s="28">
        <v>0.75</v>
      </c>
      <c r="P859" s="29">
        <v>155600</v>
      </c>
      <c r="Q859" s="29">
        <v>0</v>
      </c>
      <c r="R859" s="29" t="s">
        <v>19</v>
      </c>
    </row>
    <row r="860" spans="1:18" ht="14.5" hidden="1" x14ac:dyDescent="0.35">
      <c r="A860" s="11">
        <v>44951</v>
      </c>
      <c r="B860" s="25">
        <v>1</v>
      </c>
      <c r="C860" s="25">
        <v>1</v>
      </c>
      <c r="D860" s="26">
        <v>170984</v>
      </c>
      <c r="E860" s="26">
        <v>6.5</v>
      </c>
      <c r="F860" s="3">
        <f t="shared" si="48"/>
        <v>0.7995510872106617</v>
      </c>
      <c r="G860" s="25">
        <v>0.2165450861195542</v>
      </c>
      <c r="H860" s="26" t="s">
        <v>27</v>
      </c>
      <c r="I860" s="26">
        <v>17149</v>
      </c>
      <c r="J860" s="26">
        <v>3421.44</v>
      </c>
      <c r="K860" s="25">
        <v>0.77</v>
      </c>
      <c r="L860" s="25">
        <v>0.21</v>
      </c>
      <c r="M860" s="26">
        <v>5.0122169999999997</v>
      </c>
      <c r="N860" s="4">
        <v>0</v>
      </c>
      <c r="O860" s="28">
        <v>0.75</v>
      </c>
      <c r="P860" s="29">
        <v>155600</v>
      </c>
      <c r="Q860" s="29">
        <v>0</v>
      </c>
      <c r="R860" s="29" t="s">
        <v>19</v>
      </c>
    </row>
    <row r="861" spans="1:18" ht="14.5" hidden="1" x14ac:dyDescent="0.35">
      <c r="A861" s="11">
        <v>44951</v>
      </c>
      <c r="B861" s="25">
        <v>1</v>
      </c>
      <c r="C861" s="25">
        <v>1</v>
      </c>
      <c r="D861" s="26">
        <v>170984</v>
      </c>
      <c r="E861" s="26">
        <v>6.5</v>
      </c>
      <c r="F861" s="3">
        <f t="shared" si="48"/>
        <v>0.7995510872106617</v>
      </c>
      <c r="G861" s="25">
        <v>0.2165450861195542</v>
      </c>
      <c r="H861" s="26" t="s">
        <v>28</v>
      </c>
      <c r="I861" s="26">
        <v>17720</v>
      </c>
      <c r="J861" s="26">
        <v>3266.44</v>
      </c>
      <c r="K861" s="25">
        <v>0.83</v>
      </c>
      <c r="L861" s="25">
        <v>0.23</v>
      </c>
      <c r="M861" s="26">
        <v>5.4248659999999997</v>
      </c>
      <c r="N861" s="4">
        <v>0</v>
      </c>
      <c r="O861" s="28">
        <v>0.75</v>
      </c>
      <c r="P861" s="29">
        <v>155600</v>
      </c>
      <c r="Q861" s="29">
        <v>0</v>
      </c>
      <c r="R861" s="29" t="s">
        <v>19</v>
      </c>
    </row>
    <row r="862" spans="1:18" ht="14.5" hidden="1" x14ac:dyDescent="0.35">
      <c r="A862" s="11">
        <v>44952</v>
      </c>
      <c r="B862" s="25">
        <v>1</v>
      </c>
      <c r="C862" s="25">
        <v>1</v>
      </c>
      <c r="D862" s="26">
        <v>164207</v>
      </c>
      <c r="E862" s="26">
        <v>6.3</v>
      </c>
      <c r="F862" s="3">
        <f t="shared" si="48"/>
        <v>0.79223717855936704</v>
      </c>
      <c r="G862" s="25">
        <v>0.20796225937183385</v>
      </c>
      <c r="H862" s="26" t="s">
        <v>18</v>
      </c>
      <c r="I862" s="26">
        <v>16790</v>
      </c>
      <c r="J862" s="26">
        <v>3321.72</v>
      </c>
      <c r="K862" s="25">
        <v>0.8</v>
      </c>
      <c r="L862" s="25">
        <v>0.21</v>
      </c>
      <c r="M862" s="26">
        <v>5.0546100000000003</v>
      </c>
      <c r="N862" s="4">
        <f>D862-P862</f>
        <v>8607</v>
      </c>
      <c r="O862" s="28">
        <v>0.75</v>
      </c>
      <c r="P862" s="29">
        <v>155600</v>
      </c>
      <c r="Q862" s="29">
        <v>0</v>
      </c>
      <c r="R862" s="29" t="s">
        <v>19</v>
      </c>
    </row>
    <row r="863" spans="1:18" ht="14.5" hidden="1" x14ac:dyDescent="0.35">
      <c r="A863" s="11">
        <v>44952</v>
      </c>
      <c r="B863" s="25">
        <v>1</v>
      </c>
      <c r="C863" s="25">
        <v>1</v>
      </c>
      <c r="D863" s="26">
        <v>164207</v>
      </c>
      <c r="E863" s="26">
        <v>6.3</v>
      </c>
      <c r="F863" s="3">
        <f t="shared" si="48"/>
        <v>0.79223717855936704</v>
      </c>
      <c r="G863" s="25">
        <v>0.20796225937183385</v>
      </c>
      <c r="H863" s="26" t="s">
        <v>20</v>
      </c>
      <c r="I863" s="26">
        <v>16058</v>
      </c>
      <c r="J863" s="26">
        <v>3282.66</v>
      </c>
      <c r="K863" s="25">
        <v>0.78</v>
      </c>
      <c r="L863" s="25">
        <v>0.2</v>
      </c>
      <c r="M863" s="26">
        <v>4.8917650000000004</v>
      </c>
      <c r="N863" s="4">
        <v>0</v>
      </c>
      <c r="O863" s="28">
        <v>0.75</v>
      </c>
      <c r="P863" s="29">
        <v>155600</v>
      </c>
      <c r="Q863" s="29">
        <v>0</v>
      </c>
      <c r="R863" s="29" t="s">
        <v>19</v>
      </c>
    </row>
    <row r="864" spans="1:18" ht="14.5" hidden="1" x14ac:dyDescent="0.35">
      <c r="A864" s="11">
        <v>44952</v>
      </c>
      <c r="B864" s="25">
        <v>1</v>
      </c>
      <c r="C864" s="25">
        <v>1</v>
      </c>
      <c r="D864" s="26">
        <v>164207</v>
      </c>
      <c r="E864" s="26">
        <v>6.3</v>
      </c>
      <c r="F864" s="3">
        <f t="shared" si="48"/>
        <v>0.79223717855936704</v>
      </c>
      <c r="G864" s="25">
        <v>0.20796225937183385</v>
      </c>
      <c r="H864" s="26" t="s">
        <v>21</v>
      </c>
      <c r="I864" s="26">
        <v>16617</v>
      </c>
      <c r="J864" s="26">
        <v>3219.84</v>
      </c>
      <c r="K864" s="25">
        <v>0.82</v>
      </c>
      <c r="L864" s="25">
        <v>0.22</v>
      </c>
      <c r="M864" s="26">
        <v>5.1608150000000004</v>
      </c>
      <c r="N864" s="4">
        <v>0</v>
      </c>
      <c r="O864" s="28">
        <v>0.75</v>
      </c>
      <c r="P864" s="29">
        <v>155600</v>
      </c>
      <c r="Q864" s="29">
        <v>0</v>
      </c>
      <c r="R864" s="29" t="s">
        <v>19</v>
      </c>
    </row>
    <row r="865" spans="1:18" ht="14.5" hidden="1" x14ac:dyDescent="0.35">
      <c r="A865" s="11">
        <v>44952</v>
      </c>
      <c r="B865" s="25">
        <v>1</v>
      </c>
      <c r="C865" s="25">
        <v>1</v>
      </c>
      <c r="D865" s="26">
        <v>164207</v>
      </c>
      <c r="E865" s="26">
        <v>6.3</v>
      </c>
      <c r="F865" s="3">
        <f t="shared" si="48"/>
        <v>0.79223717855936704</v>
      </c>
      <c r="G865" s="25">
        <v>0.20796225937183385</v>
      </c>
      <c r="H865" s="26" t="s">
        <v>22</v>
      </c>
      <c r="I865" s="26">
        <v>16337</v>
      </c>
      <c r="J865" s="26">
        <v>3212.28</v>
      </c>
      <c r="K865" s="25">
        <v>0.81</v>
      </c>
      <c r="L865" s="25">
        <v>0.21</v>
      </c>
      <c r="M865" s="26">
        <v>5.0857960000000002</v>
      </c>
      <c r="N865" s="4">
        <v>0</v>
      </c>
      <c r="O865" s="28">
        <v>0.75</v>
      </c>
      <c r="P865" s="29">
        <v>155600</v>
      </c>
      <c r="Q865" s="29">
        <v>0</v>
      </c>
      <c r="R865" s="29" t="s">
        <v>19</v>
      </c>
    </row>
    <row r="866" spans="1:18" ht="14.5" hidden="1" x14ac:dyDescent="0.35">
      <c r="A866" s="11">
        <v>44952</v>
      </c>
      <c r="B866" s="25">
        <v>1</v>
      </c>
      <c r="C866" s="25">
        <v>1</v>
      </c>
      <c r="D866" s="26">
        <v>164207</v>
      </c>
      <c r="E866" s="26">
        <v>6.3</v>
      </c>
      <c r="F866" s="3">
        <f t="shared" si="48"/>
        <v>0.79223717855936704</v>
      </c>
      <c r="G866" s="25">
        <v>0.20796225937183385</v>
      </c>
      <c r="H866" s="26" t="s">
        <v>23</v>
      </c>
      <c r="I866" s="26">
        <v>15736</v>
      </c>
      <c r="J866" s="26">
        <v>3121.2</v>
      </c>
      <c r="K866" s="25">
        <v>0.8</v>
      </c>
      <c r="L866" s="25">
        <v>0.21</v>
      </c>
      <c r="M866" s="26">
        <v>5.0416509999999999</v>
      </c>
      <c r="N866" s="4">
        <v>0</v>
      </c>
      <c r="O866" s="28">
        <v>0.75</v>
      </c>
      <c r="P866" s="29">
        <v>155600</v>
      </c>
      <c r="Q866" s="29">
        <v>0</v>
      </c>
      <c r="R866" s="29" t="s">
        <v>19</v>
      </c>
    </row>
    <row r="867" spans="1:18" ht="14.5" hidden="1" x14ac:dyDescent="0.35">
      <c r="A867" s="11">
        <v>44952</v>
      </c>
      <c r="B867" s="25">
        <v>1</v>
      </c>
      <c r="C867" s="25">
        <v>1</v>
      </c>
      <c r="D867" s="26">
        <v>164207</v>
      </c>
      <c r="E867" s="26">
        <v>6.3</v>
      </c>
      <c r="F867" s="3">
        <f t="shared" si="48"/>
        <v>0.79223717855936704</v>
      </c>
      <c r="G867" s="25">
        <v>0.20796225937183385</v>
      </c>
      <c r="H867" s="26" t="s">
        <v>24</v>
      </c>
      <c r="I867" s="26">
        <v>15470</v>
      </c>
      <c r="J867" s="26">
        <v>3168.6</v>
      </c>
      <c r="K867" s="25">
        <v>0.77</v>
      </c>
      <c r="L867" s="25">
        <v>0.2</v>
      </c>
      <c r="M867" s="26">
        <v>4.882282</v>
      </c>
      <c r="N867" s="4">
        <v>0</v>
      </c>
      <c r="O867" s="28">
        <v>0.75</v>
      </c>
      <c r="P867" s="29">
        <v>155600</v>
      </c>
      <c r="Q867" s="29">
        <v>0</v>
      </c>
      <c r="R867" s="29" t="s">
        <v>19</v>
      </c>
    </row>
    <row r="868" spans="1:18" ht="14.5" hidden="1" x14ac:dyDescent="0.35">
      <c r="A868" s="11">
        <v>44952</v>
      </c>
      <c r="B868" s="25">
        <v>1</v>
      </c>
      <c r="C868" s="25">
        <v>1</v>
      </c>
      <c r="D868" s="26">
        <v>164207</v>
      </c>
      <c r="E868" s="26">
        <v>6.3</v>
      </c>
      <c r="F868" s="3">
        <f t="shared" si="48"/>
        <v>0.79223717855936704</v>
      </c>
      <c r="G868" s="25">
        <v>0.20796225937183385</v>
      </c>
      <c r="H868" s="26" t="s">
        <v>25</v>
      </c>
      <c r="I868" s="26">
        <v>16767</v>
      </c>
      <c r="J868" s="26">
        <v>3397.62</v>
      </c>
      <c r="K868" s="25">
        <v>0.78</v>
      </c>
      <c r="L868" s="25">
        <v>0.21</v>
      </c>
      <c r="M868" s="26">
        <v>4.9349249999999998</v>
      </c>
      <c r="N868" s="4">
        <v>0</v>
      </c>
      <c r="O868" s="28">
        <v>0.75</v>
      </c>
      <c r="P868" s="29">
        <v>155600</v>
      </c>
      <c r="Q868" s="29">
        <v>0</v>
      </c>
      <c r="R868" s="29" t="s">
        <v>19</v>
      </c>
    </row>
    <row r="869" spans="1:18" ht="14.5" hidden="1" x14ac:dyDescent="0.35">
      <c r="A869" s="11">
        <v>44952</v>
      </c>
      <c r="B869" s="25">
        <v>1</v>
      </c>
      <c r="C869" s="25">
        <v>1</v>
      </c>
      <c r="D869" s="26">
        <v>164207</v>
      </c>
      <c r="E869" s="26">
        <v>6.3</v>
      </c>
      <c r="F869" s="3">
        <f t="shared" si="48"/>
        <v>0.79223717855936704</v>
      </c>
      <c r="G869" s="25">
        <v>0.20796225937183385</v>
      </c>
      <c r="H869" s="26" t="s">
        <v>26</v>
      </c>
      <c r="I869" s="26">
        <v>16986</v>
      </c>
      <c r="J869" s="26">
        <v>3432.9</v>
      </c>
      <c r="K869" s="25">
        <v>0.79</v>
      </c>
      <c r="L869" s="25">
        <v>0.21</v>
      </c>
      <c r="M869" s="26">
        <v>4.9480029999999999</v>
      </c>
      <c r="N869" s="4">
        <v>0</v>
      </c>
      <c r="O869" s="28">
        <v>0.75</v>
      </c>
      <c r="P869" s="29">
        <v>155600</v>
      </c>
      <c r="Q869" s="29">
        <v>0</v>
      </c>
      <c r="R869" s="29" t="s">
        <v>19</v>
      </c>
    </row>
    <row r="870" spans="1:18" ht="14.5" hidden="1" x14ac:dyDescent="0.35">
      <c r="A870" s="11">
        <v>44952</v>
      </c>
      <c r="B870" s="25">
        <v>1</v>
      </c>
      <c r="C870" s="25">
        <v>1</v>
      </c>
      <c r="D870" s="26">
        <v>164207</v>
      </c>
      <c r="E870" s="26">
        <v>6.3</v>
      </c>
      <c r="F870" s="3">
        <f t="shared" si="48"/>
        <v>0.79223717855936704</v>
      </c>
      <c r="G870" s="25">
        <v>0.20796225937183385</v>
      </c>
      <c r="H870" s="26" t="s">
        <v>27</v>
      </c>
      <c r="I870" s="26">
        <v>16635</v>
      </c>
      <c r="J870" s="26">
        <v>3421.44</v>
      </c>
      <c r="K870" s="25">
        <v>0.77</v>
      </c>
      <c r="L870" s="25">
        <v>0.2</v>
      </c>
      <c r="M870" s="26">
        <v>4.8619880000000002</v>
      </c>
      <c r="N870" s="4">
        <v>0</v>
      </c>
      <c r="O870" s="28">
        <v>0.75</v>
      </c>
      <c r="P870" s="29">
        <v>155600</v>
      </c>
      <c r="Q870" s="29">
        <v>0</v>
      </c>
      <c r="R870" s="29" t="s">
        <v>19</v>
      </c>
    </row>
    <row r="871" spans="1:18" ht="14.5" hidden="1" x14ac:dyDescent="0.35">
      <c r="A871" s="11">
        <v>44952</v>
      </c>
      <c r="B871" s="25">
        <v>1</v>
      </c>
      <c r="C871" s="25">
        <v>1</v>
      </c>
      <c r="D871" s="26">
        <v>164207</v>
      </c>
      <c r="E871" s="26">
        <v>6.3</v>
      </c>
      <c r="F871" s="3">
        <f t="shared" si="48"/>
        <v>0.79223717855936704</v>
      </c>
      <c r="G871" s="25">
        <v>0.20796225937183385</v>
      </c>
      <c r="H871" s="26" t="s">
        <v>28</v>
      </c>
      <c r="I871" s="26">
        <v>16811</v>
      </c>
      <c r="J871" s="26">
        <v>3266.44</v>
      </c>
      <c r="K871" s="25">
        <v>0.82</v>
      </c>
      <c r="L871" s="25">
        <v>0.21</v>
      </c>
      <c r="M871" s="26">
        <v>5.1465820000000004</v>
      </c>
      <c r="N871" s="4">
        <v>0</v>
      </c>
      <c r="O871" s="28">
        <v>0.75</v>
      </c>
      <c r="P871" s="29">
        <v>155600</v>
      </c>
      <c r="Q871" s="29">
        <v>0</v>
      </c>
      <c r="R871" s="29" t="s">
        <v>19</v>
      </c>
    </row>
    <row r="872" spans="1:18" ht="14.5" hidden="1" x14ac:dyDescent="0.35">
      <c r="A872" s="11">
        <v>44953</v>
      </c>
      <c r="B872" s="25">
        <v>1</v>
      </c>
      <c r="C872" s="25">
        <v>1</v>
      </c>
      <c r="D872" s="26">
        <v>159473</v>
      </c>
      <c r="E872" s="26">
        <v>6.1</v>
      </c>
      <c r="F872" s="3">
        <f t="shared" si="48"/>
        <v>0.79462354875678909</v>
      </c>
      <c r="G872" s="25">
        <v>0.20196681864235055</v>
      </c>
      <c r="H872" s="26" t="s">
        <v>18</v>
      </c>
      <c r="I872" s="26">
        <v>16190</v>
      </c>
      <c r="J872" s="26">
        <v>3321.72</v>
      </c>
      <c r="K872" s="25">
        <v>0.8</v>
      </c>
      <c r="L872" s="25">
        <v>0.2</v>
      </c>
      <c r="M872" s="26">
        <v>4.8739809999999997</v>
      </c>
      <c r="N872" s="4">
        <f>D872-P872</f>
        <v>3873</v>
      </c>
      <c r="O872" s="28">
        <v>0.75</v>
      </c>
      <c r="P872" s="29">
        <v>155600</v>
      </c>
      <c r="Q872" s="29">
        <v>0</v>
      </c>
      <c r="R872" s="29" t="s">
        <v>19</v>
      </c>
    </row>
    <row r="873" spans="1:18" ht="14.5" hidden="1" x14ac:dyDescent="0.35">
      <c r="A873" s="11">
        <v>44953</v>
      </c>
      <c r="B873" s="25">
        <v>1</v>
      </c>
      <c r="C873" s="25">
        <v>1</v>
      </c>
      <c r="D873" s="26">
        <v>159473</v>
      </c>
      <c r="E873" s="26">
        <v>6.1</v>
      </c>
      <c r="F873" s="3">
        <f t="shared" si="48"/>
        <v>0.79462354875678909</v>
      </c>
      <c r="G873" s="25">
        <v>0.20196681864235055</v>
      </c>
      <c r="H873" s="26" t="s">
        <v>20</v>
      </c>
      <c r="I873" s="26">
        <v>15487</v>
      </c>
      <c r="J873" s="26">
        <v>3282.66</v>
      </c>
      <c r="K873" s="25">
        <v>0.77</v>
      </c>
      <c r="L873" s="25">
        <v>0.2</v>
      </c>
      <c r="M873" s="26">
        <v>4.7178199999999997</v>
      </c>
      <c r="N873" s="4">
        <v>0</v>
      </c>
      <c r="O873" s="28">
        <v>0.75</v>
      </c>
      <c r="P873" s="29">
        <v>155600</v>
      </c>
      <c r="Q873" s="29">
        <v>0</v>
      </c>
      <c r="R873" s="29" t="s">
        <v>19</v>
      </c>
    </row>
    <row r="874" spans="1:18" ht="14.5" hidden="1" x14ac:dyDescent="0.35">
      <c r="A874" s="11">
        <v>44953</v>
      </c>
      <c r="B874" s="25">
        <v>1</v>
      </c>
      <c r="C874" s="25">
        <v>1</v>
      </c>
      <c r="D874" s="26">
        <v>159473</v>
      </c>
      <c r="E874" s="26">
        <v>6.1</v>
      </c>
      <c r="F874" s="3">
        <f t="shared" si="48"/>
        <v>0.79462354875678909</v>
      </c>
      <c r="G874" s="25">
        <v>0.20196681864235055</v>
      </c>
      <c r="H874" s="26" t="s">
        <v>21</v>
      </c>
      <c r="I874" s="26">
        <v>16063</v>
      </c>
      <c r="J874" s="26">
        <v>3219.84</v>
      </c>
      <c r="K874" s="25">
        <v>0.82</v>
      </c>
      <c r="L874" s="25">
        <v>0.21</v>
      </c>
      <c r="M874" s="26">
        <v>4.9887569999999997</v>
      </c>
      <c r="N874" s="4">
        <v>0</v>
      </c>
      <c r="O874" s="28">
        <v>0.75</v>
      </c>
      <c r="P874" s="29">
        <v>155600</v>
      </c>
      <c r="Q874" s="29">
        <v>0</v>
      </c>
      <c r="R874" s="29" t="s">
        <v>19</v>
      </c>
    </row>
    <row r="875" spans="1:18" ht="14.5" hidden="1" x14ac:dyDescent="0.35">
      <c r="A875" s="11">
        <v>44953</v>
      </c>
      <c r="B875" s="25">
        <v>1</v>
      </c>
      <c r="C875" s="25">
        <v>1</v>
      </c>
      <c r="D875" s="26">
        <v>159473</v>
      </c>
      <c r="E875" s="26">
        <v>6.1</v>
      </c>
      <c r="F875" s="3">
        <f t="shared" si="48"/>
        <v>0.79462354875678909</v>
      </c>
      <c r="G875" s="25">
        <v>0.20196681864235055</v>
      </c>
      <c r="H875" s="26" t="s">
        <v>22</v>
      </c>
      <c r="I875" s="26">
        <v>16427</v>
      </c>
      <c r="J875" s="26">
        <v>3212.28</v>
      </c>
      <c r="K875" s="25">
        <v>0.84</v>
      </c>
      <c r="L875" s="25">
        <v>0.21</v>
      </c>
      <c r="M875" s="26">
        <v>5.1138130000000004</v>
      </c>
      <c r="N875" s="4">
        <v>0</v>
      </c>
      <c r="O875" s="28">
        <v>0.75</v>
      </c>
      <c r="P875" s="29">
        <v>155600</v>
      </c>
      <c r="Q875" s="29">
        <v>0</v>
      </c>
      <c r="R875" s="29" t="s">
        <v>19</v>
      </c>
    </row>
    <row r="876" spans="1:18" ht="14.5" hidden="1" x14ac:dyDescent="0.35">
      <c r="A876" s="11">
        <v>44953</v>
      </c>
      <c r="B876" s="25">
        <v>1</v>
      </c>
      <c r="C876" s="25">
        <v>1</v>
      </c>
      <c r="D876" s="26">
        <v>159473</v>
      </c>
      <c r="E876" s="26">
        <v>6.1</v>
      </c>
      <c r="F876" s="3">
        <f t="shared" si="48"/>
        <v>0.79462354875678909</v>
      </c>
      <c r="G876" s="25">
        <v>0.20196681864235055</v>
      </c>
      <c r="H876" s="26" t="s">
        <v>23</v>
      </c>
      <c r="I876" s="26">
        <v>15195</v>
      </c>
      <c r="J876" s="26">
        <v>3121.2</v>
      </c>
      <c r="K876" s="25">
        <v>0.8</v>
      </c>
      <c r="L876" s="25">
        <v>0.2</v>
      </c>
      <c r="M876" s="26">
        <v>4.8683199999999998</v>
      </c>
      <c r="N876" s="4">
        <v>0</v>
      </c>
      <c r="O876" s="28">
        <v>0.75</v>
      </c>
      <c r="P876" s="29">
        <v>155600</v>
      </c>
      <c r="Q876" s="29">
        <v>0</v>
      </c>
      <c r="R876" s="29" t="s">
        <v>19</v>
      </c>
    </row>
    <row r="877" spans="1:18" ht="14.5" hidden="1" x14ac:dyDescent="0.35">
      <c r="A877" s="11">
        <v>44953</v>
      </c>
      <c r="B877" s="25">
        <v>1</v>
      </c>
      <c r="C877" s="25">
        <v>1</v>
      </c>
      <c r="D877" s="26">
        <v>159473</v>
      </c>
      <c r="E877" s="26">
        <v>6.1</v>
      </c>
      <c r="F877" s="3">
        <f t="shared" si="48"/>
        <v>0.79462354875678909</v>
      </c>
      <c r="G877" s="25">
        <v>0.20196681864235055</v>
      </c>
      <c r="H877" s="26" t="s">
        <v>24</v>
      </c>
      <c r="I877" s="26">
        <v>14952</v>
      </c>
      <c r="J877" s="26">
        <v>3168.6</v>
      </c>
      <c r="K877" s="25">
        <v>0.77</v>
      </c>
      <c r="L877" s="25">
        <v>0.2</v>
      </c>
      <c r="M877" s="26">
        <v>4.7188030000000003</v>
      </c>
      <c r="N877" s="4">
        <v>0</v>
      </c>
      <c r="O877" s="28">
        <v>0.75</v>
      </c>
      <c r="P877" s="29">
        <v>155600</v>
      </c>
      <c r="Q877" s="29">
        <v>0</v>
      </c>
      <c r="R877" s="29" t="s">
        <v>19</v>
      </c>
    </row>
    <row r="878" spans="1:18" ht="14.5" hidden="1" x14ac:dyDescent="0.35">
      <c r="A878" s="11">
        <v>44953</v>
      </c>
      <c r="B878" s="25">
        <v>1</v>
      </c>
      <c r="C878" s="25">
        <v>1</v>
      </c>
      <c r="D878" s="26">
        <v>159473</v>
      </c>
      <c r="E878" s="26">
        <v>6.1</v>
      </c>
      <c r="F878" s="3">
        <f t="shared" si="48"/>
        <v>0.79462354875678909</v>
      </c>
      <c r="G878" s="25">
        <v>0.20196681864235055</v>
      </c>
      <c r="H878" s="26" t="s">
        <v>25</v>
      </c>
      <c r="I878" s="26">
        <v>16274</v>
      </c>
      <c r="J878" s="26">
        <v>3397.62</v>
      </c>
      <c r="K878" s="25">
        <v>0.79</v>
      </c>
      <c r="L878" s="25">
        <v>0.2</v>
      </c>
      <c r="M878" s="26">
        <v>4.7898230000000002</v>
      </c>
      <c r="N878" s="4">
        <v>0</v>
      </c>
      <c r="O878" s="28">
        <v>0.75</v>
      </c>
      <c r="P878" s="29">
        <v>155600</v>
      </c>
      <c r="Q878" s="29">
        <v>0</v>
      </c>
      <c r="R878" s="29" t="s">
        <v>19</v>
      </c>
    </row>
    <row r="879" spans="1:18" ht="14.5" hidden="1" x14ac:dyDescent="0.35">
      <c r="A879" s="11">
        <v>44953</v>
      </c>
      <c r="B879" s="25">
        <v>1</v>
      </c>
      <c r="C879" s="25">
        <v>1</v>
      </c>
      <c r="D879" s="26">
        <v>159473</v>
      </c>
      <c r="E879" s="26">
        <v>6.1</v>
      </c>
      <c r="F879" s="3">
        <f t="shared" si="48"/>
        <v>0.79462354875678909</v>
      </c>
      <c r="G879" s="25">
        <v>0.20196681864235055</v>
      </c>
      <c r="H879" s="26" t="s">
        <v>26</v>
      </c>
      <c r="I879" s="26">
        <v>16405</v>
      </c>
      <c r="J879" s="26">
        <v>3432.9</v>
      </c>
      <c r="K879" s="25">
        <v>0.78</v>
      </c>
      <c r="L879" s="25">
        <v>0.2</v>
      </c>
      <c r="M879" s="26">
        <v>4.7787579999999998</v>
      </c>
      <c r="N879" s="4">
        <v>0</v>
      </c>
      <c r="O879" s="28">
        <v>0.75</v>
      </c>
      <c r="P879" s="29">
        <v>155600</v>
      </c>
      <c r="Q879" s="29">
        <v>0</v>
      </c>
      <c r="R879" s="29" t="s">
        <v>19</v>
      </c>
    </row>
    <row r="880" spans="1:18" ht="14.5" hidden="1" x14ac:dyDescent="0.35">
      <c r="A880" s="11">
        <v>44953</v>
      </c>
      <c r="B880" s="25">
        <v>1</v>
      </c>
      <c r="C880" s="25">
        <v>1</v>
      </c>
      <c r="D880" s="26">
        <v>159473</v>
      </c>
      <c r="E880" s="26">
        <v>6.1</v>
      </c>
      <c r="F880" s="3">
        <f t="shared" si="48"/>
        <v>0.79462354875678909</v>
      </c>
      <c r="G880" s="25">
        <v>0.20196681864235055</v>
      </c>
      <c r="H880" s="26" t="s">
        <v>27</v>
      </c>
      <c r="I880" s="26">
        <v>16189</v>
      </c>
      <c r="J880" s="26">
        <v>3421.44</v>
      </c>
      <c r="K880" s="25">
        <v>0.78</v>
      </c>
      <c r="L880" s="25">
        <v>0.2</v>
      </c>
      <c r="M880" s="26">
        <v>4.7316330000000004</v>
      </c>
      <c r="N880" s="4">
        <v>0</v>
      </c>
      <c r="O880" s="28">
        <v>0.75</v>
      </c>
      <c r="P880" s="29">
        <v>155600</v>
      </c>
      <c r="Q880" s="29">
        <v>0</v>
      </c>
      <c r="R880" s="29" t="s">
        <v>19</v>
      </c>
    </row>
    <row r="881" spans="1:18" ht="14.5" hidden="1" x14ac:dyDescent="0.35">
      <c r="A881" s="11">
        <v>44953</v>
      </c>
      <c r="B881" s="25">
        <v>1</v>
      </c>
      <c r="C881" s="25">
        <v>1</v>
      </c>
      <c r="D881" s="26">
        <v>159473</v>
      </c>
      <c r="E881" s="26">
        <v>6.1</v>
      </c>
      <c r="F881" s="3">
        <f t="shared" si="48"/>
        <v>0.79462354875678909</v>
      </c>
      <c r="G881" s="25">
        <v>0.20196681864235055</v>
      </c>
      <c r="H881" s="26" t="s">
        <v>28</v>
      </c>
      <c r="I881" s="26">
        <v>16291</v>
      </c>
      <c r="J881" s="26">
        <v>3266.44</v>
      </c>
      <c r="K881" s="25">
        <v>0.82</v>
      </c>
      <c r="L881" s="25">
        <v>0.21</v>
      </c>
      <c r="M881" s="26">
        <v>4.987387</v>
      </c>
      <c r="N881" s="4">
        <v>0</v>
      </c>
      <c r="O881" s="28">
        <v>0.75</v>
      </c>
      <c r="P881" s="29">
        <v>155600</v>
      </c>
      <c r="Q881" s="29">
        <v>0</v>
      </c>
      <c r="R881" s="29" t="s">
        <v>19</v>
      </c>
    </row>
    <row r="882" spans="1:18" ht="14.5" hidden="1" x14ac:dyDescent="0.35">
      <c r="A882" s="11">
        <v>44954</v>
      </c>
      <c r="B882" s="25">
        <v>1</v>
      </c>
      <c r="C882" s="25">
        <v>1</v>
      </c>
      <c r="D882" s="26">
        <v>135584</v>
      </c>
      <c r="E882" s="26">
        <v>5.2</v>
      </c>
      <c r="F882" s="3">
        <f t="shared" si="48"/>
        <v>0.79251812017769463</v>
      </c>
      <c r="G882" s="25">
        <v>0.17171225937183385</v>
      </c>
      <c r="H882" s="26" t="s">
        <v>18</v>
      </c>
      <c r="I882" s="26">
        <v>13760</v>
      </c>
      <c r="J882" s="26">
        <v>3321.72</v>
      </c>
      <c r="K882" s="25">
        <v>0.8</v>
      </c>
      <c r="L882" s="25">
        <v>0.17</v>
      </c>
      <c r="M882" s="26">
        <v>4.1424320000000003</v>
      </c>
      <c r="N882" s="4">
        <f>D882-P882</f>
        <v>-20016</v>
      </c>
      <c r="O882" s="28">
        <v>0.75</v>
      </c>
      <c r="P882" s="29">
        <v>155600</v>
      </c>
      <c r="Q882" s="29">
        <v>0</v>
      </c>
      <c r="R882" s="29" t="s">
        <v>19</v>
      </c>
    </row>
    <row r="883" spans="1:18" ht="14.5" hidden="1" x14ac:dyDescent="0.35">
      <c r="A883" s="11">
        <v>44954</v>
      </c>
      <c r="B883" s="25">
        <v>1</v>
      </c>
      <c r="C883" s="25">
        <v>1</v>
      </c>
      <c r="D883" s="26">
        <v>135584</v>
      </c>
      <c r="E883" s="26">
        <v>5.2</v>
      </c>
      <c r="F883" s="3">
        <f t="shared" si="48"/>
        <v>0.79251812017769463</v>
      </c>
      <c r="G883" s="25">
        <v>0.17171225937183385</v>
      </c>
      <c r="H883" s="26" t="s">
        <v>20</v>
      </c>
      <c r="I883" s="26">
        <v>13133</v>
      </c>
      <c r="J883" s="26">
        <v>3282.66</v>
      </c>
      <c r="K883" s="25">
        <v>0.77</v>
      </c>
      <c r="L883" s="25">
        <v>0.17</v>
      </c>
      <c r="M883" s="26">
        <v>4.0007190000000001</v>
      </c>
      <c r="N883" s="4">
        <v>0</v>
      </c>
      <c r="O883" s="28">
        <v>0.75</v>
      </c>
      <c r="P883" s="29">
        <v>155600</v>
      </c>
      <c r="Q883" s="29">
        <v>0</v>
      </c>
      <c r="R883" s="29" t="s">
        <v>19</v>
      </c>
    </row>
    <row r="884" spans="1:18" ht="14.5" hidden="1" x14ac:dyDescent="0.35">
      <c r="A884" s="11">
        <v>44954</v>
      </c>
      <c r="B884" s="25">
        <v>1</v>
      </c>
      <c r="C884" s="25">
        <v>1</v>
      </c>
      <c r="D884" s="26">
        <v>135584</v>
      </c>
      <c r="E884" s="26">
        <v>5.2</v>
      </c>
      <c r="F884" s="3">
        <f t="shared" si="48"/>
        <v>0.79251812017769463</v>
      </c>
      <c r="G884" s="25">
        <v>0.17171225937183385</v>
      </c>
      <c r="H884" s="26" t="s">
        <v>21</v>
      </c>
      <c r="I884" s="26">
        <v>13612</v>
      </c>
      <c r="J884" s="26">
        <v>3219.84</v>
      </c>
      <c r="K884" s="25">
        <v>0.81</v>
      </c>
      <c r="L884" s="25">
        <v>0.18</v>
      </c>
      <c r="M884" s="26">
        <v>4.2275390000000002</v>
      </c>
      <c r="N884" s="4">
        <v>0</v>
      </c>
      <c r="O884" s="28">
        <v>0.75</v>
      </c>
      <c r="P884" s="29">
        <v>155600</v>
      </c>
      <c r="Q884" s="29">
        <v>0</v>
      </c>
      <c r="R884" s="29" t="s">
        <v>19</v>
      </c>
    </row>
    <row r="885" spans="1:18" ht="14.5" hidden="1" x14ac:dyDescent="0.35">
      <c r="A885" s="11">
        <v>44954</v>
      </c>
      <c r="B885" s="25">
        <v>1</v>
      </c>
      <c r="C885" s="25">
        <v>1</v>
      </c>
      <c r="D885" s="26">
        <v>135584</v>
      </c>
      <c r="E885" s="26">
        <v>5.2</v>
      </c>
      <c r="F885" s="3">
        <f t="shared" si="48"/>
        <v>0.79251812017769463</v>
      </c>
      <c r="G885" s="25">
        <v>0.17171225937183385</v>
      </c>
      <c r="H885" s="26" t="s">
        <v>22</v>
      </c>
      <c r="I885" s="26">
        <v>13913</v>
      </c>
      <c r="J885" s="26">
        <v>3212.28</v>
      </c>
      <c r="K885" s="25">
        <v>0.83</v>
      </c>
      <c r="L885" s="25">
        <v>0.18</v>
      </c>
      <c r="M885" s="26">
        <v>4.3311919999999997</v>
      </c>
      <c r="N885" s="4">
        <v>0</v>
      </c>
      <c r="O885" s="28">
        <v>0.75</v>
      </c>
      <c r="P885" s="29">
        <v>155600</v>
      </c>
      <c r="Q885" s="29">
        <v>0</v>
      </c>
      <c r="R885" s="29" t="s">
        <v>19</v>
      </c>
    </row>
    <row r="886" spans="1:18" ht="14.5" hidden="1" x14ac:dyDescent="0.35">
      <c r="A886" s="11">
        <v>44954</v>
      </c>
      <c r="B886" s="25">
        <v>1</v>
      </c>
      <c r="C886" s="25">
        <v>1</v>
      </c>
      <c r="D886" s="26">
        <v>135584</v>
      </c>
      <c r="E886" s="26">
        <v>5.2</v>
      </c>
      <c r="F886" s="3">
        <f t="shared" si="48"/>
        <v>0.79251812017769463</v>
      </c>
      <c r="G886" s="25">
        <v>0.17171225937183385</v>
      </c>
      <c r="H886" s="26" t="s">
        <v>23</v>
      </c>
      <c r="I886" s="26">
        <v>12849</v>
      </c>
      <c r="J886" s="26">
        <v>3121.2</v>
      </c>
      <c r="K886" s="25">
        <v>0.79</v>
      </c>
      <c r="L886" s="25">
        <v>0.17</v>
      </c>
      <c r="M886" s="26">
        <v>4.1166859999999996</v>
      </c>
      <c r="N886" s="4">
        <v>0</v>
      </c>
      <c r="O886" s="28">
        <v>0.75</v>
      </c>
      <c r="P886" s="29">
        <v>155600</v>
      </c>
      <c r="Q886" s="29">
        <v>0</v>
      </c>
      <c r="R886" s="29" t="s">
        <v>19</v>
      </c>
    </row>
    <row r="887" spans="1:18" ht="14.5" hidden="1" x14ac:dyDescent="0.35">
      <c r="A887" s="11">
        <v>44954</v>
      </c>
      <c r="B887" s="25">
        <v>1</v>
      </c>
      <c r="C887" s="25">
        <v>1</v>
      </c>
      <c r="D887" s="26">
        <v>135584</v>
      </c>
      <c r="E887" s="26">
        <v>5.2</v>
      </c>
      <c r="F887" s="3">
        <f t="shared" si="48"/>
        <v>0.79251812017769463</v>
      </c>
      <c r="G887" s="25">
        <v>0.17171225937183385</v>
      </c>
      <c r="H887" s="26" t="s">
        <v>24</v>
      </c>
      <c r="I887" s="26">
        <v>12738</v>
      </c>
      <c r="J887" s="26">
        <v>3168.6</v>
      </c>
      <c r="K887" s="25">
        <v>0.77</v>
      </c>
      <c r="L887" s="25">
        <v>0.17</v>
      </c>
      <c r="M887" s="26">
        <v>4.0200719999999999</v>
      </c>
      <c r="N887" s="4">
        <v>0</v>
      </c>
      <c r="O887" s="28">
        <v>0.75</v>
      </c>
      <c r="P887" s="29">
        <v>155600</v>
      </c>
      <c r="Q887" s="29">
        <v>0</v>
      </c>
      <c r="R887" s="29" t="s">
        <v>19</v>
      </c>
    </row>
    <row r="888" spans="1:18" ht="14.5" hidden="1" x14ac:dyDescent="0.35">
      <c r="A888" s="11">
        <v>44954</v>
      </c>
      <c r="B888" s="25">
        <v>1</v>
      </c>
      <c r="C888" s="25">
        <v>1</v>
      </c>
      <c r="D888" s="26">
        <v>135584</v>
      </c>
      <c r="E888" s="26">
        <v>5.2</v>
      </c>
      <c r="F888" s="3">
        <f t="shared" si="48"/>
        <v>0.79251812017769463</v>
      </c>
      <c r="G888" s="25">
        <v>0.17171225937183385</v>
      </c>
      <c r="H888" s="26" t="s">
        <v>25</v>
      </c>
      <c r="I888" s="26">
        <v>13871</v>
      </c>
      <c r="J888" s="26">
        <v>3397.62</v>
      </c>
      <c r="K888" s="25">
        <v>0.79</v>
      </c>
      <c r="L888" s="25">
        <v>0.17</v>
      </c>
      <c r="M888" s="26">
        <v>4.0825639999999996</v>
      </c>
      <c r="N888" s="4">
        <v>0</v>
      </c>
      <c r="O888" s="28">
        <v>0.75</v>
      </c>
      <c r="P888" s="29">
        <v>155600</v>
      </c>
      <c r="Q888" s="29">
        <v>0</v>
      </c>
      <c r="R888" s="29" t="s">
        <v>19</v>
      </c>
    </row>
    <row r="889" spans="1:18" ht="14.5" hidden="1" x14ac:dyDescent="0.35">
      <c r="A889" s="11">
        <v>44954</v>
      </c>
      <c r="B889" s="25">
        <v>1</v>
      </c>
      <c r="C889" s="25">
        <v>1</v>
      </c>
      <c r="D889" s="26">
        <v>135584</v>
      </c>
      <c r="E889" s="26">
        <v>5.2</v>
      </c>
      <c r="F889" s="3">
        <f t="shared" si="48"/>
        <v>0.79251812017769463</v>
      </c>
      <c r="G889" s="25">
        <v>0.17171225937183385</v>
      </c>
      <c r="H889" s="26" t="s">
        <v>26</v>
      </c>
      <c r="I889" s="26">
        <v>13960</v>
      </c>
      <c r="J889" s="26">
        <v>3432.9</v>
      </c>
      <c r="K889" s="25">
        <v>0.78</v>
      </c>
      <c r="L889" s="25">
        <v>0.17</v>
      </c>
      <c r="M889" s="26">
        <v>4.0665329999999997</v>
      </c>
      <c r="N889" s="4">
        <v>0</v>
      </c>
      <c r="O889" s="28">
        <v>0.75</v>
      </c>
      <c r="P889" s="29">
        <v>155600</v>
      </c>
      <c r="Q889" s="29">
        <v>0</v>
      </c>
      <c r="R889" s="29" t="s">
        <v>19</v>
      </c>
    </row>
    <row r="890" spans="1:18" ht="14.5" hidden="1" x14ac:dyDescent="0.35">
      <c r="A890" s="11">
        <v>44954</v>
      </c>
      <c r="B890" s="25">
        <v>1</v>
      </c>
      <c r="C890" s="25">
        <v>1</v>
      </c>
      <c r="D890" s="26">
        <v>135584</v>
      </c>
      <c r="E890" s="26">
        <v>5.2</v>
      </c>
      <c r="F890" s="3">
        <f t="shared" si="48"/>
        <v>0.79251812017769463</v>
      </c>
      <c r="G890" s="25">
        <v>0.17171225937183385</v>
      </c>
      <c r="H890" s="26" t="s">
        <v>27</v>
      </c>
      <c r="I890" s="26">
        <v>13871</v>
      </c>
      <c r="J890" s="26">
        <v>3421.44</v>
      </c>
      <c r="K890" s="25">
        <v>0.78</v>
      </c>
      <c r="L890" s="25">
        <v>0.17</v>
      </c>
      <c r="M890" s="26">
        <v>4.0541410000000004</v>
      </c>
      <c r="N890" s="4">
        <v>0</v>
      </c>
      <c r="O890" s="28">
        <v>0.75</v>
      </c>
      <c r="P890" s="29">
        <v>155600</v>
      </c>
      <c r="Q890" s="29">
        <v>0</v>
      </c>
      <c r="R890" s="29" t="s">
        <v>19</v>
      </c>
    </row>
    <row r="891" spans="1:18" ht="14.5" hidden="1" x14ac:dyDescent="0.35">
      <c r="A891" s="11">
        <v>44954</v>
      </c>
      <c r="B891" s="25">
        <v>1</v>
      </c>
      <c r="C891" s="25">
        <v>1</v>
      </c>
      <c r="D891" s="26">
        <v>135584</v>
      </c>
      <c r="E891" s="26">
        <v>5.2</v>
      </c>
      <c r="F891" s="3">
        <f t="shared" si="48"/>
        <v>0.79251812017769463</v>
      </c>
      <c r="G891" s="25">
        <v>0.17171225937183385</v>
      </c>
      <c r="H891" s="26" t="s">
        <v>28</v>
      </c>
      <c r="I891" s="26">
        <v>13877</v>
      </c>
      <c r="J891" s="26">
        <v>3266.44</v>
      </c>
      <c r="K891" s="25">
        <v>0.82</v>
      </c>
      <c r="L891" s="25">
        <v>0.18</v>
      </c>
      <c r="M891" s="26">
        <v>4.2483560000000002</v>
      </c>
      <c r="N891" s="4">
        <v>0</v>
      </c>
      <c r="O891" s="28">
        <v>0.75</v>
      </c>
      <c r="P891" s="29">
        <v>155600</v>
      </c>
      <c r="Q891" s="29">
        <v>0</v>
      </c>
      <c r="R891" s="29" t="s">
        <v>19</v>
      </c>
    </row>
    <row r="892" spans="1:18" ht="14.5" hidden="1" x14ac:dyDescent="0.35">
      <c r="A892" s="11">
        <v>44955</v>
      </c>
      <c r="B892" s="25">
        <v>1</v>
      </c>
      <c r="C892" s="25">
        <v>1</v>
      </c>
      <c r="D892" s="26">
        <v>120474</v>
      </c>
      <c r="E892" s="26">
        <v>4.5999999999999996</v>
      </c>
      <c r="F892" s="3">
        <f t="shared" si="48"/>
        <v>0.79604863221884514</v>
      </c>
      <c r="G892" s="25">
        <v>0.15257598784194529</v>
      </c>
      <c r="H892" s="26" t="s">
        <v>18</v>
      </c>
      <c r="I892" s="26">
        <v>12020</v>
      </c>
      <c r="J892" s="26">
        <v>3321.72</v>
      </c>
      <c r="K892" s="25">
        <v>0.79</v>
      </c>
      <c r="L892" s="25">
        <v>0.15</v>
      </c>
      <c r="M892" s="26">
        <v>3.6186069999999999</v>
      </c>
      <c r="N892" s="4">
        <f t="shared" ref="N892:N955" si="49">D892-P892</f>
        <v>-35126</v>
      </c>
      <c r="O892" s="28">
        <v>0.75</v>
      </c>
      <c r="P892" s="29">
        <v>155600</v>
      </c>
      <c r="Q892" s="29">
        <v>0</v>
      </c>
      <c r="R892" s="29" t="s">
        <v>19</v>
      </c>
    </row>
    <row r="893" spans="1:18" ht="14.5" hidden="1" x14ac:dyDescent="0.35">
      <c r="A893" s="11">
        <v>44955</v>
      </c>
      <c r="B893" s="25">
        <v>1</v>
      </c>
      <c r="C893" s="25">
        <v>1</v>
      </c>
      <c r="D893" s="26">
        <v>120474</v>
      </c>
      <c r="E893" s="26">
        <v>4.5999999999999996</v>
      </c>
      <c r="F893" s="3">
        <f t="shared" si="48"/>
        <v>0.79604863221884514</v>
      </c>
      <c r="G893" s="25">
        <v>0.15257598784194529</v>
      </c>
      <c r="H893" s="26" t="s">
        <v>20</v>
      </c>
      <c r="I893" s="26">
        <v>11962</v>
      </c>
      <c r="J893" s="26">
        <v>3282.66</v>
      </c>
      <c r="K893" s="25">
        <v>0.79</v>
      </c>
      <c r="L893" s="25">
        <v>0.15</v>
      </c>
      <c r="M893" s="26">
        <v>3.643996</v>
      </c>
      <c r="N893" s="4">
        <f t="shared" si="49"/>
        <v>-35126</v>
      </c>
      <c r="O893" s="28">
        <v>0.75</v>
      </c>
      <c r="P893" s="29">
        <v>155600</v>
      </c>
      <c r="Q893" s="29">
        <v>0</v>
      </c>
      <c r="R893" s="29" t="s">
        <v>19</v>
      </c>
    </row>
    <row r="894" spans="1:18" ht="14.5" hidden="1" x14ac:dyDescent="0.35">
      <c r="A894" s="11">
        <v>44955</v>
      </c>
      <c r="B894" s="25">
        <v>1</v>
      </c>
      <c r="C894" s="25">
        <v>1</v>
      </c>
      <c r="D894" s="26">
        <v>120474</v>
      </c>
      <c r="E894" s="26">
        <v>4.5999999999999996</v>
      </c>
      <c r="F894" s="3">
        <f t="shared" si="48"/>
        <v>0.79604863221884514</v>
      </c>
      <c r="G894" s="25">
        <v>0.15257598784194529</v>
      </c>
      <c r="H894" s="26" t="s">
        <v>21</v>
      </c>
      <c r="I894" s="26">
        <v>12074</v>
      </c>
      <c r="J894" s="26">
        <v>3219.84</v>
      </c>
      <c r="K894" s="25">
        <v>0.82</v>
      </c>
      <c r="L894" s="25">
        <v>0.16</v>
      </c>
      <c r="M894" s="26">
        <v>3.749876</v>
      </c>
      <c r="N894" s="4">
        <f t="shared" si="49"/>
        <v>-35126</v>
      </c>
      <c r="O894" s="28">
        <v>0.75</v>
      </c>
      <c r="P894" s="29">
        <v>155600</v>
      </c>
      <c r="Q894" s="29">
        <v>0</v>
      </c>
      <c r="R894" s="29" t="s">
        <v>19</v>
      </c>
    </row>
    <row r="895" spans="1:18" ht="14.5" hidden="1" x14ac:dyDescent="0.35">
      <c r="A895" s="11">
        <v>44955</v>
      </c>
      <c r="B895" s="25">
        <v>1</v>
      </c>
      <c r="C895" s="25">
        <v>1</v>
      </c>
      <c r="D895" s="26">
        <v>120474</v>
      </c>
      <c r="E895" s="26">
        <v>4.5999999999999996</v>
      </c>
      <c r="F895" s="3">
        <f t="shared" si="48"/>
        <v>0.79604863221884514</v>
      </c>
      <c r="G895" s="25">
        <v>0.15257598784194529</v>
      </c>
      <c r="H895" s="26" t="s">
        <v>22</v>
      </c>
      <c r="I895" s="26">
        <v>12530</v>
      </c>
      <c r="J895" s="26">
        <v>3212.28</v>
      </c>
      <c r="K895" s="25">
        <v>0.85</v>
      </c>
      <c r="L895" s="25">
        <v>0.16</v>
      </c>
      <c r="M895" s="26">
        <v>3.9006560000000001</v>
      </c>
      <c r="N895" s="4">
        <f t="shared" si="49"/>
        <v>-35126</v>
      </c>
      <c r="O895" s="28">
        <v>0.75</v>
      </c>
      <c r="P895" s="29">
        <v>155600</v>
      </c>
      <c r="Q895" s="29">
        <v>0</v>
      </c>
      <c r="R895" s="29" t="s">
        <v>19</v>
      </c>
    </row>
    <row r="896" spans="1:18" ht="14.5" hidden="1" x14ac:dyDescent="0.35">
      <c r="A896" s="11">
        <v>44955</v>
      </c>
      <c r="B896" s="25">
        <v>1</v>
      </c>
      <c r="C896" s="25">
        <v>1</v>
      </c>
      <c r="D896" s="26">
        <v>120474</v>
      </c>
      <c r="E896" s="26">
        <v>4.5999999999999996</v>
      </c>
      <c r="F896" s="3">
        <f t="shared" si="48"/>
        <v>0.79604863221884514</v>
      </c>
      <c r="G896" s="25">
        <v>0.15257598784194529</v>
      </c>
      <c r="H896" s="26" t="s">
        <v>23</v>
      </c>
      <c r="I896" s="26">
        <v>11365</v>
      </c>
      <c r="J896" s="26">
        <v>3121.2</v>
      </c>
      <c r="K896" s="25">
        <v>0.79</v>
      </c>
      <c r="L896" s="25">
        <v>0.15</v>
      </c>
      <c r="M896" s="26">
        <v>3.6412279999999999</v>
      </c>
      <c r="N896" s="4">
        <f t="shared" si="49"/>
        <v>-35126</v>
      </c>
      <c r="O896" s="28">
        <v>0.75</v>
      </c>
      <c r="P896" s="29">
        <v>155600</v>
      </c>
      <c r="Q896" s="29">
        <v>0</v>
      </c>
      <c r="R896" s="29" t="s">
        <v>19</v>
      </c>
    </row>
    <row r="897" spans="1:18" ht="14.5" hidden="1" x14ac:dyDescent="0.35">
      <c r="A897" s="11">
        <v>44955</v>
      </c>
      <c r="B897" s="25">
        <v>1</v>
      </c>
      <c r="C897" s="25">
        <v>1</v>
      </c>
      <c r="D897" s="26">
        <v>120474</v>
      </c>
      <c r="E897" s="26">
        <v>4.5999999999999996</v>
      </c>
      <c r="F897" s="3">
        <f t="shared" si="48"/>
        <v>0.79604863221884514</v>
      </c>
      <c r="G897" s="25">
        <v>0.15257598784194529</v>
      </c>
      <c r="H897" s="26" t="s">
        <v>24</v>
      </c>
      <c r="I897" s="26">
        <v>11494</v>
      </c>
      <c r="J897" s="26">
        <v>3168.6</v>
      </c>
      <c r="K897" s="25">
        <v>0.79</v>
      </c>
      <c r="L897" s="25">
        <v>0.15</v>
      </c>
      <c r="M897" s="26">
        <v>3.6274700000000002</v>
      </c>
      <c r="N897" s="4">
        <f t="shared" si="49"/>
        <v>-35126</v>
      </c>
      <c r="O897" s="28">
        <v>0.75</v>
      </c>
      <c r="P897" s="29">
        <v>155600</v>
      </c>
      <c r="Q897" s="29">
        <v>0</v>
      </c>
      <c r="R897" s="29" t="s">
        <v>19</v>
      </c>
    </row>
    <row r="898" spans="1:18" ht="14.5" hidden="1" x14ac:dyDescent="0.35">
      <c r="A898" s="11">
        <v>44955</v>
      </c>
      <c r="B898" s="25">
        <v>1</v>
      </c>
      <c r="C898" s="25">
        <v>1</v>
      </c>
      <c r="D898" s="26">
        <v>120474</v>
      </c>
      <c r="E898" s="26">
        <v>4.5999999999999996</v>
      </c>
      <c r="F898" s="3">
        <f t="shared" si="48"/>
        <v>0.79604863221884514</v>
      </c>
      <c r="G898" s="25">
        <v>0.15257598784194529</v>
      </c>
      <c r="H898" s="26" t="s">
        <v>25</v>
      </c>
      <c r="I898" s="26">
        <v>12381</v>
      </c>
      <c r="J898" s="26">
        <v>3397.62</v>
      </c>
      <c r="K898" s="25">
        <v>0.79</v>
      </c>
      <c r="L898" s="25">
        <v>0.15</v>
      </c>
      <c r="M898" s="26">
        <v>3.644021</v>
      </c>
      <c r="N898" s="4">
        <f t="shared" si="49"/>
        <v>-35126</v>
      </c>
      <c r="O898" s="28">
        <v>0.75</v>
      </c>
      <c r="P898" s="29">
        <v>155600</v>
      </c>
      <c r="Q898" s="29">
        <v>0</v>
      </c>
      <c r="R898" s="29" t="s">
        <v>19</v>
      </c>
    </row>
    <row r="899" spans="1:18" ht="14.5" hidden="1" x14ac:dyDescent="0.35">
      <c r="A899" s="11">
        <v>44955</v>
      </c>
      <c r="B899" s="25">
        <v>1</v>
      </c>
      <c r="C899" s="25">
        <v>1</v>
      </c>
      <c r="D899" s="26">
        <v>120474</v>
      </c>
      <c r="E899" s="26">
        <v>4.5999999999999996</v>
      </c>
      <c r="F899" s="3">
        <f t="shared" ref="F899:F962" si="50">D899/E899/32900</f>
        <v>0.79604863221884514</v>
      </c>
      <c r="G899" s="25">
        <v>0.15257598784194529</v>
      </c>
      <c r="H899" s="26" t="s">
        <v>26</v>
      </c>
      <c r="I899" s="26">
        <v>12073</v>
      </c>
      <c r="J899" s="26">
        <v>3432.9</v>
      </c>
      <c r="K899" s="25">
        <v>0.76</v>
      </c>
      <c r="L899" s="25">
        <v>0.15</v>
      </c>
      <c r="M899" s="26">
        <v>3.5168520000000001</v>
      </c>
      <c r="N899" s="4">
        <f t="shared" si="49"/>
        <v>-35126</v>
      </c>
      <c r="O899" s="28">
        <v>0.75</v>
      </c>
      <c r="P899" s="29">
        <v>155600</v>
      </c>
      <c r="Q899" s="29">
        <v>0</v>
      </c>
      <c r="R899" s="29" t="s">
        <v>19</v>
      </c>
    </row>
    <row r="900" spans="1:18" ht="14.5" hidden="1" x14ac:dyDescent="0.35">
      <c r="A900" s="11">
        <v>44955</v>
      </c>
      <c r="B900" s="25">
        <v>1</v>
      </c>
      <c r="C900" s="25">
        <v>1</v>
      </c>
      <c r="D900" s="26">
        <v>120474</v>
      </c>
      <c r="E900" s="26">
        <v>4.5999999999999996</v>
      </c>
      <c r="F900" s="3">
        <f t="shared" si="50"/>
        <v>0.79604863221884514</v>
      </c>
      <c r="G900" s="25">
        <v>0.15257598784194529</v>
      </c>
      <c r="H900" s="26" t="s">
        <v>27</v>
      </c>
      <c r="I900" s="26">
        <v>12535</v>
      </c>
      <c r="J900" s="26">
        <v>3421.44</v>
      </c>
      <c r="K900" s="25">
        <v>0.8</v>
      </c>
      <c r="L900" s="25">
        <v>0.15</v>
      </c>
      <c r="M900" s="26">
        <v>3.663662</v>
      </c>
      <c r="N900" s="4">
        <f t="shared" si="49"/>
        <v>-35126</v>
      </c>
      <c r="O900" s="28">
        <v>0.75</v>
      </c>
      <c r="P900" s="29">
        <v>155600</v>
      </c>
      <c r="Q900" s="29">
        <v>0</v>
      </c>
      <c r="R900" s="29" t="s">
        <v>19</v>
      </c>
    </row>
    <row r="901" spans="1:18" ht="14.5" hidden="1" x14ac:dyDescent="0.35">
      <c r="A901" s="11">
        <v>44955</v>
      </c>
      <c r="B901" s="25">
        <v>1</v>
      </c>
      <c r="C901" s="25">
        <v>1</v>
      </c>
      <c r="D901" s="26">
        <v>120474</v>
      </c>
      <c r="E901" s="26">
        <v>4.5999999999999996</v>
      </c>
      <c r="F901" s="3">
        <f t="shared" si="50"/>
        <v>0.79604863221884514</v>
      </c>
      <c r="G901" s="25">
        <v>0.15257598784194529</v>
      </c>
      <c r="H901" s="26" t="s">
        <v>28</v>
      </c>
      <c r="I901" s="26">
        <v>12040</v>
      </c>
      <c r="J901" s="26">
        <v>3266.44</v>
      </c>
      <c r="K901" s="25">
        <v>0.8</v>
      </c>
      <c r="L901" s="25">
        <v>0.15</v>
      </c>
      <c r="M901" s="26">
        <v>3.6859700000000002</v>
      </c>
      <c r="N901" s="4">
        <f t="shared" si="49"/>
        <v>-35126</v>
      </c>
      <c r="O901" s="28">
        <v>0.75</v>
      </c>
      <c r="P901" s="29">
        <v>155600</v>
      </c>
      <c r="Q901" s="29">
        <v>0</v>
      </c>
      <c r="R901" s="29" t="s">
        <v>19</v>
      </c>
    </row>
    <row r="902" spans="1:18" ht="29" hidden="1" x14ac:dyDescent="0.35">
      <c r="A902" s="11">
        <v>44956</v>
      </c>
      <c r="B902" s="25">
        <v>1</v>
      </c>
      <c r="C902" s="25">
        <v>1</v>
      </c>
      <c r="D902" s="26">
        <v>169605</v>
      </c>
      <c r="E902" s="26">
        <v>6.7</v>
      </c>
      <c r="F902" s="3">
        <f t="shared" si="50"/>
        <v>0.76942793630631034</v>
      </c>
      <c r="G902" s="25">
        <v>0.21479863221884499</v>
      </c>
      <c r="H902" s="26" t="s">
        <v>18</v>
      </c>
      <c r="I902" s="26">
        <v>17046</v>
      </c>
      <c r="J902" s="26">
        <v>3321.72</v>
      </c>
      <c r="K902" s="25">
        <v>0.77</v>
      </c>
      <c r="L902" s="25">
        <v>0.21</v>
      </c>
      <c r="M902" s="26">
        <v>5.1316790000000001</v>
      </c>
      <c r="N902" s="4">
        <f t="shared" si="49"/>
        <v>14005</v>
      </c>
      <c r="O902" s="28">
        <v>0.75</v>
      </c>
      <c r="P902" s="29">
        <v>155600</v>
      </c>
      <c r="Q902" s="27">
        <v>1.2</v>
      </c>
      <c r="R902" s="30" t="s">
        <v>31</v>
      </c>
    </row>
    <row r="903" spans="1:18" ht="14.5" hidden="1" x14ac:dyDescent="0.35">
      <c r="A903" s="11">
        <v>44956</v>
      </c>
      <c r="B903" s="25">
        <v>1</v>
      </c>
      <c r="C903" s="25">
        <v>1</v>
      </c>
      <c r="D903" s="26">
        <v>169605</v>
      </c>
      <c r="E903" s="26">
        <v>6.7</v>
      </c>
      <c r="F903" s="3">
        <f t="shared" si="50"/>
        <v>0.76942793630631034</v>
      </c>
      <c r="G903" s="25">
        <v>0.21479863221884499</v>
      </c>
      <c r="H903" s="26" t="s">
        <v>20</v>
      </c>
      <c r="I903" s="26">
        <v>17012</v>
      </c>
      <c r="J903" s="26">
        <v>3282.66</v>
      </c>
      <c r="K903" s="25">
        <v>0.77</v>
      </c>
      <c r="L903" s="25">
        <v>0.22</v>
      </c>
      <c r="M903" s="26">
        <v>5.1823829999999997</v>
      </c>
      <c r="N903" s="4">
        <f t="shared" si="49"/>
        <v>14005</v>
      </c>
      <c r="O903" s="28">
        <v>0.75</v>
      </c>
      <c r="P903" s="29">
        <v>155600</v>
      </c>
      <c r="Q903" s="29">
        <v>0</v>
      </c>
      <c r="R903" s="29" t="s">
        <v>19</v>
      </c>
    </row>
    <row r="904" spans="1:18" ht="14.5" hidden="1" x14ac:dyDescent="0.35">
      <c r="A904" s="11">
        <v>44956</v>
      </c>
      <c r="B904" s="25">
        <v>1</v>
      </c>
      <c r="C904" s="25">
        <v>1</v>
      </c>
      <c r="D904" s="26">
        <v>169605</v>
      </c>
      <c r="E904" s="26">
        <v>6.7</v>
      </c>
      <c r="F904" s="3">
        <f t="shared" si="50"/>
        <v>0.76942793630631034</v>
      </c>
      <c r="G904" s="25">
        <v>0.21479863221884499</v>
      </c>
      <c r="H904" s="26" t="s">
        <v>21</v>
      </c>
      <c r="I904" s="26">
        <v>16078</v>
      </c>
      <c r="J904" s="26">
        <v>3219.84</v>
      </c>
      <c r="K904" s="25">
        <v>0.75</v>
      </c>
      <c r="L904" s="25">
        <v>0.21</v>
      </c>
      <c r="M904" s="26">
        <v>4.9934159999999999</v>
      </c>
      <c r="N904" s="4">
        <f t="shared" si="49"/>
        <v>14005</v>
      </c>
      <c r="O904" s="28">
        <v>0.75</v>
      </c>
      <c r="P904" s="29">
        <v>155600</v>
      </c>
      <c r="Q904" s="29">
        <v>0</v>
      </c>
      <c r="R904" s="29" t="s">
        <v>19</v>
      </c>
    </row>
    <row r="905" spans="1:18" ht="14.5" hidden="1" x14ac:dyDescent="0.35">
      <c r="A905" s="11">
        <v>44956</v>
      </c>
      <c r="B905" s="25">
        <v>1</v>
      </c>
      <c r="C905" s="25">
        <v>1</v>
      </c>
      <c r="D905" s="26">
        <v>169605</v>
      </c>
      <c r="E905" s="26">
        <v>6.7</v>
      </c>
      <c r="F905" s="3">
        <f t="shared" si="50"/>
        <v>0.76942793630631034</v>
      </c>
      <c r="G905" s="25">
        <v>0.21479863221884499</v>
      </c>
      <c r="H905" s="26" t="s">
        <v>22</v>
      </c>
      <c r="I905" s="26">
        <v>17263</v>
      </c>
      <c r="J905" s="26">
        <v>3212.28</v>
      </c>
      <c r="K905" s="25">
        <v>0.8</v>
      </c>
      <c r="L905" s="25">
        <v>0.22</v>
      </c>
      <c r="M905" s="26">
        <v>5.3740649999999999</v>
      </c>
      <c r="N905" s="4">
        <f t="shared" si="49"/>
        <v>14005</v>
      </c>
      <c r="O905" s="28">
        <v>0.75</v>
      </c>
      <c r="P905" s="29">
        <v>155600</v>
      </c>
      <c r="Q905" s="29">
        <v>0</v>
      </c>
      <c r="R905" s="29" t="s">
        <v>19</v>
      </c>
    </row>
    <row r="906" spans="1:18" ht="14.5" hidden="1" x14ac:dyDescent="0.35">
      <c r="A906" s="11">
        <v>44956</v>
      </c>
      <c r="B906" s="25">
        <v>1</v>
      </c>
      <c r="C906" s="25">
        <v>1</v>
      </c>
      <c r="D906" s="26">
        <v>169605</v>
      </c>
      <c r="E906" s="26">
        <v>6.7</v>
      </c>
      <c r="F906" s="3">
        <f t="shared" si="50"/>
        <v>0.76942793630631034</v>
      </c>
      <c r="G906" s="25">
        <v>0.21479863221884499</v>
      </c>
      <c r="H906" s="26" t="s">
        <v>23</v>
      </c>
      <c r="I906" s="26">
        <v>16121</v>
      </c>
      <c r="J906" s="26">
        <v>3121.2</v>
      </c>
      <c r="K906" s="25">
        <v>0.77</v>
      </c>
      <c r="L906" s="25">
        <v>0.22</v>
      </c>
      <c r="M906" s="26">
        <v>5.1650010000000002</v>
      </c>
      <c r="N906" s="4">
        <f t="shared" si="49"/>
        <v>14005</v>
      </c>
      <c r="O906" s="28">
        <v>0.75</v>
      </c>
      <c r="P906" s="29">
        <v>155600</v>
      </c>
      <c r="Q906" s="29">
        <v>0</v>
      </c>
      <c r="R906" s="29" t="s">
        <v>19</v>
      </c>
    </row>
    <row r="907" spans="1:18" ht="14.5" hidden="1" x14ac:dyDescent="0.35">
      <c r="A907" s="11">
        <v>44956</v>
      </c>
      <c r="B907" s="25">
        <v>1</v>
      </c>
      <c r="C907" s="25">
        <v>1</v>
      </c>
      <c r="D907" s="26">
        <v>169605</v>
      </c>
      <c r="E907" s="26">
        <v>6.7</v>
      </c>
      <c r="F907" s="3">
        <f t="shared" si="50"/>
        <v>0.76942793630631034</v>
      </c>
      <c r="G907" s="25">
        <v>0.21479863221884499</v>
      </c>
      <c r="H907" s="26" t="s">
        <v>24</v>
      </c>
      <c r="I907" s="26">
        <v>16106</v>
      </c>
      <c r="J907" s="26">
        <v>3168.6</v>
      </c>
      <c r="K907" s="25">
        <v>0.76</v>
      </c>
      <c r="L907" s="25">
        <v>0.21</v>
      </c>
      <c r="M907" s="26">
        <v>5.0830019999999996</v>
      </c>
      <c r="N907" s="4">
        <f t="shared" si="49"/>
        <v>14005</v>
      </c>
      <c r="O907" s="28">
        <v>0.75</v>
      </c>
      <c r="P907" s="29">
        <v>155600</v>
      </c>
      <c r="Q907" s="29">
        <v>0</v>
      </c>
      <c r="R907" s="29" t="s">
        <v>19</v>
      </c>
    </row>
    <row r="908" spans="1:18" ht="14.5" hidden="1" x14ac:dyDescent="0.35">
      <c r="A908" s="11">
        <v>44956</v>
      </c>
      <c r="B908" s="25">
        <v>1</v>
      </c>
      <c r="C908" s="25">
        <v>1</v>
      </c>
      <c r="D908" s="26">
        <v>169605</v>
      </c>
      <c r="E908" s="26">
        <v>6.7</v>
      </c>
      <c r="F908" s="3">
        <f t="shared" si="50"/>
        <v>0.76942793630631034</v>
      </c>
      <c r="G908" s="25">
        <v>0.21479863221884499</v>
      </c>
      <c r="H908" s="26" t="s">
        <v>25</v>
      </c>
      <c r="I908" s="26">
        <v>17618</v>
      </c>
      <c r="J908" s="26">
        <v>3397.62</v>
      </c>
      <c r="K908" s="25">
        <v>0.77</v>
      </c>
      <c r="L908" s="25">
        <v>0.22</v>
      </c>
      <c r="M908" s="26">
        <v>5.1853939999999996</v>
      </c>
      <c r="N908" s="4">
        <f t="shared" si="49"/>
        <v>14005</v>
      </c>
      <c r="O908" s="28">
        <v>0.75</v>
      </c>
      <c r="P908" s="29">
        <v>155600</v>
      </c>
      <c r="Q908" s="29">
        <v>0</v>
      </c>
      <c r="R908" s="29" t="s">
        <v>19</v>
      </c>
    </row>
    <row r="909" spans="1:18" ht="14.5" hidden="1" x14ac:dyDescent="0.35">
      <c r="A909" s="11">
        <v>44956</v>
      </c>
      <c r="B909" s="25">
        <v>1</v>
      </c>
      <c r="C909" s="25">
        <v>1</v>
      </c>
      <c r="D909" s="26">
        <v>169605</v>
      </c>
      <c r="E909" s="26">
        <v>6.7</v>
      </c>
      <c r="F909" s="3">
        <f t="shared" si="50"/>
        <v>0.76942793630631034</v>
      </c>
      <c r="G909" s="25">
        <v>0.21479863221884499</v>
      </c>
      <c r="H909" s="26" t="s">
        <v>26</v>
      </c>
      <c r="I909" s="26">
        <v>17504</v>
      </c>
      <c r="J909" s="26">
        <v>3432.9</v>
      </c>
      <c r="K909" s="25">
        <v>0.76</v>
      </c>
      <c r="L909" s="25">
        <v>0.21</v>
      </c>
      <c r="M909" s="26">
        <v>5.0988959999999999</v>
      </c>
      <c r="N909" s="4">
        <f t="shared" si="49"/>
        <v>14005</v>
      </c>
      <c r="O909" s="28">
        <v>0.75</v>
      </c>
      <c r="P909" s="29">
        <v>155600</v>
      </c>
      <c r="Q909" s="29">
        <v>0</v>
      </c>
      <c r="R909" s="29" t="s">
        <v>19</v>
      </c>
    </row>
    <row r="910" spans="1:18" ht="14.5" hidden="1" x14ac:dyDescent="0.35">
      <c r="A910" s="11">
        <v>44956</v>
      </c>
      <c r="B910" s="25">
        <v>1</v>
      </c>
      <c r="C910" s="25">
        <v>1</v>
      </c>
      <c r="D910" s="26">
        <v>169605</v>
      </c>
      <c r="E910" s="26">
        <v>6.7</v>
      </c>
      <c r="F910" s="3">
        <f t="shared" si="50"/>
        <v>0.76942793630631034</v>
      </c>
      <c r="G910" s="25">
        <v>0.21479863221884499</v>
      </c>
      <c r="H910" s="26" t="s">
        <v>27</v>
      </c>
      <c r="I910" s="26">
        <v>17808</v>
      </c>
      <c r="J910" s="26">
        <v>3421.44</v>
      </c>
      <c r="K910" s="25">
        <v>0.78</v>
      </c>
      <c r="L910" s="25">
        <v>0.22</v>
      </c>
      <c r="M910" s="26">
        <v>5.2048259999999997</v>
      </c>
      <c r="N910" s="4">
        <f t="shared" si="49"/>
        <v>14005</v>
      </c>
      <c r="O910" s="28">
        <v>0.75</v>
      </c>
      <c r="P910" s="29">
        <v>155600</v>
      </c>
      <c r="Q910" s="29">
        <v>0</v>
      </c>
      <c r="R910" s="29" t="s">
        <v>19</v>
      </c>
    </row>
    <row r="911" spans="1:18" ht="14.5" hidden="1" x14ac:dyDescent="0.35">
      <c r="A911" s="11">
        <v>44956</v>
      </c>
      <c r="B911" s="25">
        <v>1</v>
      </c>
      <c r="C911" s="25">
        <v>1</v>
      </c>
      <c r="D911" s="26">
        <v>169605</v>
      </c>
      <c r="E911" s="26">
        <v>6.7</v>
      </c>
      <c r="F911" s="3">
        <f t="shared" si="50"/>
        <v>0.76942793630631034</v>
      </c>
      <c r="G911" s="25">
        <v>0.21479863221884499</v>
      </c>
      <c r="H911" s="26" t="s">
        <v>28</v>
      </c>
      <c r="I911" s="26">
        <v>17049</v>
      </c>
      <c r="J911" s="26">
        <v>3266.44</v>
      </c>
      <c r="K911" s="25">
        <v>0.78</v>
      </c>
      <c r="L911" s="25">
        <v>0.22</v>
      </c>
      <c r="M911" s="26">
        <v>5.2194440000000002</v>
      </c>
      <c r="N911" s="4">
        <f t="shared" si="49"/>
        <v>14005</v>
      </c>
      <c r="O911" s="28">
        <v>0.75</v>
      </c>
      <c r="P911" s="29">
        <v>155600</v>
      </c>
      <c r="Q911" s="29">
        <v>0</v>
      </c>
      <c r="R911" s="29" t="s">
        <v>19</v>
      </c>
    </row>
    <row r="912" spans="1:18" ht="14.5" hidden="1" x14ac:dyDescent="0.35">
      <c r="A912" s="11">
        <v>44957</v>
      </c>
      <c r="B912" s="25">
        <v>1</v>
      </c>
      <c r="C912" s="25">
        <v>1</v>
      </c>
      <c r="D912" s="26">
        <v>164884</v>
      </c>
      <c r="E912" s="26">
        <v>6.2</v>
      </c>
      <c r="F912" s="3">
        <f t="shared" si="50"/>
        <v>0.8083341504069026</v>
      </c>
      <c r="G912" s="25">
        <v>0.20881965552178319</v>
      </c>
      <c r="H912" s="26" t="s">
        <v>18</v>
      </c>
      <c r="I912" s="26">
        <v>16784</v>
      </c>
      <c r="J912" s="26">
        <v>3321.72</v>
      </c>
      <c r="K912" s="25">
        <v>0.81</v>
      </c>
      <c r="L912" s="25">
        <v>0.21</v>
      </c>
      <c r="M912" s="26">
        <v>5.0528040000000001</v>
      </c>
      <c r="N912" s="4">
        <f t="shared" si="49"/>
        <v>9284</v>
      </c>
      <c r="O912" s="28">
        <v>0.75</v>
      </c>
      <c r="P912" s="29">
        <v>155600</v>
      </c>
      <c r="Q912" s="29">
        <v>0</v>
      </c>
      <c r="R912" s="29" t="s">
        <v>19</v>
      </c>
    </row>
    <row r="913" spans="1:18" ht="14.5" hidden="1" x14ac:dyDescent="0.35">
      <c r="A913" s="11">
        <v>44957</v>
      </c>
      <c r="B913" s="25">
        <v>1</v>
      </c>
      <c r="C913" s="25">
        <v>1</v>
      </c>
      <c r="D913" s="26">
        <v>164884</v>
      </c>
      <c r="E913" s="26">
        <v>6.2</v>
      </c>
      <c r="F913" s="3">
        <f t="shared" si="50"/>
        <v>0.8083341504069026</v>
      </c>
      <c r="G913" s="25">
        <v>0.20881965552178319</v>
      </c>
      <c r="H913" s="26" t="s">
        <v>20</v>
      </c>
      <c r="I913" s="26">
        <v>16413</v>
      </c>
      <c r="J913" s="26">
        <v>3282.66</v>
      </c>
      <c r="K913" s="25">
        <v>0.81</v>
      </c>
      <c r="L913" s="25">
        <v>0.21</v>
      </c>
      <c r="M913" s="26">
        <v>4.9999089999999997</v>
      </c>
      <c r="N913" s="4">
        <f t="shared" si="49"/>
        <v>9284</v>
      </c>
      <c r="O913" s="28">
        <v>0.75</v>
      </c>
      <c r="P913" s="29">
        <v>155600</v>
      </c>
      <c r="Q913" s="29">
        <v>0</v>
      </c>
      <c r="R913" s="29" t="s">
        <v>19</v>
      </c>
    </row>
    <row r="914" spans="1:18" ht="14.5" hidden="1" x14ac:dyDescent="0.35">
      <c r="A914" s="11">
        <v>44957</v>
      </c>
      <c r="B914" s="25">
        <v>1</v>
      </c>
      <c r="C914" s="25">
        <v>1</v>
      </c>
      <c r="D914" s="26">
        <v>164884</v>
      </c>
      <c r="E914" s="26">
        <v>6.2</v>
      </c>
      <c r="F914" s="3">
        <f t="shared" si="50"/>
        <v>0.8083341504069026</v>
      </c>
      <c r="G914" s="25">
        <v>0.20881965552178319</v>
      </c>
      <c r="H914" s="26" t="s">
        <v>21</v>
      </c>
      <c r="I914" s="26">
        <v>16231</v>
      </c>
      <c r="J914" s="26">
        <v>3219.84</v>
      </c>
      <c r="K914" s="25">
        <v>0.81</v>
      </c>
      <c r="L914" s="25">
        <v>0.21</v>
      </c>
      <c r="M914" s="26">
        <v>5.040934</v>
      </c>
      <c r="N914" s="4">
        <f t="shared" si="49"/>
        <v>9284</v>
      </c>
      <c r="O914" s="28">
        <v>0.75</v>
      </c>
      <c r="P914" s="29">
        <v>155600</v>
      </c>
      <c r="Q914" s="29">
        <v>0</v>
      </c>
      <c r="R914" s="29" t="s">
        <v>19</v>
      </c>
    </row>
    <row r="915" spans="1:18" ht="14.5" hidden="1" x14ac:dyDescent="0.35">
      <c r="A915" s="11">
        <v>44957</v>
      </c>
      <c r="B915" s="25">
        <v>1</v>
      </c>
      <c r="C915" s="25">
        <v>1</v>
      </c>
      <c r="D915" s="26">
        <v>164884</v>
      </c>
      <c r="E915" s="26">
        <v>6.2</v>
      </c>
      <c r="F915" s="3">
        <f t="shared" si="50"/>
        <v>0.8083341504069026</v>
      </c>
      <c r="G915" s="25">
        <v>0.20881965552178319</v>
      </c>
      <c r="H915" s="26" t="s">
        <v>22</v>
      </c>
      <c r="I915" s="26">
        <v>16330</v>
      </c>
      <c r="J915" s="26">
        <v>3212.28</v>
      </c>
      <c r="K915" s="25">
        <v>0.82</v>
      </c>
      <c r="L915" s="25">
        <v>0.21</v>
      </c>
      <c r="M915" s="26">
        <v>5.0836170000000003</v>
      </c>
      <c r="N915" s="4">
        <f t="shared" si="49"/>
        <v>9284</v>
      </c>
      <c r="O915" s="28">
        <v>0.75</v>
      </c>
      <c r="P915" s="29">
        <v>155600</v>
      </c>
      <c r="Q915" s="29">
        <v>0</v>
      </c>
      <c r="R915" s="29" t="s">
        <v>19</v>
      </c>
    </row>
    <row r="916" spans="1:18" ht="14.5" hidden="1" x14ac:dyDescent="0.35">
      <c r="A916" s="11">
        <v>44957</v>
      </c>
      <c r="B916" s="25">
        <v>1</v>
      </c>
      <c r="C916" s="25">
        <v>1</v>
      </c>
      <c r="D916" s="26">
        <v>164884</v>
      </c>
      <c r="E916" s="26">
        <v>6.2</v>
      </c>
      <c r="F916" s="3">
        <f t="shared" si="50"/>
        <v>0.8083341504069026</v>
      </c>
      <c r="G916" s="25">
        <v>0.20881965552178319</v>
      </c>
      <c r="H916" s="26" t="s">
        <v>23</v>
      </c>
      <c r="I916" s="26">
        <v>15715</v>
      </c>
      <c r="J916" s="26">
        <v>3121.2</v>
      </c>
      <c r="K916" s="25">
        <v>0.81</v>
      </c>
      <c r="L916" s="25">
        <v>0.21</v>
      </c>
      <c r="M916" s="26">
        <v>5.0349219999999999</v>
      </c>
      <c r="N916" s="4">
        <f t="shared" si="49"/>
        <v>9284</v>
      </c>
      <c r="O916" s="28">
        <v>0.75</v>
      </c>
      <c r="P916" s="29">
        <v>155600</v>
      </c>
      <c r="Q916" s="29">
        <v>0</v>
      </c>
      <c r="R916" s="29" t="s">
        <v>19</v>
      </c>
    </row>
    <row r="917" spans="1:18" ht="14.5" hidden="1" x14ac:dyDescent="0.35">
      <c r="A917" s="11">
        <v>44957</v>
      </c>
      <c r="B917" s="25">
        <v>1</v>
      </c>
      <c r="C917" s="25">
        <v>1</v>
      </c>
      <c r="D917" s="26">
        <v>164884</v>
      </c>
      <c r="E917" s="26">
        <v>6.2</v>
      </c>
      <c r="F917" s="3">
        <f t="shared" si="50"/>
        <v>0.8083341504069026</v>
      </c>
      <c r="G917" s="25">
        <v>0.20881965552178319</v>
      </c>
      <c r="H917" s="26" t="s">
        <v>24</v>
      </c>
      <c r="I917" s="26">
        <v>15888</v>
      </c>
      <c r="J917" s="26">
        <v>3168.6</v>
      </c>
      <c r="K917" s="25">
        <v>0.81</v>
      </c>
      <c r="L917" s="25">
        <v>0.21</v>
      </c>
      <c r="M917" s="26">
        <v>5.014202</v>
      </c>
      <c r="N917" s="4">
        <f t="shared" si="49"/>
        <v>9284</v>
      </c>
      <c r="O917" s="28">
        <v>0.75</v>
      </c>
      <c r="P917" s="29">
        <v>155600</v>
      </c>
      <c r="Q917" s="29">
        <v>0</v>
      </c>
      <c r="R917" s="29" t="s">
        <v>19</v>
      </c>
    </row>
    <row r="918" spans="1:18" ht="14.5" hidden="1" x14ac:dyDescent="0.35">
      <c r="A918" s="11">
        <v>44957</v>
      </c>
      <c r="B918" s="25">
        <v>1</v>
      </c>
      <c r="C918" s="25">
        <v>1</v>
      </c>
      <c r="D918" s="26">
        <v>164884</v>
      </c>
      <c r="E918" s="26">
        <v>6.2</v>
      </c>
      <c r="F918" s="3">
        <f t="shared" si="50"/>
        <v>0.8083341504069026</v>
      </c>
      <c r="G918" s="25">
        <v>0.20881965552178319</v>
      </c>
      <c r="H918" s="26" t="s">
        <v>25</v>
      </c>
      <c r="I918" s="26">
        <v>17335</v>
      </c>
      <c r="J918" s="26">
        <v>3397.62</v>
      </c>
      <c r="K918" s="25">
        <v>0.82</v>
      </c>
      <c r="L918" s="25">
        <v>0.21</v>
      </c>
      <c r="M918" s="26">
        <v>5.1021010000000002</v>
      </c>
      <c r="N918" s="4">
        <f t="shared" si="49"/>
        <v>9284</v>
      </c>
      <c r="O918" s="28">
        <v>0.75</v>
      </c>
      <c r="P918" s="29">
        <v>155600</v>
      </c>
      <c r="Q918" s="29">
        <v>0</v>
      </c>
      <c r="R918" s="29" t="s">
        <v>19</v>
      </c>
    </row>
    <row r="919" spans="1:18" ht="14.5" hidden="1" x14ac:dyDescent="0.35">
      <c r="A919" s="11">
        <v>44957</v>
      </c>
      <c r="B919" s="25">
        <v>1</v>
      </c>
      <c r="C919" s="25">
        <v>1</v>
      </c>
      <c r="D919" s="26">
        <v>164884</v>
      </c>
      <c r="E919" s="26">
        <v>6.2</v>
      </c>
      <c r="F919" s="3">
        <f t="shared" si="50"/>
        <v>0.8083341504069026</v>
      </c>
      <c r="G919" s="25">
        <v>0.20881965552178319</v>
      </c>
      <c r="H919" s="26" t="s">
        <v>26</v>
      </c>
      <c r="I919" s="26">
        <v>16919</v>
      </c>
      <c r="J919" s="26">
        <v>3432.9</v>
      </c>
      <c r="K919" s="25">
        <v>0.79</v>
      </c>
      <c r="L919" s="25">
        <v>0.21</v>
      </c>
      <c r="M919" s="26">
        <v>4.9284860000000004</v>
      </c>
      <c r="N919" s="4">
        <f t="shared" si="49"/>
        <v>9284</v>
      </c>
      <c r="O919" s="28">
        <v>0.75</v>
      </c>
      <c r="P919" s="29">
        <v>155600</v>
      </c>
      <c r="Q919" s="29">
        <v>0</v>
      </c>
      <c r="R919" s="29" t="s">
        <v>19</v>
      </c>
    </row>
    <row r="920" spans="1:18" ht="14.5" hidden="1" x14ac:dyDescent="0.35">
      <c r="A920" s="11">
        <v>44957</v>
      </c>
      <c r="B920" s="25">
        <v>1</v>
      </c>
      <c r="C920" s="25">
        <v>1</v>
      </c>
      <c r="D920" s="26">
        <v>164884</v>
      </c>
      <c r="E920" s="26">
        <v>6.2</v>
      </c>
      <c r="F920" s="3">
        <f t="shared" si="50"/>
        <v>0.8083341504069026</v>
      </c>
      <c r="G920" s="25">
        <v>0.20881965552178319</v>
      </c>
      <c r="H920" s="26" t="s">
        <v>27</v>
      </c>
      <c r="I920" s="26">
        <v>17092</v>
      </c>
      <c r="J920" s="26">
        <v>3421.44</v>
      </c>
      <c r="K920" s="25">
        <v>0.81</v>
      </c>
      <c r="L920" s="25">
        <v>0.21</v>
      </c>
      <c r="M920" s="26">
        <v>4.9955569999999998</v>
      </c>
      <c r="N920" s="4">
        <f t="shared" si="49"/>
        <v>9284</v>
      </c>
      <c r="O920" s="28">
        <v>0.75</v>
      </c>
      <c r="P920" s="29">
        <v>155600</v>
      </c>
      <c r="Q920" s="29">
        <v>0</v>
      </c>
      <c r="R920" s="29" t="s">
        <v>19</v>
      </c>
    </row>
    <row r="921" spans="1:18" ht="14.5" hidden="1" x14ac:dyDescent="0.35">
      <c r="A921" s="11">
        <v>44957</v>
      </c>
      <c r="B921" s="25">
        <v>1</v>
      </c>
      <c r="C921" s="25">
        <v>1</v>
      </c>
      <c r="D921" s="26">
        <v>164884</v>
      </c>
      <c r="E921" s="26">
        <v>6.2</v>
      </c>
      <c r="F921" s="3">
        <f t="shared" si="50"/>
        <v>0.8083341504069026</v>
      </c>
      <c r="G921" s="25">
        <v>0.20881965552178319</v>
      </c>
      <c r="H921" s="26" t="s">
        <v>28</v>
      </c>
      <c r="I921" s="26">
        <v>16177</v>
      </c>
      <c r="J921" s="26">
        <v>3266.44</v>
      </c>
      <c r="K921" s="25">
        <v>0.8</v>
      </c>
      <c r="L921" s="25">
        <v>0.21</v>
      </c>
      <c r="M921" s="26">
        <v>4.9524860000000004</v>
      </c>
      <c r="N921" s="4">
        <f t="shared" si="49"/>
        <v>9284</v>
      </c>
      <c r="O921" s="28">
        <v>0.75</v>
      </c>
      <c r="P921" s="29">
        <v>155600</v>
      </c>
      <c r="Q921" s="29">
        <v>0</v>
      </c>
      <c r="R921" s="29" t="s">
        <v>19</v>
      </c>
    </row>
    <row r="922" spans="1:18" ht="14.5" hidden="1" x14ac:dyDescent="0.35">
      <c r="A922" s="31">
        <v>44958</v>
      </c>
      <c r="B922" s="32">
        <v>1</v>
      </c>
      <c r="C922" s="32">
        <v>1</v>
      </c>
      <c r="D922" s="33">
        <v>183468</v>
      </c>
      <c r="E922" s="33">
        <v>6.8</v>
      </c>
      <c r="F922" s="3">
        <f t="shared" si="50"/>
        <v>0.8200786697657787</v>
      </c>
      <c r="G922" s="32">
        <v>0.23235562310030394</v>
      </c>
      <c r="H922" s="33" t="s">
        <v>18</v>
      </c>
      <c r="I922" s="33">
        <v>18142</v>
      </c>
      <c r="J922" s="33">
        <v>3321.72</v>
      </c>
      <c r="K922" s="34">
        <v>0.8</v>
      </c>
      <c r="L922" s="34">
        <v>0.23</v>
      </c>
      <c r="M922" s="35">
        <v>5.4616280000000001</v>
      </c>
      <c r="N922" s="4">
        <f t="shared" si="49"/>
        <v>13268</v>
      </c>
      <c r="O922" s="28">
        <v>0.79590000000000005</v>
      </c>
      <c r="P922" s="29">
        <v>170200</v>
      </c>
      <c r="Q922" s="29">
        <v>0</v>
      </c>
      <c r="R922" s="29" t="s">
        <v>19</v>
      </c>
    </row>
    <row r="923" spans="1:18" ht="14.5" hidden="1" x14ac:dyDescent="0.35">
      <c r="A923" s="36">
        <v>44958</v>
      </c>
      <c r="B923" s="37">
        <v>1</v>
      </c>
      <c r="C923" s="37">
        <v>1</v>
      </c>
      <c r="D923" s="38">
        <v>183468</v>
      </c>
      <c r="E923" s="38">
        <v>6.8</v>
      </c>
      <c r="F923" s="3">
        <f t="shared" si="50"/>
        <v>0.8200786697657787</v>
      </c>
      <c r="G923" s="37">
        <v>0.23235562310030394</v>
      </c>
      <c r="H923" s="38" t="s">
        <v>20</v>
      </c>
      <c r="I923" s="38">
        <v>18354</v>
      </c>
      <c r="J923" s="35">
        <v>3282.66</v>
      </c>
      <c r="K923" s="34">
        <v>0.82</v>
      </c>
      <c r="L923" s="34">
        <v>0.23</v>
      </c>
      <c r="M923" s="35">
        <v>5.5911970000000002</v>
      </c>
      <c r="N923" s="4">
        <f t="shared" si="49"/>
        <v>13268</v>
      </c>
      <c r="O923" s="28">
        <v>0.79590000000000005</v>
      </c>
      <c r="P923" s="29">
        <v>170200</v>
      </c>
      <c r="Q923" s="29">
        <v>0</v>
      </c>
      <c r="R923" s="29" t="s">
        <v>19</v>
      </c>
    </row>
    <row r="924" spans="1:18" ht="14.5" hidden="1" x14ac:dyDescent="0.35">
      <c r="A924" s="36">
        <v>44958</v>
      </c>
      <c r="B924" s="37">
        <v>1</v>
      </c>
      <c r="C924" s="37">
        <v>1</v>
      </c>
      <c r="D924" s="38">
        <v>183468</v>
      </c>
      <c r="E924" s="38">
        <v>6.8</v>
      </c>
      <c r="F924" s="3">
        <f t="shared" si="50"/>
        <v>0.8200786697657787</v>
      </c>
      <c r="G924" s="37">
        <v>0.23235562310030394</v>
      </c>
      <c r="H924" s="38" t="s">
        <v>21</v>
      </c>
      <c r="I924" s="38">
        <v>18106</v>
      </c>
      <c r="J924" s="35">
        <v>3219.84</v>
      </c>
      <c r="K924" s="34">
        <v>0.83</v>
      </c>
      <c r="L924" s="34">
        <v>0.23</v>
      </c>
      <c r="M924" s="35">
        <v>5.6232610000000003</v>
      </c>
      <c r="N924" s="4">
        <f t="shared" si="49"/>
        <v>13268</v>
      </c>
      <c r="O924" s="28">
        <v>0.79590000000000005</v>
      </c>
      <c r="P924" s="29">
        <v>170200</v>
      </c>
      <c r="Q924" s="29">
        <v>0</v>
      </c>
      <c r="R924" s="29" t="s">
        <v>19</v>
      </c>
    </row>
    <row r="925" spans="1:18" ht="14.5" hidden="1" x14ac:dyDescent="0.35">
      <c r="A925" s="36">
        <v>44958</v>
      </c>
      <c r="B925" s="37">
        <v>1</v>
      </c>
      <c r="C925" s="37">
        <v>1</v>
      </c>
      <c r="D925" s="38">
        <v>183468</v>
      </c>
      <c r="E925" s="38">
        <v>6.8</v>
      </c>
      <c r="F925" s="3">
        <f t="shared" si="50"/>
        <v>0.8200786697657787</v>
      </c>
      <c r="G925" s="37">
        <v>0.23235562310030394</v>
      </c>
      <c r="H925" s="38" t="s">
        <v>22</v>
      </c>
      <c r="I925" s="38">
        <v>18929</v>
      </c>
      <c r="J925" s="35">
        <v>3212.28</v>
      </c>
      <c r="K925" s="34">
        <v>0.87</v>
      </c>
      <c r="L925" s="34">
        <v>0.25</v>
      </c>
      <c r="M925" s="35">
        <v>5.8926990000000004</v>
      </c>
      <c r="N925" s="4">
        <f t="shared" si="49"/>
        <v>13268</v>
      </c>
      <c r="O925" s="28">
        <v>0.79590000000000005</v>
      </c>
      <c r="P925" s="29">
        <v>170200</v>
      </c>
      <c r="Q925" s="29">
        <v>0</v>
      </c>
      <c r="R925" s="29" t="s">
        <v>19</v>
      </c>
    </row>
    <row r="926" spans="1:18" ht="14.5" hidden="1" x14ac:dyDescent="0.35">
      <c r="A926" s="36">
        <v>44958</v>
      </c>
      <c r="B926" s="37">
        <v>1</v>
      </c>
      <c r="C926" s="37">
        <v>1</v>
      </c>
      <c r="D926" s="38">
        <v>183468</v>
      </c>
      <c r="E926" s="38">
        <v>6.8</v>
      </c>
      <c r="F926" s="3">
        <f t="shared" si="50"/>
        <v>0.8200786697657787</v>
      </c>
      <c r="G926" s="37">
        <v>0.23235562310030394</v>
      </c>
      <c r="H926" s="38" t="s">
        <v>23</v>
      </c>
      <c r="I926" s="38">
        <v>17585</v>
      </c>
      <c r="J926" s="35">
        <v>3121.2</v>
      </c>
      <c r="K926" s="34">
        <v>0.83</v>
      </c>
      <c r="L926" s="34">
        <v>0.23</v>
      </c>
      <c r="M926" s="35">
        <v>5.6340510000000004</v>
      </c>
      <c r="N926" s="4">
        <f t="shared" si="49"/>
        <v>13268</v>
      </c>
      <c r="O926" s="28">
        <v>0.79590000000000005</v>
      </c>
      <c r="P926" s="29">
        <v>170200</v>
      </c>
      <c r="Q926" s="29">
        <v>0</v>
      </c>
      <c r="R926" s="29" t="s">
        <v>19</v>
      </c>
    </row>
    <row r="927" spans="1:18" ht="14.5" hidden="1" x14ac:dyDescent="0.35">
      <c r="A927" s="36">
        <v>44958</v>
      </c>
      <c r="B927" s="37">
        <v>1</v>
      </c>
      <c r="C927" s="37">
        <v>1</v>
      </c>
      <c r="D927" s="38">
        <v>183468</v>
      </c>
      <c r="E927" s="38">
        <v>6.8</v>
      </c>
      <c r="F927" s="3">
        <f t="shared" si="50"/>
        <v>0.8200786697657787</v>
      </c>
      <c r="G927" s="37">
        <v>0.23235562310030394</v>
      </c>
      <c r="H927" s="38" t="s">
        <v>24</v>
      </c>
      <c r="I927" s="38">
        <v>17299</v>
      </c>
      <c r="J927" s="35">
        <v>3168.6</v>
      </c>
      <c r="K927" s="34">
        <v>0.8</v>
      </c>
      <c r="L927" s="34">
        <v>0.23</v>
      </c>
      <c r="M927" s="35">
        <v>5.4595089999999997</v>
      </c>
      <c r="N927" s="4">
        <f t="shared" si="49"/>
        <v>13268</v>
      </c>
      <c r="O927" s="28">
        <v>0.79590000000000005</v>
      </c>
      <c r="P927" s="29">
        <v>170200</v>
      </c>
      <c r="Q927" s="29">
        <v>0</v>
      </c>
      <c r="R927" s="29" t="s">
        <v>19</v>
      </c>
    </row>
    <row r="928" spans="1:18" ht="14.5" hidden="1" x14ac:dyDescent="0.35">
      <c r="A928" s="36">
        <v>44958</v>
      </c>
      <c r="B928" s="37">
        <v>1</v>
      </c>
      <c r="C928" s="37">
        <v>1</v>
      </c>
      <c r="D928" s="38">
        <v>183468</v>
      </c>
      <c r="E928" s="38">
        <v>6.8</v>
      </c>
      <c r="F928" s="3">
        <f t="shared" si="50"/>
        <v>0.8200786697657787</v>
      </c>
      <c r="G928" s="37">
        <v>0.23235562310030394</v>
      </c>
      <c r="H928" s="38" t="s">
        <v>25</v>
      </c>
      <c r="I928" s="38">
        <v>18843</v>
      </c>
      <c r="J928" s="35">
        <v>3397.62</v>
      </c>
      <c r="K928" s="34">
        <v>0.82</v>
      </c>
      <c r="L928" s="34">
        <v>0.23</v>
      </c>
      <c r="M928" s="35">
        <v>5.545941</v>
      </c>
      <c r="N928" s="4">
        <f t="shared" si="49"/>
        <v>13268</v>
      </c>
      <c r="O928" s="28">
        <v>0.79590000000000005</v>
      </c>
      <c r="P928" s="29">
        <v>170200</v>
      </c>
      <c r="Q928" s="29">
        <v>0</v>
      </c>
      <c r="R928" s="29" t="s">
        <v>19</v>
      </c>
    </row>
    <row r="929" spans="1:18" ht="14.5" hidden="1" x14ac:dyDescent="0.35">
      <c r="A929" s="36">
        <v>44958</v>
      </c>
      <c r="B929" s="37">
        <v>1</v>
      </c>
      <c r="C929" s="37">
        <v>1</v>
      </c>
      <c r="D929" s="38">
        <v>183468</v>
      </c>
      <c r="E929" s="38">
        <v>6.8</v>
      </c>
      <c r="F929" s="3">
        <f t="shared" si="50"/>
        <v>0.8200786697657787</v>
      </c>
      <c r="G929" s="37">
        <v>0.23235562310030394</v>
      </c>
      <c r="H929" s="38" t="s">
        <v>26</v>
      </c>
      <c r="I929" s="38">
        <v>18199</v>
      </c>
      <c r="J929" s="35">
        <v>3432.9</v>
      </c>
      <c r="K929" s="34">
        <v>0.78</v>
      </c>
      <c r="L929" s="34">
        <v>0.22</v>
      </c>
      <c r="M929" s="35">
        <v>5.3013490000000001</v>
      </c>
      <c r="N929" s="4">
        <f t="shared" si="49"/>
        <v>13268</v>
      </c>
      <c r="O929" s="28">
        <v>0.79590000000000005</v>
      </c>
      <c r="P929" s="29">
        <v>170200</v>
      </c>
      <c r="Q929" s="29">
        <v>0</v>
      </c>
      <c r="R929" s="29" t="s">
        <v>19</v>
      </c>
    </row>
    <row r="930" spans="1:18" ht="14.5" hidden="1" x14ac:dyDescent="0.35">
      <c r="A930" s="36">
        <v>44958</v>
      </c>
      <c r="B930" s="37">
        <v>1</v>
      </c>
      <c r="C930" s="37">
        <v>1</v>
      </c>
      <c r="D930" s="38">
        <v>183468</v>
      </c>
      <c r="E930" s="38">
        <v>6.8</v>
      </c>
      <c r="F930" s="3">
        <f t="shared" si="50"/>
        <v>0.8200786697657787</v>
      </c>
      <c r="G930" s="37">
        <v>0.23235562310030394</v>
      </c>
      <c r="H930" s="38" t="s">
        <v>27</v>
      </c>
      <c r="I930" s="38">
        <v>19104</v>
      </c>
      <c r="J930" s="35">
        <v>3421.44</v>
      </c>
      <c r="K930" s="34">
        <v>0.82</v>
      </c>
      <c r="L930" s="34">
        <v>0.23</v>
      </c>
      <c r="M930" s="35">
        <v>5.5836139999999999</v>
      </c>
      <c r="N930" s="4">
        <f t="shared" si="49"/>
        <v>13268</v>
      </c>
      <c r="O930" s="28">
        <v>0.79590000000000005</v>
      </c>
      <c r="P930" s="29">
        <v>170200</v>
      </c>
      <c r="Q930" s="29">
        <v>0</v>
      </c>
      <c r="R930" s="29" t="s">
        <v>19</v>
      </c>
    </row>
    <row r="931" spans="1:18" ht="14.5" hidden="1" x14ac:dyDescent="0.35">
      <c r="A931" s="36">
        <v>44958</v>
      </c>
      <c r="B931" s="37">
        <v>1</v>
      </c>
      <c r="C931" s="37">
        <v>1</v>
      </c>
      <c r="D931" s="38">
        <v>183468</v>
      </c>
      <c r="E931" s="38">
        <v>6.8</v>
      </c>
      <c r="F931" s="3">
        <f t="shared" si="50"/>
        <v>0.8200786697657787</v>
      </c>
      <c r="G931" s="37">
        <v>0.23235562310030394</v>
      </c>
      <c r="H931" s="38" t="s">
        <v>28</v>
      </c>
      <c r="I931" s="38">
        <v>18907</v>
      </c>
      <c r="J931" s="35">
        <v>3266.44</v>
      </c>
      <c r="K931" s="34">
        <v>0.85</v>
      </c>
      <c r="L931" s="34">
        <v>0.24</v>
      </c>
      <c r="M931" s="35">
        <v>5.788259</v>
      </c>
      <c r="N931" s="4">
        <f t="shared" si="49"/>
        <v>13268</v>
      </c>
      <c r="O931" s="28">
        <v>0.79590000000000005</v>
      </c>
      <c r="P931" s="29">
        <v>170200</v>
      </c>
      <c r="Q931" s="29">
        <v>0</v>
      </c>
      <c r="R931" s="29" t="s">
        <v>19</v>
      </c>
    </row>
    <row r="932" spans="1:18" ht="14.5" hidden="1" x14ac:dyDescent="0.35">
      <c r="A932" s="36">
        <v>44959</v>
      </c>
      <c r="B932" s="37">
        <v>1</v>
      </c>
      <c r="C932" s="37">
        <v>1</v>
      </c>
      <c r="D932" s="38">
        <v>184394</v>
      </c>
      <c r="E932" s="38">
        <v>6.79</v>
      </c>
      <c r="F932" s="3">
        <f t="shared" si="50"/>
        <v>0.82543164227744181</v>
      </c>
      <c r="G932" s="37">
        <v>0.23352836879432623</v>
      </c>
      <c r="H932" s="38" t="s">
        <v>18</v>
      </c>
      <c r="I932" s="38">
        <v>18202</v>
      </c>
      <c r="J932" s="35">
        <v>3321.72</v>
      </c>
      <c r="K932" s="34">
        <v>0.81</v>
      </c>
      <c r="L932" s="34">
        <v>0.23</v>
      </c>
      <c r="M932" s="35">
        <v>5.4796909999999999</v>
      </c>
      <c r="N932" s="4">
        <f t="shared" si="49"/>
        <v>14194</v>
      </c>
      <c r="O932" s="28">
        <v>0.79590000000000005</v>
      </c>
      <c r="P932" s="29">
        <v>170200</v>
      </c>
      <c r="Q932" s="29">
        <v>0</v>
      </c>
      <c r="R932" s="29" t="s">
        <v>19</v>
      </c>
    </row>
    <row r="933" spans="1:18" ht="14.5" hidden="1" x14ac:dyDescent="0.35">
      <c r="A933" s="36">
        <v>44959</v>
      </c>
      <c r="B933" s="37">
        <v>1</v>
      </c>
      <c r="C933" s="37">
        <v>1</v>
      </c>
      <c r="D933" s="38">
        <v>184394</v>
      </c>
      <c r="E933" s="38">
        <v>6.79</v>
      </c>
      <c r="F933" s="3">
        <f t="shared" si="50"/>
        <v>0.82543164227744181</v>
      </c>
      <c r="G933" s="37">
        <v>0.23352836879432623</v>
      </c>
      <c r="H933" s="38" t="s">
        <v>20</v>
      </c>
      <c r="I933" s="38">
        <v>18303</v>
      </c>
      <c r="J933" s="35">
        <v>3282.66</v>
      </c>
      <c r="K933" s="34">
        <v>0.82</v>
      </c>
      <c r="L933" s="34">
        <v>0.23</v>
      </c>
      <c r="M933" s="35">
        <v>5.5756610000000002</v>
      </c>
      <c r="N933" s="4">
        <f t="shared" si="49"/>
        <v>14194</v>
      </c>
      <c r="O933" s="28">
        <v>0.79590000000000005</v>
      </c>
      <c r="P933" s="29">
        <v>170200</v>
      </c>
      <c r="Q933" s="29">
        <v>0</v>
      </c>
      <c r="R933" s="29" t="s">
        <v>19</v>
      </c>
    </row>
    <row r="934" spans="1:18" ht="14.5" hidden="1" x14ac:dyDescent="0.35">
      <c r="A934" s="36">
        <v>44959</v>
      </c>
      <c r="B934" s="37">
        <v>1</v>
      </c>
      <c r="C934" s="37">
        <v>1</v>
      </c>
      <c r="D934" s="38">
        <v>184394</v>
      </c>
      <c r="E934" s="38">
        <v>6.79</v>
      </c>
      <c r="F934" s="3">
        <f t="shared" si="50"/>
        <v>0.82543164227744181</v>
      </c>
      <c r="G934" s="37">
        <v>0.23352836879432623</v>
      </c>
      <c r="H934" s="38" t="s">
        <v>21</v>
      </c>
      <c r="I934" s="38">
        <v>18079</v>
      </c>
      <c r="J934" s="35">
        <v>3219.84</v>
      </c>
      <c r="K934" s="34">
        <v>0.83</v>
      </c>
      <c r="L934" s="34">
        <v>0.23</v>
      </c>
      <c r="M934" s="35">
        <v>5.6148749999999996</v>
      </c>
      <c r="N934" s="4">
        <f t="shared" si="49"/>
        <v>14194</v>
      </c>
      <c r="O934" s="28">
        <v>0.79590000000000005</v>
      </c>
      <c r="P934" s="29">
        <v>170200</v>
      </c>
      <c r="Q934" s="29">
        <v>0</v>
      </c>
      <c r="R934" s="29" t="s">
        <v>19</v>
      </c>
    </row>
    <row r="935" spans="1:18" ht="14.5" hidden="1" x14ac:dyDescent="0.35">
      <c r="A935" s="36">
        <v>44959</v>
      </c>
      <c r="B935" s="37">
        <v>1</v>
      </c>
      <c r="C935" s="37">
        <v>1</v>
      </c>
      <c r="D935" s="38">
        <v>184394</v>
      </c>
      <c r="E935" s="38">
        <v>6.79</v>
      </c>
      <c r="F935" s="3">
        <f t="shared" si="50"/>
        <v>0.82543164227744181</v>
      </c>
      <c r="G935" s="37">
        <v>0.23352836879432623</v>
      </c>
      <c r="H935" s="38" t="s">
        <v>22</v>
      </c>
      <c r="I935" s="38">
        <v>18975</v>
      </c>
      <c r="J935" s="35">
        <v>3212.28</v>
      </c>
      <c r="K935" s="34">
        <v>0.87</v>
      </c>
      <c r="L935" s="34">
        <v>0.25</v>
      </c>
      <c r="M935" s="35">
        <v>5.907019</v>
      </c>
      <c r="N935" s="4">
        <f t="shared" si="49"/>
        <v>14194</v>
      </c>
      <c r="O935" s="28">
        <v>0.79590000000000005</v>
      </c>
      <c r="P935" s="29">
        <v>170200</v>
      </c>
      <c r="Q935" s="29">
        <v>0</v>
      </c>
      <c r="R935" s="29" t="s">
        <v>19</v>
      </c>
    </row>
    <row r="936" spans="1:18" ht="14.5" hidden="1" x14ac:dyDescent="0.35">
      <c r="A936" s="36">
        <v>44959</v>
      </c>
      <c r="B936" s="37">
        <v>1</v>
      </c>
      <c r="C936" s="37">
        <v>1</v>
      </c>
      <c r="D936" s="38">
        <v>184394</v>
      </c>
      <c r="E936" s="38">
        <v>6.79</v>
      </c>
      <c r="F936" s="3">
        <f t="shared" si="50"/>
        <v>0.82543164227744181</v>
      </c>
      <c r="G936" s="37">
        <v>0.23352836879432623</v>
      </c>
      <c r="H936" s="38" t="s">
        <v>23</v>
      </c>
      <c r="I936" s="38">
        <v>18019</v>
      </c>
      <c r="J936" s="35">
        <v>3121.2</v>
      </c>
      <c r="K936" s="34">
        <v>0.85</v>
      </c>
      <c r="L936" s="34">
        <v>0.24</v>
      </c>
      <c r="M936" s="35">
        <v>5.7731000000000003</v>
      </c>
      <c r="N936" s="4">
        <f t="shared" si="49"/>
        <v>14194</v>
      </c>
      <c r="O936" s="28">
        <v>0.79590000000000005</v>
      </c>
      <c r="P936" s="29">
        <v>170200</v>
      </c>
      <c r="Q936" s="29">
        <v>0</v>
      </c>
      <c r="R936" s="29" t="s">
        <v>19</v>
      </c>
    </row>
    <row r="937" spans="1:18" ht="14.5" hidden="1" x14ac:dyDescent="0.35">
      <c r="A937" s="36">
        <v>44959</v>
      </c>
      <c r="B937" s="37">
        <v>1</v>
      </c>
      <c r="C937" s="37">
        <v>1</v>
      </c>
      <c r="D937" s="38">
        <v>184394</v>
      </c>
      <c r="E937" s="38">
        <v>6.79</v>
      </c>
      <c r="F937" s="3">
        <f t="shared" si="50"/>
        <v>0.82543164227744181</v>
      </c>
      <c r="G937" s="37">
        <v>0.23352836879432623</v>
      </c>
      <c r="H937" s="38" t="s">
        <v>24</v>
      </c>
      <c r="I937" s="38">
        <v>17290</v>
      </c>
      <c r="J937" s="35">
        <v>3168.6</v>
      </c>
      <c r="K937" s="34">
        <v>0.8</v>
      </c>
      <c r="L937" s="34">
        <v>0.23</v>
      </c>
      <c r="M937" s="35">
        <v>5.4566689999999998</v>
      </c>
      <c r="N937" s="4">
        <f t="shared" si="49"/>
        <v>14194</v>
      </c>
      <c r="O937" s="28">
        <v>0.79590000000000005</v>
      </c>
      <c r="P937" s="29">
        <v>170200</v>
      </c>
      <c r="Q937" s="29">
        <v>0</v>
      </c>
      <c r="R937" s="29" t="s">
        <v>19</v>
      </c>
    </row>
    <row r="938" spans="1:18" ht="14.5" hidden="1" x14ac:dyDescent="0.35">
      <c r="A938" s="36">
        <v>44959</v>
      </c>
      <c r="B938" s="37">
        <v>1</v>
      </c>
      <c r="C938" s="37">
        <v>1</v>
      </c>
      <c r="D938" s="38">
        <v>184394</v>
      </c>
      <c r="E938" s="38">
        <v>6.79</v>
      </c>
      <c r="F938" s="3">
        <f t="shared" si="50"/>
        <v>0.82543164227744181</v>
      </c>
      <c r="G938" s="37">
        <v>0.23352836879432623</v>
      </c>
      <c r="H938" s="38" t="s">
        <v>25</v>
      </c>
      <c r="I938" s="38">
        <v>19170</v>
      </c>
      <c r="J938" s="35">
        <v>3397.62</v>
      </c>
      <c r="K938" s="34">
        <v>0.83</v>
      </c>
      <c r="L938" s="34">
        <v>0.24</v>
      </c>
      <c r="M938" s="35">
        <v>5.6421849999999996</v>
      </c>
      <c r="N938" s="4">
        <f t="shared" si="49"/>
        <v>14194</v>
      </c>
      <c r="O938" s="28">
        <v>0.79590000000000005</v>
      </c>
      <c r="P938" s="29">
        <v>170200</v>
      </c>
      <c r="Q938" s="29">
        <v>0</v>
      </c>
      <c r="R938" s="29" t="s">
        <v>19</v>
      </c>
    </row>
    <row r="939" spans="1:18" ht="14.5" hidden="1" x14ac:dyDescent="0.35">
      <c r="A939" s="36">
        <v>44959</v>
      </c>
      <c r="B939" s="37">
        <v>1</v>
      </c>
      <c r="C939" s="37">
        <v>1</v>
      </c>
      <c r="D939" s="38">
        <v>184394</v>
      </c>
      <c r="E939" s="38">
        <v>6.79</v>
      </c>
      <c r="F939" s="3">
        <f t="shared" si="50"/>
        <v>0.82543164227744181</v>
      </c>
      <c r="G939" s="37">
        <v>0.23352836879432623</v>
      </c>
      <c r="H939" s="38" t="s">
        <v>26</v>
      </c>
      <c r="I939" s="38">
        <v>18944</v>
      </c>
      <c r="J939" s="35">
        <v>3432.9</v>
      </c>
      <c r="K939" s="34">
        <v>0.81</v>
      </c>
      <c r="L939" s="34">
        <v>0.23</v>
      </c>
      <c r="M939" s="35">
        <v>5.5183660000000003</v>
      </c>
      <c r="N939" s="4">
        <f t="shared" si="49"/>
        <v>14194</v>
      </c>
      <c r="O939" s="28">
        <v>0.79590000000000005</v>
      </c>
      <c r="P939" s="29">
        <v>170200</v>
      </c>
      <c r="Q939" s="29">
        <v>0</v>
      </c>
      <c r="R939" s="29" t="s">
        <v>19</v>
      </c>
    </row>
    <row r="940" spans="1:18" ht="14.5" hidden="1" x14ac:dyDescent="0.35">
      <c r="A940" s="36">
        <v>44959</v>
      </c>
      <c r="B940" s="37">
        <v>1</v>
      </c>
      <c r="C940" s="37">
        <v>1</v>
      </c>
      <c r="D940" s="38">
        <v>184394</v>
      </c>
      <c r="E940" s="38">
        <v>6.79</v>
      </c>
      <c r="F940" s="3">
        <f t="shared" si="50"/>
        <v>0.82543164227744181</v>
      </c>
      <c r="G940" s="37">
        <v>0.23352836879432623</v>
      </c>
      <c r="H940" s="38" t="s">
        <v>27</v>
      </c>
      <c r="I940" s="38">
        <v>18553</v>
      </c>
      <c r="J940" s="35">
        <v>3421.44</v>
      </c>
      <c r="K940" s="34">
        <v>0.8</v>
      </c>
      <c r="L940" s="34">
        <v>0.23</v>
      </c>
      <c r="M940" s="35">
        <v>5.4225709999999996</v>
      </c>
      <c r="N940" s="4">
        <f t="shared" si="49"/>
        <v>14194</v>
      </c>
      <c r="O940" s="28">
        <v>0.79590000000000005</v>
      </c>
      <c r="P940" s="29">
        <v>170200</v>
      </c>
      <c r="Q940" s="29">
        <v>0</v>
      </c>
      <c r="R940" s="29" t="s">
        <v>19</v>
      </c>
    </row>
    <row r="941" spans="1:18" ht="14.5" hidden="1" x14ac:dyDescent="0.35">
      <c r="A941" s="36">
        <v>44959</v>
      </c>
      <c r="B941" s="37">
        <v>1</v>
      </c>
      <c r="C941" s="37">
        <v>1</v>
      </c>
      <c r="D941" s="38">
        <v>184394</v>
      </c>
      <c r="E941" s="38">
        <v>6.79</v>
      </c>
      <c r="F941" s="3">
        <f t="shared" si="50"/>
        <v>0.82543164227744181</v>
      </c>
      <c r="G941" s="37">
        <v>0.23352836879432623</v>
      </c>
      <c r="H941" s="38" t="s">
        <v>28</v>
      </c>
      <c r="I941" s="38">
        <v>18859</v>
      </c>
      <c r="J941" s="35">
        <v>3266.44</v>
      </c>
      <c r="K941" s="34">
        <v>0.85</v>
      </c>
      <c r="L941" s="34">
        <v>0.24</v>
      </c>
      <c r="M941" s="35">
        <v>5.7735640000000004</v>
      </c>
      <c r="N941" s="4">
        <f t="shared" si="49"/>
        <v>14194</v>
      </c>
      <c r="O941" s="28">
        <v>0.79590000000000005</v>
      </c>
      <c r="P941" s="29">
        <v>170200</v>
      </c>
      <c r="Q941" s="29">
        <v>0</v>
      </c>
      <c r="R941" s="29" t="s">
        <v>19</v>
      </c>
    </row>
    <row r="942" spans="1:18" ht="14.5" hidden="1" x14ac:dyDescent="0.35">
      <c r="A942" s="36">
        <v>44960</v>
      </c>
      <c r="B942" s="37">
        <v>1</v>
      </c>
      <c r="C942" s="37">
        <v>1</v>
      </c>
      <c r="D942" s="38">
        <v>176822</v>
      </c>
      <c r="E942" s="38">
        <v>6.52</v>
      </c>
      <c r="F942" s="3">
        <f t="shared" si="50"/>
        <v>0.82431424469017478</v>
      </c>
      <c r="G942" s="37">
        <v>0.22393870314083081</v>
      </c>
      <c r="H942" s="38" t="s">
        <v>18</v>
      </c>
      <c r="I942" s="38">
        <v>17062</v>
      </c>
      <c r="J942" s="35">
        <v>3321.72</v>
      </c>
      <c r="K942" s="34">
        <v>0.79</v>
      </c>
      <c r="L942" s="34">
        <v>0.21</v>
      </c>
      <c r="M942" s="35">
        <v>5.1364960000000002</v>
      </c>
      <c r="N942" s="4">
        <f t="shared" si="49"/>
        <v>6622</v>
      </c>
      <c r="O942" s="28">
        <v>0.79590000000000005</v>
      </c>
      <c r="P942" s="29">
        <v>170200</v>
      </c>
      <c r="Q942" s="29">
        <v>0</v>
      </c>
      <c r="R942" s="29" t="s">
        <v>19</v>
      </c>
    </row>
    <row r="943" spans="1:18" ht="14.5" hidden="1" x14ac:dyDescent="0.35">
      <c r="A943" s="36">
        <v>44960</v>
      </c>
      <c r="B943" s="37">
        <v>1</v>
      </c>
      <c r="C943" s="37">
        <v>1</v>
      </c>
      <c r="D943" s="38">
        <v>176822</v>
      </c>
      <c r="E943" s="38">
        <v>6.52</v>
      </c>
      <c r="F943" s="3">
        <f t="shared" si="50"/>
        <v>0.82431424469017478</v>
      </c>
      <c r="G943" s="37">
        <v>0.22393870314083081</v>
      </c>
      <c r="H943" s="38" t="s">
        <v>20</v>
      </c>
      <c r="I943" s="38">
        <v>17506</v>
      </c>
      <c r="J943" s="35">
        <v>3282.66</v>
      </c>
      <c r="K943" s="34">
        <v>0.82</v>
      </c>
      <c r="L943" s="34">
        <v>0.22</v>
      </c>
      <c r="M943" s="35">
        <v>5.3328699999999998</v>
      </c>
      <c r="N943" s="4">
        <f t="shared" si="49"/>
        <v>6622</v>
      </c>
      <c r="O943" s="28">
        <v>0.79590000000000005</v>
      </c>
      <c r="P943" s="29">
        <v>170200</v>
      </c>
      <c r="Q943" s="29">
        <v>0</v>
      </c>
      <c r="R943" s="29" t="s">
        <v>19</v>
      </c>
    </row>
    <row r="944" spans="1:18" ht="14.5" hidden="1" x14ac:dyDescent="0.35">
      <c r="A944" s="36">
        <v>44960</v>
      </c>
      <c r="B944" s="37">
        <v>1</v>
      </c>
      <c r="C944" s="37">
        <v>1</v>
      </c>
      <c r="D944" s="38">
        <v>176822</v>
      </c>
      <c r="E944" s="38">
        <v>6.52</v>
      </c>
      <c r="F944" s="3">
        <f t="shared" si="50"/>
        <v>0.82431424469017478</v>
      </c>
      <c r="G944" s="37">
        <v>0.22393870314083081</v>
      </c>
      <c r="H944" s="38" t="s">
        <v>21</v>
      </c>
      <c r="I944" s="38">
        <v>17283</v>
      </c>
      <c r="J944" s="35">
        <v>3219.84</v>
      </c>
      <c r="K944" s="34">
        <v>0.82</v>
      </c>
      <c r="L944" s="34">
        <v>0.22</v>
      </c>
      <c r="M944" s="35">
        <v>5.3676579999999996</v>
      </c>
      <c r="N944" s="4">
        <f t="shared" si="49"/>
        <v>6622</v>
      </c>
      <c r="O944" s="28">
        <v>0.79590000000000005</v>
      </c>
      <c r="P944" s="29">
        <v>170200</v>
      </c>
      <c r="Q944" s="29">
        <v>0</v>
      </c>
      <c r="R944" s="29" t="s">
        <v>19</v>
      </c>
    </row>
    <row r="945" spans="1:18" ht="14.5" hidden="1" x14ac:dyDescent="0.35">
      <c r="A945" s="36">
        <v>44960</v>
      </c>
      <c r="B945" s="37">
        <v>1</v>
      </c>
      <c r="C945" s="37">
        <v>1</v>
      </c>
      <c r="D945" s="38">
        <v>176822</v>
      </c>
      <c r="E945" s="38">
        <v>6.52</v>
      </c>
      <c r="F945" s="3">
        <f t="shared" si="50"/>
        <v>0.82431424469017478</v>
      </c>
      <c r="G945" s="37">
        <v>0.22393870314083081</v>
      </c>
      <c r="H945" s="38" t="s">
        <v>22</v>
      </c>
      <c r="I945" s="38">
        <v>18129</v>
      </c>
      <c r="J945" s="35">
        <v>3212.28</v>
      </c>
      <c r="K945" s="34">
        <v>0.87</v>
      </c>
      <c r="L945" s="34">
        <v>0.24</v>
      </c>
      <c r="M945" s="35">
        <v>5.6436549999999999</v>
      </c>
      <c r="N945" s="4">
        <f t="shared" si="49"/>
        <v>6622</v>
      </c>
      <c r="O945" s="28">
        <v>0.79590000000000005</v>
      </c>
      <c r="P945" s="29">
        <v>170200</v>
      </c>
      <c r="Q945" s="29">
        <v>0</v>
      </c>
      <c r="R945" s="29" t="s">
        <v>19</v>
      </c>
    </row>
    <row r="946" spans="1:18" ht="14.5" hidden="1" x14ac:dyDescent="0.35">
      <c r="A946" s="36">
        <v>44960</v>
      </c>
      <c r="B946" s="37">
        <v>1</v>
      </c>
      <c r="C946" s="37">
        <v>1</v>
      </c>
      <c r="D946" s="38">
        <v>176822</v>
      </c>
      <c r="E946" s="38">
        <v>6.52</v>
      </c>
      <c r="F946" s="3">
        <f t="shared" si="50"/>
        <v>0.82431424469017478</v>
      </c>
      <c r="G946" s="37">
        <v>0.22393870314083081</v>
      </c>
      <c r="H946" s="38" t="s">
        <v>23</v>
      </c>
      <c r="I946" s="38">
        <v>17345</v>
      </c>
      <c r="J946" s="35">
        <v>3121.2</v>
      </c>
      <c r="K946" s="34">
        <v>0.85</v>
      </c>
      <c r="L946" s="34">
        <v>0.23</v>
      </c>
      <c r="M946" s="35">
        <v>5.5571580000000003</v>
      </c>
      <c r="N946" s="4">
        <f t="shared" si="49"/>
        <v>6622</v>
      </c>
      <c r="O946" s="28">
        <v>0.79590000000000005</v>
      </c>
      <c r="P946" s="29">
        <v>170200</v>
      </c>
      <c r="Q946" s="29">
        <v>0</v>
      </c>
      <c r="R946" s="29" t="s">
        <v>19</v>
      </c>
    </row>
    <row r="947" spans="1:18" ht="14.5" hidden="1" x14ac:dyDescent="0.35">
      <c r="A947" s="36">
        <v>44960</v>
      </c>
      <c r="B947" s="37">
        <v>1</v>
      </c>
      <c r="C947" s="37">
        <v>1</v>
      </c>
      <c r="D947" s="38">
        <v>176822</v>
      </c>
      <c r="E947" s="38">
        <v>6.52</v>
      </c>
      <c r="F947" s="3">
        <f t="shared" si="50"/>
        <v>0.82431424469017478</v>
      </c>
      <c r="G947" s="37">
        <v>0.22393870314083081</v>
      </c>
      <c r="H947" s="38" t="s">
        <v>24</v>
      </c>
      <c r="I947" s="38">
        <v>16717</v>
      </c>
      <c r="J947" s="35">
        <v>3168.6</v>
      </c>
      <c r="K947" s="34">
        <v>0.81</v>
      </c>
      <c r="L947" s="34">
        <v>0.22</v>
      </c>
      <c r="M947" s="35">
        <v>5.2758320000000003</v>
      </c>
      <c r="N947" s="4">
        <f t="shared" si="49"/>
        <v>6622</v>
      </c>
      <c r="O947" s="28">
        <v>0.79590000000000005</v>
      </c>
      <c r="P947" s="29">
        <v>170200</v>
      </c>
      <c r="Q947" s="29">
        <v>0</v>
      </c>
      <c r="R947" s="29" t="s">
        <v>19</v>
      </c>
    </row>
    <row r="948" spans="1:18" ht="14.5" hidden="1" x14ac:dyDescent="0.35">
      <c r="A948" s="36">
        <v>44960</v>
      </c>
      <c r="B948" s="37">
        <v>1</v>
      </c>
      <c r="C948" s="37">
        <v>1</v>
      </c>
      <c r="D948" s="38">
        <v>176822</v>
      </c>
      <c r="E948" s="38">
        <v>6.52</v>
      </c>
      <c r="F948" s="3">
        <f t="shared" si="50"/>
        <v>0.82431424469017478</v>
      </c>
      <c r="G948" s="37">
        <v>0.22393870314083081</v>
      </c>
      <c r="H948" s="38" t="s">
        <v>25</v>
      </c>
      <c r="I948" s="38">
        <v>18001</v>
      </c>
      <c r="J948" s="35">
        <v>3397.62</v>
      </c>
      <c r="K948" s="34">
        <v>0.81</v>
      </c>
      <c r="L948" s="34">
        <v>0.22</v>
      </c>
      <c r="M948" s="35">
        <v>5.2981199999999999</v>
      </c>
      <c r="N948" s="4">
        <f t="shared" si="49"/>
        <v>6622</v>
      </c>
      <c r="O948" s="28">
        <v>0.79590000000000005</v>
      </c>
      <c r="P948" s="29">
        <v>170200</v>
      </c>
      <c r="Q948" s="29">
        <v>0</v>
      </c>
      <c r="R948" s="29" t="s">
        <v>19</v>
      </c>
    </row>
    <row r="949" spans="1:18" ht="14.5" hidden="1" x14ac:dyDescent="0.35">
      <c r="A949" s="36">
        <v>44960</v>
      </c>
      <c r="B949" s="37">
        <v>1</v>
      </c>
      <c r="C949" s="37">
        <v>1</v>
      </c>
      <c r="D949" s="38">
        <v>176822</v>
      </c>
      <c r="E949" s="38">
        <v>6.52</v>
      </c>
      <c r="F949" s="3">
        <f t="shared" si="50"/>
        <v>0.82431424469017478</v>
      </c>
      <c r="G949" s="37">
        <v>0.22393870314083081</v>
      </c>
      <c r="H949" s="38" t="s">
        <v>26</v>
      </c>
      <c r="I949" s="38">
        <v>18558</v>
      </c>
      <c r="J949" s="35">
        <v>3432.9</v>
      </c>
      <c r="K949" s="34">
        <v>0.83</v>
      </c>
      <c r="L949" s="34">
        <v>0.23</v>
      </c>
      <c r="M949" s="35">
        <v>5.4059249999999999</v>
      </c>
      <c r="N949" s="4">
        <f t="shared" si="49"/>
        <v>6622</v>
      </c>
      <c r="O949" s="28">
        <v>0.79590000000000005</v>
      </c>
      <c r="P949" s="29">
        <v>170200</v>
      </c>
      <c r="Q949" s="29">
        <v>0</v>
      </c>
      <c r="R949" s="29" t="s">
        <v>19</v>
      </c>
    </row>
    <row r="950" spans="1:18" ht="14.5" hidden="1" x14ac:dyDescent="0.35">
      <c r="A950" s="36">
        <v>44960</v>
      </c>
      <c r="B950" s="37">
        <v>1</v>
      </c>
      <c r="C950" s="37">
        <v>1</v>
      </c>
      <c r="D950" s="38">
        <v>176822</v>
      </c>
      <c r="E950" s="38">
        <v>6.52</v>
      </c>
      <c r="F950" s="3">
        <f t="shared" si="50"/>
        <v>0.82431424469017478</v>
      </c>
      <c r="G950" s="37">
        <v>0.22393870314083081</v>
      </c>
      <c r="H950" s="38" t="s">
        <v>27</v>
      </c>
      <c r="I950" s="38">
        <v>18188</v>
      </c>
      <c r="J950" s="35">
        <v>3421.44</v>
      </c>
      <c r="K950" s="34">
        <v>0.82</v>
      </c>
      <c r="L950" s="34">
        <v>0.22</v>
      </c>
      <c r="M950" s="35">
        <v>5.3158899999999996</v>
      </c>
      <c r="N950" s="4">
        <f t="shared" si="49"/>
        <v>6622</v>
      </c>
      <c r="O950" s="28">
        <v>0.79590000000000005</v>
      </c>
      <c r="P950" s="29">
        <v>170200</v>
      </c>
      <c r="Q950" s="29">
        <v>0</v>
      </c>
      <c r="R950" s="29" t="s">
        <v>19</v>
      </c>
    </row>
    <row r="951" spans="1:18" ht="14.5" hidden="1" x14ac:dyDescent="0.35">
      <c r="A951" s="36">
        <v>44960</v>
      </c>
      <c r="B951" s="37">
        <v>1</v>
      </c>
      <c r="C951" s="37">
        <v>1</v>
      </c>
      <c r="D951" s="38">
        <v>176822</v>
      </c>
      <c r="E951" s="38">
        <v>6.52</v>
      </c>
      <c r="F951" s="3">
        <f t="shared" si="50"/>
        <v>0.82431424469017478</v>
      </c>
      <c r="G951" s="37">
        <v>0.22393870314083081</v>
      </c>
      <c r="H951" s="38" t="s">
        <v>28</v>
      </c>
      <c r="I951" s="38">
        <v>18033</v>
      </c>
      <c r="J951" s="35">
        <v>3266.44</v>
      </c>
      <c r="K951" s="34">
        <v>0.85</v>
      </c>
      <c r="L951" s="34">
        <v>0.23</v>
      </c>
      <c r="M951" s="35">
        <v>5.520689</v>
      </c>
      <c r="N951" s="4">
        <f t="shared" si="49"/>
        <v>6622</v>
      </c>
      <c r="O951" s="28">
        <v>0.79590000000000005</v>
      </c>
      <c r="P951" s="29">
        <v>170200</v>
      </c>
      <c r="Q951" s="29">
        <v>0</v>
      </c>
      <c r="R951" s="29" t="s">
        <v>19</v>
      </c>
    </row>
    <row r="952" spans="1:18" ht="14.5" hidden="1" x14ac:dyDescent="0.35">
      <c r="A952" s="36">
        <v>44961</v>
      </c>
      <c r="B952" s="37">
        <v>1</v>
      </c>
      <c r="C952" s="37">
        <v>1</v>
      </c>
      <c r="D952" s="38">
        <v>174571</v>
      </c>
      <c r="E952" s="38">
        <v>6.5</v>
      </c>
      <c r="F952" s="3">
        <f t="shared" si="50"/>
        <v>0.81632452653729248</v>
      </c>
      <c r="G952" s="37">
        <v>0.22108789260385006</v>
      </c>
      <c r="H952" s="38" t="s">
        <v>18</v>
      </c>
      <c r="I952" s="38">
        <v>17117</v>
      </c>
      <c r="J952" s="35">
        <v>3321.72</v>
      </c>
      <c r="K952" s="34">
        <v>0.79</v>
      </c>
      <c r="L952" s="34">
        <v>0.21</v>
      </c>
      <c r="M952" s="35">
        <v>5.1530529999999999</v>
      </c>
      <c r="N952" s="4">
        <f t="shared" si="49"/>
        <v>4371</v>
      </c>
      <c r="O952" s="28">
        <v>0.79590000000000005</v>
      </c>
      <c r="P952" s="29">
        <v>170200</v>
      </c>
      <c r="Q952" s="29">
        <v>0</v>
      </c>
      <c r="R952" s="29" t="s">
        <v>19</v>
      </c>
    </row>
    <row r="953" spans="1:18" ht="14.5" hidden="1" x14ac:dyDescent="0.35">
      <c r="A953" s="36">
        <v>44961</v>
      </c>
      <c r="B953" s="37">
        <v>1</v>
      </c>
      <c r="C953" s="37">
        <v>1</v>
      </c>
      <c r="D953" s="38">
        <v>174571</v>
      </c>
      <c r="E953" s="38">
        <v>6.5</v>
      </c>
      <c r="F953" s="3">
        <f t="shared" si="50"/>
        <v>0.81632452653729248</v>
      </c>
      <c r="G953" s="37">
        <v>0.22108789260385006</v>
      </c>
      <c r="H953" s="38" t="s">
        <v>20</v>
      </c>
      <c r="I953" s="38">
        <v>17230</v>
      </c>
      <c r="J953" s="35">
        <v>3282.66</v>
      </c>
      <c r="K953" s="34">
        <v>0.81</v>
      </c>
      <c r="L953" s="34">
        <v>0.22</v>
      </c>
      <c r="M953" s="35">
        <v>5.2487919999999999</v>
      </c>
      <c r="N953" s="4">
        <f t="shared" si="49"/>
        <v>4371</v>
      </c>
      <c r="O953" s="28">
        <v>0.79590000000000005</v>
      </c>
      <c r="P953" s="29">
        <v>170200</v>
      </c>
      <c r="Q953" s="29">
        <v>0</v>
      </c>
      <c r="R953" s="29" t="s">
        <v>19</v>
      </c>
    </row>
    <row r="954" spans="1:18" ht="14.5" hidden="1" x14ac:dyDescent="0.35">
      <c r="A954" s="36">
        <v>44961</v>
      </c>
      <c r="B954" s="37">
        <v>1</v>
      </c>
      <c r="C954" s="37">
        <v>1</v>
      </c>
      <c r="D954" s="38">
        <v>174571</v>
      </c>
      <c r="E954" s="38">
        <v>6.5</v>
      </c>
      <c r="F954" s="3">
        <f t="shared" si="50"/>
        <v>0.81632452653729248</v>
      </c>
      <c r="G954" s="37">
        <v>0.22108789260385006</v>
      </c>
      <c r="H954" s="38" t="s">
        <v>21</v>
      </c>
      <c r="I954" s="38">
        <v>17014</v>
      </c>
      <c r="J954" s="35">
        <v>3219.84</v>
      </c>
      <c r="K954" s="34">
        <v>0.81</v>
      </c>
      <c r="L954" s="34">
        <v>0.22</v>
      </c>
      <c r="M954" s="35">
        <v>5.2841129999999996</v>
      </c>
      <c r="N954" s="4">
        <f t="shared" si="49"/>
        <v>4371</v>
      </c>
      <c r="O954" s="28">
        <v>0.79590000000000005</v>
      </c>
      <c r="P954" s="29">
        <v>170200</v>
      </c>
      <c r="Q954" s="29">
        <v>0</v>
      </c>
      <c r="R954" s="29" t="s">
        <v>19</v>
      </c>
    </row>
    <row r="955" spans="1:18" ht="14.5" hidden="1" x14ac:dyDescent="0.35">
      <c r="A955" s="36">
        <v>44961</v>
      </c>
      <c r="B955" s="37">
        <v>1</v>
      </c>
      <c r="C955" s="37">
        <v>1</v>
      </c>
      <c r="D955" s="38">
        <v>174571</v>
      </c>
      <c r="E955" s="38">
        <v>6.5</v>
      </c>
      <c r="F955" s="3">
        <f t="shared" si="50"/>
        <v>0.81632452653729248</v>
      </c>
      <c r="G955" s="37">
        <v>0.22108789260385006</v>
      </c>
      <c r="H955" s="38" t="s">
        <v>22</v>
      </c>
      <c r="I955" s="38">
        <v>17892</v>
      </c>
      <c r="J955" s="35">
        <v>3212.28</v>
      </c>
      <c r="K955" s="34">
        <v>0.86</v>
      </c>
      <c r="L955" s="34">
        <v>0.23</v>
      </c>
      <c r="M955" s="35">
        <v>5.5698759999999998</v>
      </c>
      <c r="N955" s="4">
        <f t="shared" si="49"/>
        <v>4371</v>
      </c>
      <c r="O955" s="28">
        <v>0.79590000000000005</v>
      </c>
      <c r="P955" s="29">
        <v>170200</v>
      </c>
      <c r="Q955" s="29">
        <v>0</v>
      </c>
      <c r="R955" s="29" t="s">
        <v>19</v>
      </c>
    </row>
    <row r="956" spans="1:18" ht="14.5" hidden="1" x14ac:dyDescent="0.35">
      <c r="A956" s="36">
        <v>44961</v>
      </c>
      <c r="B956" s="37">
        <v>1</v>
      </c>
      <c r="C956" s="37">
        <v>1</v>
      </c>
      <c r="D956" s="38">
        <v>174571</v>
      </c>
      <c r="E956" s="38">
        <v>6.5</v>
      </c>
      <c r="F956" s="3">
        <f t="shared" si="50"/>
        <v>0.81632452653729248</v>
      </c>
      <c r="G956" s="37">
        <v>0.22108789260385006</v>
      </c>
      <c r="H956" s="38" t="s">
        <v>23</v>
      </c>
      <c r="I956" s="38">
        <v>17014</v>
      </c>
      <c r="J956" s="35">
        <v>3121.2</v>
      </c>
      <c r="K956" s="34">
        <v>0.84</v>
      </c>
      <c r="L956" s="34">
        <v>0.23</v>
      </c>
      <c r="M956" s="35">
        <v>5.4511089999999998</v>
      </c>
      <c r="N956" s="4">
        <f t="shared" ref="N956:N1019" si="51">D956-P956</f>
        <v>4371</v>
      </c>
      <c r="O956" s="28">
        <v>0.79590000000000005</v>
      </c>
      <c r="P956" s="29">
        <v>170200</v>
      </c>
      <c r="Q956" s="29">
        <v>0</v>
      </c>
      <c r="R956" s="29" t="s">
        <v>19</v>
      </c>
    </row>
    <row r="957" spans="1:18" ht="14.5" hidden="1" x14ac:dyDescent="0.35">
      <c r="A957" s="36">
        <v>44961</v>
      </c>
      <c r="B957" s="37">
        <v>1</v>
      </c>
      <c r="C957" s="37">
        <v>1</v>
      </c>
      <c r="D957" s="38">
        <v>174571</v>
      </c>
      <c r="E957" s="38">
        <v>6.5</v>
      </c>
      <c r="F957" s="3">
        <f t="shared" si="50"/>
        <v>0.81632452653729248</v>
      </c>
      <c r="G957" s="37">
        <v>0.22108789260385006</v>
      </c>
      <c r="H957" s="38" t="s">
        <v>24</v>
      </c>
      <c r="I957" s="38">
        <v>16644</v>
      </c>
      <c r="J957" s="35">
        <v>3168.6</v>
      </c>
      <c r="K957" s="34">
        <v>0.81</v>
      </c>
      <c r="L957" s="34">
        <v>0.22</v>
      </c>
      <c r="M957" s="35">
        <v>5.2527929999999996</v>
      </c>
      <c r="N957" s="4">
        <f t="shared" si="51"/>
        <v>4371</v>
      </c>
      <c r="O957" s="28">
        <v>0.79590000000000005</v>
      </c>
      <c r="P957" s="29">
        <v>170200</v>
      </c>
      <c r="Q957" s="29">
        <v>0</v>
      </c>
      <c r="R957" s="29" t="s">
        <v>19</v>
      </c>
    </row>
    <row r="958" spans="1:18" ht="14.5" hidden="1" x14ac:dyDescent="0.35">
      <c r="A958" s="36">
        <v>44961</v>
      </c>
      <c r="B958" s="37">
        <v>1</v>
      </c>
      <c r="C958" s="37">
        <v>1</v>
      </c>
      <c r="D958" s="38">
        <v>174571</v>
      </c>
      <c r="E958" s="38">
        <v>6.5</v>
      </c>
      <c r="F958" s="3">
        <f t="shared" si="50"/>
        <v>0.81632452653729248</v>
      </c>
      <c r="G958" s="37">
        <v>0.22108789260385006</v>
      </c>
      <c r="H958" s="38" t="s">
        <v>25</v>
      </c>
      <c r="I958" s="38">
        <v>18470</v>
      </c>
      <c r="J958" s="35">
        <v>3397.62</v>
      </c>
      <c r="K958" s="34">
        <v>0.84</v>
      </c>
      <c r="L958" s="34">
        <v>0.23</v>
      </c>
      <c r="M958" s="35">
        <v>5.4361579999999998</v>
      </c>
      <c r="N958" s="4">
        <f t="shared" si="51"/>
        <v>4371</v>
      </c>
      <c r="O958" s="28">
        <v>0.79590000000000005</v>
      </c>
      <c r="P958" s="29">
        <v>170200</v>
      </c>
      <c r="Q958" s="29">
        <v>0</v>
      </c>
      <c r="R958" s="29" t="s">
        <v>19</v>
      </c>
    </row>
    <row r="959" spans="1:18" ht="14.5" hidden="1" x14ac:dyDescent="0.35">
      <c r="A959" s="36">
        <v>44961</v>
      </c>
      <c r="B959" s="37">
        <v>1</v>
      </c>
      <c r="C959" s="37">
        <v>1</v>
      </c>
      <c r="D959" s="38">
        <v>174571</v>
      </c>
      <c r="E959" s="38">
        <v>6.5</v>
      </c>
      <c r="F959" s="3">
        <f t="shared" si="50"/>
        <v>0.81632452653729248</v>
      </c>
      <c r="G959" s="37">
        <v>0.22108789260385006</v>
      </c>
      <c r="H959" s="38" t="s">
        <v>26</v>
      </c>
      <c r="I959" s="38">
        <v>17542</v>
      </c>
      <c r="J959" s="35">
        <v>3432.9</v>
      </c>
      <c r="K959" s="34">
        <v>0.79</v>
      </c>
      <c r="L959" s="34">
        <v>0.21</v>
      </c>
      <c r="M959" s="35">
        <v>5.1099649999999999</v>
      </c>
      <c r="N959" s="4">
        <f t="shared" si="51"/>
        <v>4371</v>
      </c>
      <c r="O959" s="28">
        <v>0.79590000000000005</v>
      </c>
      <c r="P959" s="29">
        <v>170200</v>
      </c>
      <c r="Q959" s="29">
        <v>0</v>
      </c>
      <c r="R959" s="29" t="s">
        <v>19</v>
      </c>
    </row>
    <row r="960" spans="1:18" ht="14.5" hidden="1" x14ac:dyDescent="0.35">
      <c r="A960" s="36">
        <v>44961</v>
      </c>
      <c r="B960" s="37">
        <v>1</v>
      </c>
      <c r="C960" s="37">
        <v>1</v>
      </c>
      <c r="D960" s="38">
        <v>174571</v>
      </c>
      <c r="E960" s="38">
        <v>6.5</v>
      </c>
      <c r="F960" s="3">
        <f t="shared" si="50"/>
        <v>0.81632452653729248</v>
      </c>
      <c r="G960" s="37">
        <v>0.22108789260385006</v>
      </c>
      <c r="H960" s="38" t="s">
        <v>27</v>
      </c>
      <c r="I960" s="38">
        <v>17897</v>
      </c>
      <c r="J960" s="35">
        <v>3421.44</v>
      </c>
      <c r="K960" s="34">
        <v>0.8</v>
      </c>
      <c r="L960" s="34">
        <v>0.22</v>
      </c>
      <c r="M960" s="35">
        <v>5.2308380000000003</v>
      </c>
      <c r="N960" s="4">
        <f t="shared" si="51"/>
        <v>4371</v>
      </c>
      <c r="O960" s="28">
        <v>0.79590000000000005</v>
      </c>
      <c r="P960" s="29">
        <v>170200</v>
      </c>
      <c r="Q960" s="29">
        <v>0</v>
      </c>
      <c r="R960" s="29" t="s">
        <v>19</v>
      </c>
    </row>
    <row r="961" spans="1:18" ht="14.5" hidden="1" x14ac:dyDescent="0.35">
      <c r="A961" s="36">
        <v>44961</v>
      </c>
      <c r="B961" s="37">
        <v>1</v>
      </c>
      <c r="C961" s="37">
        <v>1</v>
      </c>
      <c r="D961" s="38">
        <v>174571</v>
      </c>
      <c r="E961" s="38">
        <v>6.5</v>
      </c>
      <c r="F961" s="3">
        <f t="shared" si="50"/>
        <v>0.81632452653729248</v>
      </c>
      <c r="G961" s="37">
        <v>0.22108789260385006</v>
      </c>
      <c r="H961" s="38" t="s">
        <v>28</v>
      </c>
      <c r="I961" s="38">
        <v>17751</v>
      </c>
      <c r="J961" s="35">
        <v>3266.44</v>
      </c>
      <c r="K961" s="34">
        <v>0.84</v>
      </c>
      <c r="L961" s="34">
        <v>0.23</v>
      </c>
      <c r="M961" s="35">
        <v>5.4343570000000003</v>
      </c>
      <c r="N961" s="4">
        <f t="shared" si="51"/>
        <v>4371</v>
      </c>
      <c r="O961" s="28">
        <v>0.79590000000000005</v>
      </c>
      <c r="P961" s="29">
        <v>170200</v>
      </c>
      <c r="Q961" s="29">
        <v>0</v>
      </c>
      <c r="R961" s="29" t="s">
        <v>19</v>
      </c>
    </row>
    <row r="962" spans="1:18" ht="14.5" hidden="1" x14ac:dyDescent="0.35">
      <c r="A962" s="36">
        <v>44962</v>
      </c>
      <c r="B962" s="37">
        <v>1</v>
      </c>
      <c r="C962" s="37">
        <v>1</v>
      </c>
      <c r="D962" s="38">
        <v>169864</v>
      </c>
      <c r="E962" s="38">
        <v>6.29</v>
      </c>
      <c r="F962" s="3">
        <f t="shared" si="50"/>
        <v>0.82083299104575702</v>
      </c>
      <c r="G962" s="37">
        <v>0.21512664640324214</v>
      </c>
      <c r="H962" s="38" t="s">
        <v>18</v>
      </c>
      <c r="I962" s="38">
        <v>16674</v>
      </c>
      <c r="J962" s="35">
        <v>3321.72</v>
      </c>
      <c r="K962" s="34">
        <v>0.8</v>
      </c>
      <c r="L962" s="34">
        <v>0.21</v>
      </c>
      <c r="M962" s="35">
        <v>5.0196889999999996</v>
      </c>
      <c r="N962" s="4">
        <f t="shared" si="51"/>
        <v>-336</v>
      </c>
      <c r="O962" s="28">
        <v>0.79590000000000005</v>
      </c>
      <c r="P962" s="29">
        <v>170200</v>
      </c>
      <c r="Q962" s="29">
        <v>0</v>
      </c>
      <c r="R962" s="29" t="s">
        <v>19</v>
      </c>
    </row>
    <row r="963" spans="1:18" ht="14.5" hidden="1" x14ac:dyDescent="0.35">
      <c r="A963" s="36">
        <v>44962</v>
      </c>
      <c r="B963" s="37">
        <v>1</v>
      </c>
      <c r="C963" s="37">
        <v>1</v>
      </c>
      <c r="D963" s="38">
        <v>169864</v>
      </c>
      <c r="E963" s="38">
        <v>6.29</v>
      </c>
      <c r="F963" s="3">
        <f t="shared" ref="F963:F1026" si="52">D963/E963/32900</f>
        <v>0.82083299104575702</v>
      </c>
      <c r="G963" s="37">
        <v>0.21512664640324214</v>
      </c>
      <c r="H963" s="38" t="s">
        <v>20</v>
      </c>
      <c r="I963" s="38">
        <v>16742</v>
      </c>
      <c r="J963" s="35">
        <v>3282.66</v>
      </c>
      <c r="K963" s="34">
        <v>0.81</v>
      </c>
      <c r="L963" s="34">
        <v>0.21</v>
      </c>
      <c r="M963" s="35">
        <v>5.1001320000000003</v>
      </c>
      <c r="N963" s="4">
        <f t="shared" si="51"/>
        <v>-336</v>
      </c>
      <c r="O963" s="28">
        <v>0.79590000000000005</v>
      </c>
      <c r="P963" s="29">
        <v>170200</v>
      </c>
      <c r="Q963" s="29">
        <v>0</v>
      </c>
      <c r="R963" s="29" t="s">
        <v>19</v>
      </c>
    </row>
    <row r="964" spans="1:18" ht="14.5" hidden="1" x14ac:dyDescent="0.35">
      <c r="A964" s="36">
        <v>44962</v>
      </c>
      <c r="B964" s="37">
        <v>1</v>
      </c>
      <c r="C964" s="37">
        <v>1</v>
      </c>
      <c r="D964" s="38">
        <v>169864</v>
      </c>
      <c r="E964" s="38">
        <v>6.29</v>
      </c>
      <c r="F964" s="3">
        <f t="shared" si="52"/>
        <v>0.82083299104575702</v>
      </c>
      <c r="G964" s="37">
        <v>0.21512664640324214</v>
      </c>
      <c r="H964" s="38" t="s">
        <v>21</v>
      </c>
      <c r="I964" s="38">
        <v>16531</v>
      </c>
      <c r="J964" s="35">
        <v>3219.84</v>
      </c>
      <c r="K964" s="34">
        <v>0.82</v>
      </c>
      <c r="L964" s="34">
        <v>0.21</v>
      </c>
      <c r="M964" s="35">
        <v>5.1341060000000001</v>
      </c>
      <c r="N964" s="4">
        <f t="shared" si="51"/>
        <v>-336</v>
      </c>
      <c r="O964" s="28">
        <v>0.79590000000000005</v>
      </c>
      <c r="P964" s="29">
        <v>170200</v>
      </c>
      <c r="Q964" s="29">
        <v>0</v>
      </c>
      <c r="R964" s="29" t="s">
        <v>19</v>
      </c>
    </row>
    <row r="965" spans="1:18" ht="14.5" hidden="1" x14ac:dyDescent="0.35">
      <c r="A965" s="36">
        <v>44962</v>
      </c>
      <c r="B965" s="37">
        <v>1</v>
      </c>
      <c r="C965" s="37">
        <v>1</v>
      </c>
      <c r="D965" s="38">
        <v>169864</v>
      </c>
      <c r="E965" s="38">
        <v>6.29</v>
      </c>
      <c r="F965" s="3">
        <f t="shared" si="52"/>
        <v>0.82083299104575702</v>
      </c>
      <c r="G965" s="37">
        <v>0.21512664640324214</v>
      </c>
      <c r="H965" s="38" t="s">
        <v>22</v>
      </c>
      <c r="I965" s="38">
        <v>17382</v>
      </c>
      <c r="J965" s="35">
        <v>3212.28</v>
      </c>
      <c r="K965" s="34">
        <v>0.86</v>
      </c>
      <c r="L965" s="34">
        <v>0.23</v>
      </c>
      <c r="M965" s="35">
        <v>5.4111099999999999</v>
      </c>
      <c r="N965" s="4">
        <f t="shared" si="51"/>
        <v>-336</v>
      </c>
      <c r="O965" s="28">
        <v>0.79590000000000005</v>
      </c>
      <c r="P965" s="29">
        <v>170200</v>
      </c>
      <c r="Q965" s="29">
        <v>0</v>
      </c>
      <c r="R965" s="29" t="s">
        <v>19</v>
      </c>
    </row>
    <row r="966" spans="1:18" ht="14.5" hidden="1" x14ac:dyDescent="0.35">
      <c r="A966" s="36">
        <v>44962</v>
      </c>
      <c r="B966" s="37">
        <v>1</v>
      </c>
      <c r="C966" s="37">
        <v>1</v>
      </c>
      <c r="D966" s="38">
        <v>169864</v>
      </c>
      <c r="E966" s="38">
        <v>6.29</v>
      </c>
      <c r="F966" s="3">
        <f t="shared" si="52"/>
        <v>0.82083299104575702</v>
      </c>
      <c r="G966" s="37">
        <v>0.21512664640324214</v>
      </c>
      <c r="H966" s="38" t="s">
        <v>23</v>
      </c>
      <c r="I966" s="38">
        <v>16595</v>
      </c>
      <c r="J966" s="35">
        <v>3121.2</v>
      </c>
      <c r="K966" s="34">
        <v>0.85</v>
      </c>
      <c r="L966" s="34">
        <v>0.22</v>
      </c>
      <c r="M966" s="35">
        <v>5.316865</v>
      </c>
      <c r="N966" s="4">
        <f t="shared" si="51"/>
        <v>-336</v>
      </c>
      <c r="O966" s="28">
        <v>0.79590000000000005</v>
      </c>
      <c r="P966" s="29">
        <v>170200</v>
      </c>
      <c r="Q966" s="29">
        <v>0</v>
      </c>
      <c r="R966" s="29" t="s">
        <v>19</v>
      </c>
    </row>
    <row r="967" spans="1:18" ht="14.5" hidden="1" x14ac:dyDescent="0.35">
      <c r="A967" s="36">
        <v>44962</v>
      </c>
      <c r="B967" s="37">
        <v>1</v>
      </c>
      <c r="C967" s="37">
        <v>1</v>
      </c>
      <c r="D967" s="38">
        <v>169864</v>
      </c>
      <c r="E967" s="38">
        <v>6.29</v>
      </c>
      <c r="F967" s="3">
        <f t="shared" si="52"/>
        <v>0.82083299104575702</v>
      </c>
      <c r="G967" s="37">
        <v>0.21512664640324214</v>
      </c>
      <c r="H967" s="38" t="s">
        <v>24</v>
      </c>
      <c r="I967" s="38">
        <v>16218</v>
      </c>
      <c r="J967" s="35">
        <v>3168.6</v>
      </c>
      <c r="K967" s="34">
        <v>0.81</v>
      </c>
      <c r="L967" s="34">
        <v>0.21</v>
      </c>
      <c r="M967" s="35">
        <v>5.1183490000000003</v>
      </c>
      <c r="N967" s="4">
        <f t="shared" si="51"/>
        <v>-336</v>
      </c>
      <c r="O967" s="28">
        <v>0.79590000000000005</v>
      </c>
      <c r="P967" s="29">
        <v>170200</v>
      </c>
      <c r="Q967" s="29">
        <v>0</v>
      </c>
      <c r="R967" s="29" t="s">
        <v>19</v>
      </c>
    </row>
    <row r="968" spans="1:18" ht="14.5" hidden="1" x14ac:dyDescent="0.35">
      <c r="A968" s="36">
        <v>44962</v>
      </c>
      <c r="B968" s="37">
        <v>1</v>
      </c>
      <c r="C968" s="37">
        <v>1</v>
      </c>
      <c r="D968" s="38">
        <v>169864</v>
      </c>
      <c r="E968" s="38">
        <v>6.29</v>
      </c>
      <c r="F968" s="3">
        <f t="shared" si="52"/>
        <v>0.82083299104575702</v>
      </c>
      <c r="G968" s="37">
        <v>0.21512664640324214</v>
      </c>
      <c r="H968" s="38" t="s">
        <v>25</v>
      </c>
      <c r="I968" s="38">
        <v>17191</v>
      </c>
      <c r="J968" s="35">
        <v>3397.62</v>
      </c>
      <c r="K968" s="34">
        <v>0.8</v>
      </c>
      <c r="L968" s="34">
        <v>0.21</v>
      </c>
      <c r="M968" s="35">
        <v>5.0597180000000002</v>
      </c>
      <c r="N968" s="4">
        <f t="shared" si="51"/>
        <v>-336</v>
      </c>
      <c r="O968" s="28">
        <v>0.79590000000000005</v>
      </c>
      <c r="P968" s="29">
        <v>170200</v>
      </c>
      <c r="Q968" s="29">
        <v>0</v>
      </c>
      <c r="R968" s="29" t="s">
        <v>19</v>
      </c>
    </row>
    <row r="969" spans="1:18" ht="14.5" hidden="1" x14ac:dyDescent="0.35">
      <c r="A969" s="36">
        <v>44962</v>
      </c>
      <c r="B969" s="37">
        <v>1</v>
      </c>
      <c r="C969" s="37">
        <v>1</v>
      </c>
      <c r="D969" s="38">
        <v>169864</v>
      </c>
      <c r="E969" s="38">
        <v>6.29</v>
      </c>
      <c r="F969" s="3">
        <f t="shared" si="52"/>
        <v>0.82083299104575702</v>
      </c>
      <c r="G969" s="37">
        <v>0.21512664640324214</v>
      </c>
      <c r="H969" s="38" t="s">
        <v>26</v>
      </c>
      <c r="I969" s="38">
        <v>17855</v>
      </c>
      <c r="J969" s="35">
        <v>3432.9</v>
      </c>
      <c r="K969" s="34">
        <v>0.83</v>
      </c>
      <c r="L969" s="34">
        <v>0.22</v>
      </c>
      <c r="M969" s="35">
        <v>5.2011419999999999</v>
      </c>
      <c r="N969" s="4">
        <f t="shared" si="51"/>
        <v>-336</v>
      </c>
      <c r="O969" s="28">
        <v>0.79590000000000005</v>
      </c>
      <c r="P969" s="29">
        <v>170200</v>
      </c>
      <c r="Q969" s="29">
        <v>0</v>
      </c>
      <c r="R969" s="29" t="s">
        <v>19</v>
      </c>
    </row>
    <row r="970" spans="1:18" ht="14.5" hidden="1" x14ac:dyDescent="0.35">
      <c r="A970" s="36">
        <v>44962</v>
      </c>
      <c r="B970" s="37">
        <v>1</v>
      </c>
      <c r="C970" s="37">
        <v>1</v>
      </c>
      <c r="D970" s="38">
        <v>169864</v>
      </c>
      <c r="E970" s="38">
        <v>6.29</v>
      </c>
      <c r="F970" s="3">
        <f t="shared" si="52"/>
        <v>0.82083299104575702</v>
      </c>
      <c r="G970" s="37">
        <v>0.21512664640324214</v>
      </c>
      <c r="H970" s="38" t="s">
        <v>27</v>
      </c>
      <c r="I970" s="38">
        <v>17416</v>
      </c>
      <c r="J970" s="35">
        <v>3421.44</v>
      </c>
      <c r="K970" s="34">
        <v>0.81</v>
      </c>
      <c r="L970" s="34">
        <v>0.21</v>
      </c>
      <c r="M970" s="35">
        <v>5.0902539999999998</v>
      </c>
      <c r="N970" s="4">
        <f t="shared" si="51"/>
        <v>-336</v>
      </c>
      <c r="O970" s="28">
        <v>0.79590000000000005</v>
      </c>
      <c r="P970" s="29">
        <v>170200</v>
      </c>
      <c r="Q970" s="29">
        <v>0</v>
      </c>
      <c r="R970" s="29" t="s">
        <v>19</v>
      </c>
    </row>
    <row r="971" spans="1:18" ht="14.5" hidden="1" x14ac:dyDescent="0.35">
      <c r="A971" s="36">
        <v>44962</v>
      </c>
      <c r="B971" s="37">
        <v>1</v>
      </c>
      <c r="C971" s="37">
        <v>1</v>
      </c>
      <c r="D971" s="38">
        <v>169864</v>
      </c>
      <c r="E971" s="38">
        <v>6.29</v>
      </c>
      <c r="F971" s="3">
        <f t="shared" si="52"/>
        <v>0.82083299104575702</v>
      </c>
      <c r="G971" s="37">
        <v>0.21512664640324214</v>
      </c>
      <c r="H971" s="38" t="s">
        <v>28</v>
      </c>
      <c r="I971" s="38">
        <v>17260</v>
      </c>
      <c r="J971" s="35">
        <v>3266.44</v>
      </c>
      <c r="K971" s="34">
        <v>0.84</v>
      </c>
      <c r="L971" s="34">
        <v>0.22</v>
      </c>
      <c r="M971" s="35">
        <v>5.2840400000000001</v>
      </c>
      <c r="N971" s="4">
        <f t="shared" si="51"/>
        <v>-336</v>
      </c>
      <c r="O971" s="28">
        <v>0.79590000000000005</v>
      </c>
      <c r="P971" s="29">
        <v>170200</v>
      </c>
      <c r="Q971" s="29">
        <v>0</v>
      </c>
      <c r="R971" s="29" t="s">
        <v>19</v>
      </c>
    </row>
    <row r="972" spans="1:18" ht="14.5" hidden="1" x14ac:dyDescent="0.35">
      <c r="A972" s="36">
        <v>44963</v>
      </c>
      <c r="B972" s="37">
        <v>1</v>
      </c>
      <c r="C972" s="37">
        <v>1</v>
      </c>
      <c r="D972" s="38">
        <v>151502</v>
      </c>
      <c r="E972" s="38">
        <v>5.61</v>
      </c>
      <c r="F972" s="3">
        <f t="shared" si="52"/>
        <v>0.82084206990339648</v>
      </c>
      <c r="G972" s="37">
        <v>0.19187183383991896</v>
      </c>
      <c r="H972" s="38" t="s">
        <v>18</v>
      </c>
      <c r="I972" s="38">
        <v>15115</v>
      </c>
      <c r="J972" s="35">
        <v>3321.72</v>
      </c>
      <c r="K972" s="34">
        <v>0.81</v>
      </c>
      <c r="L972" s="34">
        <v>0.19</v>
      </c>
      <c r="M972" s="35">
        <v>4.5503530000000003</v>
      </c>
      <c r="N972" s="4">
        <f t="shared" si="51"/>
        <v>-18698</v>
      </c>
      <c r="O972" s="28">
        <v>0.79590000000000005</v>
      </c>
      <c r="P972" s="29">
        <v>170200</v>
      </c>
      <c r="Q972" s="29">
        <v>0</v>
      </c>
      <c r="R972" s="29" t="s">
        <v>19</v>
      </c>
    </row>
    <row r="973" spans="1:18" ht="14.5" hidden="1" x14ac:dyDescent="0.35">
      <c r="A973" s="36">
        <v>44963</v>
      </c>
      <c r="B973" s="37">
        <v>1</v>
      </c>
      <c r="C973" s="37">
        <v>1</v>
      </c>
      <c r="D973" s="38">
        <v>151502</v>
      </c>
      <c r="E973" s="38">
        <v>5.61</v>
      </c>
      <c r="F973" s="3">
        <f t="shared" si="52"/>
        <v>0.82084206990339648</v>
      </c>
      <c r="G973" s="37">
        <v>0.19187183383991896</v>
      </c>
      <c r="H973" s="38" t="s">
        <v>20</v>
      </c>
      <c r="I973" s="38">
        <v>15286</v>
      </c>
      <c r="J973" s="35">
        <v>3282.66</v>
      </c>
      <c r="K973" s="34">
        <v>0.83</v>
      </c>
      <c r="L973" s="34">
        <v>0.19</v>
      </c>
      <c r="M973" s="35">
        <v>4.6565890000000003</v>
      </c>
      <c r="N973" s="4">
        <f t="shared" si="51"/>
        <v>-18698</v>
      </c>
      <c r="O973" s="28">
        <v>0.79590000000000005</v>
      </c>
      <c r="P973" s="29">
        <v>170200</v>
      </c>
      <c r="Q973" s="29">
        <v>0</v>
      </c>
      <c r="R973" s="29" t="s">
        <v>19</v>
      </c>
    </row>
    <row r="974" spans="1:18" ht="14.5" hidden="1" x14ac:dyDescent="0.35">
      <c r="A974" s="36">
        <v>44963</v>
      </c>
      <c r="B974" s="37">
        <v>1</v>
      </c>
      <c r="C974" s="37">
        <v>1</v>
      </c>
      <c r="D974" s="38">
        <v>151502</v>
      </c>
      <c r="E974" s="38">
        <v>5.61</v>
      </c>
      <c r="F974" s="3">
        <f t="shared" si="52"/>
        <v>0.82084206990339648</v>
      </c>
      <c r="G974" s="37">
        <v>0.19187183383991896</v>
      </c>
      <c r="H974" s="38" t="s">
        <v>21</v>
      </c>
      <c r="I974" s="38">
        <v>14711</v>
      </c>
      <c r="J974" s="35">
        <v>3219.84</v>
      </c>
      <c r="K974" s="34">
        <v>0.81</v>
      </c>
      <c r="L974" s="34">
        <v>0.19</v>
      </c>
      <c r="M974" s="35">
        <v>4.5688610000000001</v>
      </c>
      <c r="N974" s="4">
        <f t="shared" si="51"/>
        <v>-18698</v>
      </c>
      <c r="O974" s="28">
        <v>0.79590000000000005</v>
      </c>
      <c r="P974" s="29">
        <v>170200</v>
      </c>
      <c r="Q974" s="29">
        <v>0</v>
      </c>
      <c r="R974" s="29" t="s">
        <v>19</v>
      </c>
    </row>
    <row r="975" spans="1:18" ht="14.5" hidden="1" x14ac:dyDescent="0.35">
      <c r="A975" s="36">
        <v>44963</v>
      </c>
      <c r="B975" s="37">
        <v>1</v>
      </c>
      <c r="C975" s="37">
        <v>1</v>
      </c>
      <c r="D975" s="38">
        <v>151502</v>
      </c>
      <c r="E975" s="38">
        <v>5.61</v>
      </c>
      <c r="F975" s="3">
        <f t="shared" si="52"/>
        <v>0.82084206990339648</v>
      </c>
      <c r="G975" s="37">
        <v>0.19187183383991896</v>
      </c>
      <c r="H975" s="38" t="s">
        <v>22</v>
      </c>
      <c r="I975" s="38">
        <v>15720</v>
      </c>
      <c r="J975" s="35">
        <v>3212.28</v>
      </c>
      <c r="K975" s="34">
        <v>0.87</v>
      </c>
      <c r="L975" s="34">
        <v>0.2</v>
      </c>
      <c r="M975" s="35">
        <v>4.8937200000000001</v>
      </c>
      <c r="N975" s="4">
        <f t="shared" si="51"/>
        <v>-18698</v>
      </c>
      <c r="O975" s="28">
        <v>0.79590000000000005</v>
      </c>
      <c r="P975" s="29">
        <v>170200</v>
      </c>
      <c r="Q975" s="29">
        <v>0</v>
      </c>
      <c r="R975" s="29" t="s">
        <v>19</v>
      </c>
    </row>
    <row r="976" spans="1:18" ht="14.5" hidden="1" x14ac:dyDescent="0.35">
      <c r="A976" s="36">
        <v>44963</v>
      </c>
      <c r="B976" s="37">
        <v>1</v>
      </c>
      <c r="C976" s="37">
        <v>1</v>
      </c>
      <c r="D976" s="38">
        <v>151502</v>
      </c>
      <c r="E976" s="38">
        <v>5.61</v>
      </c>
      <c r="F976" s="3">
        <f t="shared" si="52"/>
        <v>0.82084206990339648</v>
      </c>
      <c r="G976" s="37">
        <v>0.19187183383991896</v>
      </c>
      <c r="H976" s="38" t="s">
        <v>23</v>
      </c>
      <c r="I976" s="38">
        <v>14602</v>
      </c>
      <c r="J976" s="35">
        <v>3121.2</v>
      </c>
      <c r="K976" s="34">
        <v>0.83</v>
      </c>
      <c r="L976" s="34">
        <v>0.19</v>
      </c>
      <c r="M976" s="35">
        <v>4.6783289999999997</v>
      </c>
      <c r="N976" s="4">
        <f t="shared" si="51"/>
        <v>-18698</v>
      </c>
      <c r="O976" s="28">
        <v>0.79590000000000005</v>
      </c>
      <c r="P976" s="29">
        <v>170200</v>
      </c>
      <c r="Q976" s="29">
        <v>0</v>
      </c>
      <c r="R976" s="29" t="s">
        <v>19</v>
      </c>
    </row>
    <row r="977" spans="1:18" ht="14.5" hidden="1" x14ac:dyDescent="0.35">
      <c r="A977" s="36">
        <v>44963</v>
      </c>
      <c r="B977" s="37">
        <v>1</v>
      </c>
      <c r="C977" s="37">
        <v>1</v>
      </c>
      <c r="D977" s="38">
        <v>151502</v>
      </c>
      <c r="E977" s="38">
        <v>5.61</v>
      </c>
      <c r="F977" s="3">
        <f t="shared" si="52"/>
        <v>0.82084206990339648</v>
      </c>
      <c r="G977" s="37">
        <v>0.19187183383991896</v>
      </c>
      <c r="H977" s="38" t="s">
        <v>24</v>
      </c>
      <c r="I977" s="38">
        <v>14857</v>
      </c>
      <c r="J977" s="35">
        <v>3168.6</v>
      </c>
      <c r="K977" s="34">
        <v>0.84</v>
      </c>
      <c r="L977" s="34">
        <v>0.2</v>
      </c>
      <c r="M977" s="35">
        <v>4.688822</v>
      </c>
      <c r="N977" s="4">
        <f t="shared" si="51"/>
        <v>-18698</v>
      </c>
      <c r="O977" s="28">
        <v>0.79590000000000005</v>
      </c>
      <c r="P977" s="29">
        <v>170200</v>
      </c>
      <c r="Q977" s="29">
        <v>0</v>
      </c>
      <c r="R977" s="29" t="s">
        <v>19</v>
      </c>
    </row>
    <row r="978" spans="1:18" ht="14.5" hidden="1" x14ac:dyDescent="0.35">
      <c r="A978" s="36">
        <v>44963</v>
      </c>
      <c r="B978" s="37">
        <v>1</v>
      </c>
      <c r="C978" s="37">
        <v>1</v>
      </c>
      <c r="D978" s="38">
        <v>151502</v>
      </c>
      <c r="E978" s="38">
        <v>5.61</v>
      </c>
      <c r="F978" s="3">
        <f t="shared" si="52"/>
        <v>0.82084206990339648</v>
      </c>
      <c r="G978" s="37">
        <v>0.19187183383991896</v>
      </c>
      <c r="H978" s="38" t="s">
        <v>25</v>
      </c>
      <c r="I978" s="38">
        <v>15083</v>
      </c>
      <c r="J978" s="35">
        <v>3397.62</v>
      </c>
      <c r="K978" s="34">
        <v>0.79</v>
      </c>
      <c r="L978" s="34">
        <v>0.18</v>
      </c>
      <c r="M978" s="35">
        <v>4.4392839999999998</v>
      </c>
      <c r="N978" s="4">
        <f t="shared" si="51"/>
        <v>-18698</v>
      </c>
      <c r="O978" s="28">
        <v>0.79590000000000005</v>
      </c>
      <c r="P978" s="29">
        <v>170200</v>
      </c>
      <c r="Q978" s="29">
        <v>0</v>
      </c>
      <c r="R978" s="29" t="s">
        <v>19</v>
      </c>
    </row>
    <row r="979" spans="1:18" ht="14.5" hidden="1" x14ac:dyDescent="0.35">
      <c r="A979" s="36">
        <v>44963</v>
      </c>
      <c r="B979" s="37">
        <v>1</v>
      </c>
      <c r="C979" s="37">
        <v>1</v>
      </c>
      <c r="D979" s="38">
        <v>151502</v>
      </c>
      <c r="E979" s="38">
        <v>5.61</v>
      </c>
      <c r="F979" s="3">
        <f t="shared" si="52"/>
        <v>0.82084206990339648</v>
      </c>
      <c r="G979" s="37">
        <v>0.19187183383991896</v>
      </c>
      <c r="H979" s="38" t="s">
        <v>26</v>
      </c>
      <c r="I979" s="38">
        <v>15879</v>
      </c>
      <c r="J979" s="35">
        <v>3432.9</v>
      </c>
      <c r="K979" s="34">
        <v>0.82</v>
      </c>
      <c r="L979" s="34">
        <v>0.19</v>
      </c>
      <c r="M979" s="35">
        <v>4.6255350000000002</v>
      </c>
      <c r="N979" s="4">
        <f t="shared" si="51"/>
        <v>-18698</v>
      </c>
      <c r="O979" s="28">
        <v>0.79590000000000005</v>
      </c>
      <c r="P979" s="29">
        <v>170200</v>
      </c>
      <c r="Q979" s="29">
        <v>0</v>
      </c>
      <c r="R979" s="29" t="s">
        <v>19</v>
      </c>
    </row>
    <row r="980" spans="1:18" ht="14.5" hidden="1" x14ac:dyDescent="0.35">
      <c r="A980" s="36">
        <v>44963</v>
      </c>
      <c r="B980" s="37">
        <v>1</v>
      </c>
      <c r="C980" s="37">
        <v>1</v>
      </c>
      <c r="D980" s="38">
        <v>151502</v>
      </c>
      <c r="E980" s="38">
        <v>5.61</v>
      </c>
      <c r="F980" s="3">
        <f t="shared" si="52"/>
        <v>0.82084206990339648</v>
      </c>
      <c r="G980" s="37">
        <v>0.19187183383991896</v>
      </c>
      <c r="H980" s="38" t="s">
        <v>27</v>
      </c>
      <c r="I980" s="38">
        <v>15142</v>
      </c>
      <c r="J980" s="35">
        <v>3421.44</v>
      </c>
      <c r="K980" s="34">
        <v>0.79</v>
      </c>
      <c r="L980" s="34">
        <v>0.18</v>
      </c>
      <c r="M980" s="35">
        <v>4.4256219999999997</v>
      </c>
      <c r="N980" s="4">
        <f t="shared" si="51"/>
        <v>-18698</v>
      </c>
      <c r="O980" s="28">
        <v>0.79590000000000005</v>
      </c>
      <c r="P980" s="29">
        <v>170200</v>
      </c>
      <c r="Q980" s="29">
        <v>0</v>
      </c>
      <c r="R980" s="29" t="s">
        <v>19</v>
      </c>
    </row>
    <row r="981" spans="1:18" ht="14.5" hidden="1" x14ac:dyDescent="0.35">
      <c r="A981" s="36">
        <v>44963</v>
      </c>
      <c r="B981" s="37">
        <v>1</v>
      </c>
      <c r="C981" s="37">
        <v>1</v>
      </c>
      <c r="D981" s="38">
        <v>151502</v>
      </c>
      <c r="E981" s="38">
        <v>5.61</v>
      </c>
      <c r="F981" s="3">
        <f t="shared" si="52"/>
        <v>0.82084206990339648</v>
      </c>
      <c r="G981" s="37">
        <v>0.19187183383991896</v>
      </c>
      <c r="H981" s="38" t="s">
        <v>28</v>
      </c>
      <c r="I981" s="38">
        <v>15107</v>
      </c>
      <c r="J981" s="35">
        <v>3266.44</v>
      </c>
      <c r="K981" s="34">
        <v>0.82</v>
      </c>
      <c r="L981" s="34">
        <v>0.19</v>
      </c>
      <c r="M981" s="35">
        <v>4.6249130000000003</v>
      </c>
      <c r="N981" s="4">
        <f t="shared" si="51"/>
        <v>-18698</v>
      </c>
      <c r="O981" s="28">
        <v>0.79590000000000005</v>
      </c>
      <c r="P981" s="29">
        <v>170200</v>
      </c>
      <c r="Q981" s="29">
        <v>0</v>
      </c>
      <c r="R981" s="29" t="s">
        <v>19</v>
      </c>
    </row>
    <row r="982" spans="1:18" ht="14.5" hidden="1" x14ac:dyDescent="0.35">
      <c r="A982" s="36">
        <v>44964</v>
      </c>
      <c r="B982" s="37">
        <v>1</v>
      </c>
      <c r="C982" s="37">
        <v>1</v>
      </c>
      <c r="D982" s="38">
        <v>169866</v>
      </c>
      <c r="E982" s="38">
        <v>6.26</v>
      </c>
      <c r="F982" s="3">
        <f t="shared" si="52"/>
        <v>0.82477640638200767</v>
      </c>
      <c r="G982" s="37">
        <v>0.21512917933130699</v>
      </c>
      <c r="H982" s="38" t="s">
        <v>18</v>
      </c>
      <c r="I982" s="38">
        <v>16766</v>
      </c>
      <c r="J982" s="35">
        <v>3321.72</v>
      </c>
      <c r="K982" s="34">
        <v>0.81</v>
      </c>
      <c r="L982" s="34">
        <v>0.21</v>
      </c>
      <c r="M982" s="35">
        <v>5.0473850000000002</v>
      </c>
      <c r="N982" s="4">
        <f t="shared" si="51"/>
        <v>-334</v>
      </c>
      <c r="O982" s="28">
        <v>0.79590000000000005</v>
      </c>
      <c r="P982" s="29">
        <v>170200</v>
      </c>
      <c r="Q982" s="29">
        <v>0</v>
      </c>
      <c r="R982" s="29" t="s">
        <v>19</v>
      </c>
    </row>
    <row r="983" spans="1:18" ht="14.5" hidden="1" x14ac:dyDescent="0.35">
      <c r="A983" s="36">
        <v>44964</v>
      </c>
      <c r="B983" s="37">
        <v>1</v>
      </c>
      <c r="C983" s="37">
        <v>1</v>
      </c>
      <c r="D983" s="38">
        <v>169866</v>
      </c>
      <c r="E983" s="38">
        <v>6.26</v>
      </c>
      <c r="F983" s="3">
        <f t="shared" si="52"/>
        <v>0.82477640638200767</v>
      </c>
      <c r="G983" s="37">
        <v>0.21512917933130699</v>
      </c>
      <c r="H983" s="38" t="s">
        <v>20</v>
      </c>
      <c r="I983" s="38">
        <v>16627</v>
      </c>
      <c r="J983" s="35">
        <v>3282.66</v>
      </c>
      <c r="K983" s="34">
        <v>0.81</v>
      </c>
      <c r="L983" s="34">
        <v>0.21</v>
      </c>
      <c r="M983" s="35">
        <v>5.0651000000000002</v>
      </c>
      <c r="N983" s="4">
        <f t="shared" si="51"/>
        <v>-334</v>
      </c>
      <c r="O983" s="28">
        <v>0.79590000000000005</v>
      </c>
      <c r="P983" s="29">
        <v>170200</v>
      </c>
      <c r="Q983" s="29">
        <v>0</v>
      </c>
      <c r="R983" s="29" t="s">
        <v>19</v>
      </c>
    </row>
    <row r="984" spans="1:18" ht="14.5" hidden="1" x14ac:dyDescent="0.35">
      <c r="A984" s="36">
        <v>44964</v>
      </c>
      <c r="B984" s="37">
        <v>1</v>
      </c>
      <c r="C984" s="37">
        <v>1</v>
      </c>
      <c r="D984" s="38">
        <v>169866</v>
      </c>
      <c r="E984" s="38">
        <v>6.26</v>
      </c>
      <c r="F984" s="3">
        <f t="shared" si="52"/>
        <v>0.82477640638200767</v>
      </c>
      <c r="G984" s="37">
        <v>0.21512917933130699</v>
      </c>
      <c r="H984" s="38" t="s">
        <v>21</v>
      </c>
      <c r="I984" s="38">
        <v>16787</v>
      </c>
      <c r="J984" s="35">
        <v>3219.84</v>
      </c>
      <c r="K984" s="34">
        <v>0.83</v>
      </c>
      <c r="L984" s="34">
        <v>0.22</v>
      </c>
      <c r="M984" s="35">
        <v>5.2136129999999996</v>
      </c>
      <c r="N984" s="4">
        <f t="shared" si="51"/>
        <v>-334</v>
      </c>
      <c r="O984" s="28">
        <v>0.79590000000000005</v>
      </c>
      <c r="P984" s="29">
        <v>170200</v>
      </c>
      <c r="Q984" s="29">
        <v>0</v>
      </c>
      <c r="R984" s="29" t="s">
        <v>19</v>
      </c>
    </row>
    <row r="985" spans="1:18" ht="14.5" hidden="1" x14ac:dyDescent="0.35">
      <c r="A985" s="36">
        <v>44964</v>
      </c>
      <c r="B985" s="37">
        <v>1</v>
      </c>
      <c r="C985" s="37">
        <v>1</v>
      </c>
      <c r="D985" s="38">
        <v>169866</v>
      </c>
      <c r="E985" s="38">
        <v>6.26</v>
      </c>
      <c r="F985" s="3">
        <f t="shared" si="52"/>
        <v>0.82477640638200767</v>
      </c>
      <c r="G985" s="37">
        <v>0.21512917933130699</v>
      </c>
      <c r="H985" s="38" t="s">
        <v>22</v>
      </c>
      <c r="I985" s="38">
        <v>17293</v>
      </c>
      <c r="J985" s="35">
        <v>3212.28</v>
      </c>
      <c r="K985" s="34">
        <v>0.86</v>
      </c>
      <c r="L985" s="34">
        <v>0.22</v>
      </c>
      <c r="M985" s="35">
        <v>5.3834039999999996</v>
      </c>
      <c r="N985" s="4">
        <f t="shared" si="51"/>
        <v>-334</v>
      </c>
      <c r="O985" s="28">
        <v>0.79590000000000005</v>
      </c>
      <c r="P985" s="29">
        <v>170200</v>
      </c>
      <c r="Q985" s="29">
        <v>0</v>
      </c>
      <c r="R985" s="29" t="s">
        <v>19</v>
      </c>
    </row>
    <row r="986" spans="1:18" ht="14.5" hidden="1" x14ac:dyDescent="0.35">
      <c r="A986" s="36">
        <v>44964</v>
      </c>
      <c r="B986" s="37">
        <v>1</v>
      </c>
      <c r="C986" s="37">
        <v>1</v>
      </c>
      <c r="D986" s="38">
        <v>169866</v>
      </c>
      <c r="E986" s="38">
        <v>6.26</v>
      </c>
      <c r="F986" s="3">
        <f t="shared" si="52"/>
        <v>0.82477640638200767</v>
      </c>
      <c r="G986" s="37">
        <v>0.21512917933130699</v>
      </c>
      <c r="H986" s="38" t="s">
        <v>23</v>
      </c>
      <c r="I986" s="38">
        <v>16749</v>
      </c>
      <c r="J986" s="35">
        <v>3121.2</v>
      </c>
      <c r="K986" s="34">
        <v>0.86</v>
      </c>
      <c r="L986" s="34">
        <v>0.22</v>
      </c>
      <c r="M986" s="35">
        <v>5.3662049999999999</v>
      </c>
      <c r="N986" s="4">
        <f t="shared" si="51"/>
        <v>-334</v>
      </c>
      <c r="O986" s="28">
        <v>0.79590000000000005</v>
      </c>
      <c r="P986" s="29">
        <v>170200</v>
      </c>
      <c r="Q986" s="29">
        <v>0</v>
      </c>
      <c r="R986" s="29" t="s">
        <v>19</v>
      </c>
    </row>
    <row r="987" spans="1:18" ht="14.5" hidden="1" x14ac:dyDescent="0.35">
      <c r="A987" s="36">
        <v>44964</v>
      </c>
      <c r="B987" s="37">
        <v>1</v>
      </c>
      <c r="C987" s="37">
        <v>1</v>
      </c>
      <c r="D987" s="38">
        <v>169866</v>
      </c>
      <c r="E987" s="38">
        <v>6.26</v>
      </c>
      <c r="F987" s="3">
        <f t="shared" si="52"/>
        <v>0.82477640638200767</v>
      </c>
      <c r="G987" s="37">
        <v>0.21512917933130699</v>
      </c>
      <c r="H987" s="38" t="s">
        <v>24</v>
      </c>
      <c r="I987" s="38">
        <v>16429</v>
      </c>
      <c r="J987" s="35">
        <v>3168.6</v>
      </c>
      <c r="K987" s="34">
        <v>0.83</v>
      </c>
      <c r="L987" s="34">
        <v>0.22</v>
      </c>
      <c r="M987" s="35">
        <v>5.1849400000000001</v>
      </c>
      <c r="N987" s="4">
        <f t="shared" si="51"/>
        <v>-334</v>
      </c>
      <c r="O987" s="28">
        <v>0.79590000000000005</v>
      </c>
      <c r="P987" s="29">
        <v>170200</v>
      </c>
      <c r="Q987" s="29">
        <v>0</v>
      </c>
      <c r="R987" s="29" t="s">
        <v>19</v>
      </c>
    </row>
    <row r="988" spans="1:18" ht="14.5" hidden="1" x14ac:dyDescent="0.35">
      <c r="A988" s="36">
        <v>44964</v>
      </c>
      <c r="B988" s="37">
        <v>1</v>
      </c>
      <c r="C988" s="37">
        <v>1</v>
      </c>
      <c r="D988" s="38">
        <v>169866</v>
      </c>
      <c r="E988" s="38">
        <v>6.26</v>
      </c>
      <c r="F988" s="3">
        <f t="shared" si="52"/>
        <v>0.82477640638200767</v>
      </c>
      <c r="G988" s="37">
        <v>0.21512917933130699</v>
      </c>
      <c r="H988" s="38" t="s">
        <v>25</v>
      </c>
      <c r="I988" s="38">
        <v>17249</v>
      </c>
      <c r="J988" s="35">
        <v>3397.62</v>
      </c>
      <c r="K988" s="34">
        <v>0.81</v>
      </c>
      <c r="L988" s="34">
        <v>0.21</v>
      </c>
      <c r="M988" s="35">
        <v>5.0767889999999998</v>
      </c>
      <c r="N988" s="4">
        <f t="shared" si="51"/>
        <v>-334</v>
      </c>
      <c r="O988" s="28">
        <v>0.79590000000000005</v>
      </c>
      <c r="P988" s="29">
        <v>170200</v>
      </c>
      <c r="Q988" s="29">
        <v>0</v>
      </c>
      <c r="R988" s="29" t="s">
        <v>19</v>
      </c>
    </row>
    <row r="989" spans="1:18" ht="14.5" hidden="1" x14ac:dyDescent="0.35">
      <c r="A989" s="36">
        <v>44964</v>
      </c>
      <c r="B989" s="37">
        <v>1</v>
      </c>
      <c r="C989" s="37">
        <v>1</v>
      </c>
      <c r="D989" s="38">
        <v>169866</v>
      </c>
      <c r="E989" s="38">
        <v>6.26</v>
      </c>
      <c r="F989" s="3">
        <f t="shared" si="52"/>
        <v>0.82477640638200767</v>
      </c>
      <c r="G989" s="37">
        <v>0.21512917933130699</v>
      </c>
      <c r="H989" s="38" t="s">
        <v>26</v>
      </c>
      <c r="I989" s="38">
        <v>17459</v>
      </c>
      <c r="J989" s="35">
        <v>3432.9</v>
      </c>
      <c r="K989" s="34">
        <v>0.81</v>
      </c>
      <c r="L989" s="34">
        <v>0.21</v>
      </c>
      <c r="M989" s="35">
        <v>5.085788</v>
      </c>
      <c r="N989" s="4">
        <f t="shared" si="51"/>
        <v>-334</v>
      </c>
      <c r="O989" s="28">
        <v>0.79590000000000005</v>
      </c>
      <c r="P989" s="29">
        <v>170200</v>
      </c>
      <c r="Q989" s="29">
        <v>0</v>
      </c>
      <c r="R989" s="29" t="s">
        <v>19</v>
      </c>
    </row>
    <row r="990" spans="1:18" ht="14.5" hidden="1" x14ac:dyDescent="0.35">
      <c r="A990" s="36">
        <v>44964</v>
      </c>
      <c r="B990" s="37">
        <v>1</v>
      </c>
      <c r="C990" s="37">
        <v>1</v>
      </c>
      <c r="D990" s="38">
        <v>169866</v>
      </c>
      <c r="E990" s="38">
        <v>6.26</v>
      </c>
      <c r="F990" s="3">
        <f t="shared" si="52"/>
        <v>0.82477640638200767</v>
      </c>
      <c r="G990" s="37">
        <v>0.21512917933130699</v>
      </c>
      <c r="H990" s="38" t="s">
        <v>27</v>
      </c>
      <c r="I990" s="38">
        <v>17337</v>
      </c>
      <c r="J990" s="35">
        <v>3421.44</v>
      </c>
      <c r="K990" s="34">
        <v>0.81</v>
      </c>
      <c r="L990" s="34">
        <v>0.21</v>
      </c>
      <c r="M990" s="35">
        <v>5.0671650000000001</v>
      </c>
      <c r="N990" s="4">
        <f t="shared" si="51"/>
        <v>-334</v>
      </c>
      <c r="O990" s="28">
        <v>0.79590000000000005</v>
      </c>
      <c r="P990" s="29">
        <v>170200</v>
      </c>
      <c r="Q990" s="29">
        <v>0</v>
      </c>
      <c r="R990" s="29" t="s">
        <v>19</v>
      </c>
    </row>
    <row r="991" spans="1:18" ht="14.5" hidden="1" x14ac:dyDescent="0.35">
      <c r="A991" s="36">
        <v>44964</v>
      </c>
      <c r="B991" s="37">
        <v>1</v>
      </c>
      <c r="C991" s="37">
        <v>1</v>
      </c>
      <c r="D991" s="38">
        <v>169866</v>
      </c>
      <c r="E991" s="38">
        <v>6.26</v>
      </c>
      <c r="F991" s="3">
        <f t="shared" si="52"/>
        <v>0.82477640638200767</v>
      </c>
      <c r="G991" s="37">
        <v>0.21512917933130699</v>
      </c>
      <c r="H991" s="38" t="s">
        <v>28</v>
      </c>
      <c r="I991" s="38">
        <v>17170</v>
      </c>
      <c r="J991" s="35">
        <v>3266.44</v>
      </c>
      <c r="K991" s="34">
        <v>0.84</v>
      </c>
      <c r="L991" s="34">
        <v>0.22</v>
      </c>
      <c r="M991" s="35">
        <v>5.2564869999999999</v>
      </c>
      <c r="N991" s="4">
        <f t="shared" si="51"/>
        <v>-334</v>
      </c>
      <c r="O991" s="28">
        <v>0.79590000000000005</v>
      </c>
      <c r="P991" s="29">
        <v>170200</v>
      </c>
      <c r="Q991" s="29">
        <v>0</v>
      </c>
      <c r="R991" s="29" t="s">
        <v>19</v>
      </c>
    </row>
    <row r="992" spans="1:18" ht="14.5" hidden="1" x14ac:dyDescent="0.35">
      <c r="A992" s="36">
        <v>44965</v>
      </c>
      <c r="B992" s="37">
        <v>1</v>
      </c>
      <c r="C992" s="37">
        <v>1</v>
      </c>
      <c r="D992" s="38">
        <v>176783</v>
      </c>
      <c r="E992" s="38">
        <v>6.59</v>
      </c>
      <c r="F992" s="3">
        <f t="shared" si="52"/>
        <v>0.81537837102361044</v>
      </c>
      <c r="G992" s="37">
        <v>0.22388931104356635</v>
      </c>
      <c r="H992" s="38" t="s">
        <v>18</v>
      </c>
      <c r="I992" s="38">
        <v>17406</v>
      </c>
      <c r="J992" s="35">
        <v>3321.72</v>
      </c>
      <c r="K992" s="34">
        <v>0.8</v>
      </c>
      <c r="L992" s="34">
        <v>0.22</v>
      </c>
      <c r="M992" s="35">
        <v>5.240056</v>
      </c>
      <c r="N992" s="4">
        <f t="shared" si="51"/>
        <v>6583</v>
      </c>
      <c r="O992" s="28">
        <v>0.79590000000000005</v>
      </c>
      <c r="P992" s="29">
        <v>170200</v>
      </c>
      <c r="Q992" s="29">
        <v>0</v>
      </c>
      <c r="R992" s="29" t="s">
        <v>19</v>
      </c>
    </row>
    <row r="993" spans="1:18" ht="14.5" hidden="1" x14ac:dyDescent="0.35">
      <c r="A993" s="36">
        <v>44965</v>
      </c>
      <c r="B993" s="37">
        <v>1</v>
      </c>
      <c r="C993" s="37">
        <v>1</v>
      </c>
      <c r="D993" s="38">
        <v>176783</v>
      </c>
      <c r="E993" s="38">
        <v>6.59</v>
      </c>
      <c r="F993" s="3">
        <f t="shared" si="52"/>
        <v>0.81537837102361044</v>
      </c>
      <c r="G993" s="37">
        <v>0.22388931104356635</v>
      </c>
      <c r="H993" s="38" t="s">
        <v>20</v>
      </c>
      <c r="I993" s="38">
        <v>17222</v>
      </c>
      <c r="J993" s="35">
        <v>3282.66</v>
      </c>
      <c r="K993" s="34">
        <v>0.8</v>
      </c>
      <c r="L993" s="34">
        <v>0.22</v>
      </c>
      <c r="M993" s="35">
        <v>5.2463550000000003</v>
      </c>
      <c r="N993" s="4">
        <f t="shared" si="51"/>
        <v>6583</v>
      </c>
      <c r="O993" s="28">
        <v>0.79590000000000005</v>
      </c>
      <c r="P993" s="29">
        <v>170200</v>
      </c>
      <c r="Q993" s="29">
        <v>0</v>
      </c>
      <c r="R993" s="29" t="s">
        <v>19</v>
      </c>
    </row>
    <row r="994" spans="1:18" ht="14.5" hidden="1" x14ac:dyDescent="0.35">
      <c r="A994" s="36">
        <v>44965</v>
      </c>
      <c r="B994" s="37">
        <v>1</v>
      </c>
      <c r="C994" s="37">
        <v>1</v>
      </c>
      <c r="D994" s="38">
        <v>176783</v>
      </c>
      <c r="E994" s="38">
        <v>6.59</v>
      </c>
      <c r="F994" s="3">
        <f t="shared" si="52"/>
        <v>0.81537837102361044</v>
      </c>
      <c r="G994" s="37">
        <v>0.22388931104356635</v>
      </c>
      <c r="H994" s="38" t="s">
        <v>21</v>
      </c>
      <c r="I994" s="38">
        <v>17600</v>
      </c>
      <c r="J994" s="35">
        <v>3219.84</v>
      </c>
      <c r="K994" s="34">
        <v>0.83</v>
      </c>
      <c r="L994" s="34">
        <v>0.23</v>
      </c>
      <c r="M994" s="35">
        <v>5.4661099999999996</v>
      </c>
      <c r="N994" s="4">
        <f t="shared" si="51"/>
        <v>6583</v>
      </c>
      <c r="O994" s="28">
        <v>0.79590000000000005</v>
      </c>
      <c r="P994" s="29">
        <v>170200</v>
      </c>
      <c r="Q994" s="29">
        <v>0</v>
      </c>
      <c r="R994" s="29" t="s">
        <v>19</v>
      </c>
    </row>
    <row r="995" spans="1:18" ht="14.5" hidden="1" x14ac:dyDescent="0.35">
      <c r="A995" s="36">
        <v>44965</v>
      </c>
      <c r="B995" s="37">
        <v>1</v>
      </c>
      <c r="C995" s="37">
        <v>1</v>
      </c>
      <c r="D995" s="38">
        <v>176783</v>
      </c>
      <c r="E995" s="38">
        <v>6.59</v>
      </c>
      <c r="F995" s="3">
        <f t="shared" si="52"/>
        <v>0.81537837102361044</v>
      </c>
      <c r="G995" s="37">
        <v>0.22388931104356635</v>
      </c>
      <c r="H995" s="38" t="s">
        <v>22</v>
      </c>
      <c r="I995" s="38">
        <v>17916</v>
      </c>
      <c r="J995" s="35">
        <v>3212.28</v>
      </c>
      <c r="K995" s="34">
        <v>0.85</v>
      </c>
      <c r="L995" s="34">
        <v>0.23</v>
      </c>
      <c r="M995" s="35">
        <v>5.5773469999999996</v>
      </c>
      <c r="N995" s="4">
        <f t="shared" si="51"/>
        <v>6583</v>
      </c>
      <c r="O995" s="28">
        <v>0.79590000000000005</v>
      </c>
      <c r="P995" s="29">
        <v>170200</v>
      </c>
      <c r="Q995" s="29">
        <v>0</v>
      </c>
      <c r="R995" s="29" t="s">
        <v>19</v>
      </c>
    </row>
    <row r="996" spans="1:18" ht="14.5" hidden="1" x14ac:dyDescent="0.35">
      <c r="A996" s="36">
        <v>44965</v>
      </c>
      <c r="B996" s="37">
        <v>1</v>
      </c>
      <c r="C996" s="37">
        <v>1</v>
      </c>
      <c r="D996" s="38">
        <v>176783</v>
      </c>
      <c r="E996" s="38">
        <v>6.59</v>
      </c>
      <c r="F996" s="3">
        <f t="shared" si="52"/>
        <v>0.81537837102361044</v>
      </c>
      <c r="G996" s="37">
        <v>0.22388931104356635</v>
      </c>
      <c r="H996" s="38" t="s">
        <v>23</v>
      </c>
      <c r="I996" s="38">
        <v>17397</v>
      </c>
      <c r="J996" s="35">
        <v>3121.2</v>
      </c>
      <c r="K996" s="34">
        <v>0.85</v>
      </c>
      <c r="L996" s="34">
        <v>0.23</v>
      </c>
      <c r="M996" s="35">
        <v>5.5738180000000002</v>
      </c>
      <c r="N996" s="4">
        <f t="shared" si="51"/>
        <v>6583</v>
      </c>
      <c r="O996" s="28">
        <v>0.79590000000000005</v>
      </c>
      <c r="P996" s="29">
        <v>170200</v>
      </c>
      <c r="Q996" s="29">
        <v>0</v>
      </c>
      <c r="R996" s="29" t="s">
        <v>19</v>
      </c>
    </row>
    <row r="997" spans="1:18" ht="14.5" hidden="1" x14ac:dyDescent="0.35">
      <c r="A997" s="36">
        <v>44965</v>
      </c>
      <c r="B997" s="37">
        <v>1</v>
      </c>
      <c r="C997" s="37">
        <v>1</v>
      </c>
      <c r="D997" s="38">
        <v>176783</v>
      </c>
      <c r="E997" s="38">
        <v>6.59</v>
      </c>
      <c r="F997" s="3">
        <f t="shared" si="52"/>
        <v>0.81537837102361044</v>
      </c>
      <c r="G997" s="37">
        <v>0.22388931104356635</v>
      </c>
      <c r="H997" s="38" t="s">
        <v>24</v>
      </c>
      <c r="I997" s="38">
        <v>17377</v>
      </c>
      <c r="J997" s="35">
        <v>3168.6</v>
      </c>
      <c r="K997" s="34">
        <v>0.83</v>
      </c>
      <c r="L997" s="34">
        <v>0.23</v>
      </c>
      <c r="M997" s="35">
        <v>5.4841249999999997</v>
      </c>
      <c r="N997" s="4">
        <f t="shared" si="51"/>
        <v>6583</v>
      </c>
      <c r="O997" s="28">
        <v>0.79590000000000005</v>
      </c>
      <c r="P997" s="29">
        <v>170200</v>
      </c>
      <c r="Q997" s="29">
        <v>0</v>
      </c>
      <c r="R997" s="29" t="s">
        <v>19</v>
      </c>
    </row>
    <row r="998" spans="1:18" ht="14.5" hidden="1" x14ac:dyDescent="0.35">
      <c r="A998" s="36">
        <v>44965</v>
      </c>
      <c r="B998" s="37">
        <v>1</v>
      </c>
      <c r="C998" s="37">
        <v>1</v>
      </c>
      <c r="D998" s="38">
        <v>176783</v>
      </c>
      <c r="E998" s="38">
        <v>6.59</v>
      </c>
      <c r="F998" s="3">
        <f t="shared" si="52"/>
        <v>0.81537837102361044</v>
      </c>
      <c r="G998" s="37">
        <v>0.22388931104356635</v>
      </c>
      <c r="H998" s="38" t="s">
        <v>25</v>
      </c>
      <c r="I998" s="38">
        <v>18014</v>
      </c>
      <c r="J998" s="35">
        <v>3397.62</v>
      </c>
      <c r="K998" s="34">
        <v>0.8</v>
      </c>
      <c r="L998" s="34">
        <v>0.22</v>
      </c>
      <c r="M998" s="35">
        <v>5.3019470000000002</v>
      </c>
      <c r="N998" s="4">
        <f t="shared" si="51"/>
        <v>6583</v>
      </c>
      <c r="O998" s="28">
        <v>0.79590000000000005</v>
      </c>
      <c r="P998" s="29">
        <v>170200</v>
      </c>
      <c r="Q998" s="29">
        <v>0</v>
      </c>
      <c r="R998" s="29" t="s">
        <v>19</v>
      </c>
    </row>
    <row r="999" spans="1:18" ht="14.5" hidden="1" x14ac:dyDescent="0.35">
      <c r="A999" s="36">
        <v>44965</v>
      </c>
      <c r="B999" s="37">
        <v>1</v>
      </c>
      <c r="C999" s="37">
        <v>1</v>
      </c>
      <c r="D999" s="38">
        <v>176783</v>
      </c>
      <c r="E999" s="38">
        <v>6.59</v>
      </c>
      <c r="F999" s="3">
        <f t="shared" si="52"/>
        <v>0.81537837102361044</v>
      </c>
      <c r="G999" s="37">
        <v>0.22388931104356635</v>
      </c>
      <c r="H999" s="38" t="s">
        <v>26</v>
      </c>
      <c r="I999" s="38">
        <v>18026</v>
      </c>
      <c r="J999" s="35">
        <v>3432.9</v>
      </c>
      <c r="K999" s="34">
        <v>0.8</v>
      </c>
      <c r="L999" s="34">
        <v>0.22</v>
      </c>
      <c r="M999" s="35">
        <v>5.2509540000000001</v>
      </c>
      <c r="N999" s="4">
        <f t="shared" si="51"/>
        <v>6583</v>
      </c>
      <c r="O999" s="28">
        <v>0.79590000000000005</v>
      </c>
      <c r="P999" s="29">
        <v>170200</v>
      </c>
      <c r="Q999" s="29">
        <v>0</v>
      </c>
      <c r="R999" s="29" t="s">
        <v>19</v>
      </c>
    </row>
    <row r="1000" spans="1:18" ht="14.5" hidden="1" x14ac:dyDescent="0.35">
      <c r="A1000" s="36">
        <v>44965</v>
      </c>
      <c r="B1000" s="37">
        <v>1</v>
      </c>
      <c r="C1000" s="37">
        <v>1</v>
      </c>
      <c r="D1000" s="38">
        <v>176783</v>
      </c>
      <c r="E1000" s="38">
        <v>6.59</v>
      </c>
      <c r="F1000" s="3">
        <f t="shared" si="52"/>
        <v>0.81537837102361044</v>
      </c>
      <c r="G1000" s="37">
        <v>0.22388931104356635</v>
      </c>
      <c r="H1000" s="38" t="s">
        <v>27</v>
      </c>
      <c r="I1000" s="38">
        <v>17992</v>
      </c>
      <c r="J1000" s="35">
        <v>3421.44</v>
      </c>
      <c r="K1000" s="34">
        <v>0.8</v>
      </c>
      <c r="L1000" s="34">
        <v>0.22</v>
      </c>
      <c r="M1000" s="35">
        <v>5.2586050000000002</v>
      </c>
      <c r="N1000" s="4">
        <f t="shared" si="51"/>
        <v>6583</v>
      </c>
      <c r="O1000" s="28">
        <v>0.79590000000000005</v>
      </c>
      <c r="P1000" s="29">
        <v>170200</v>
      </c>
      <c r="Q1000" s="29">
        <v>0</v>
      </c>
      <c r="R1000" s="29" t="s">
        <v>19</v>
      </c>
    </row>
    <row r="1001" spans="1:18" ht="14.5" hidden="1" x14ac:dyDescent="0.35">
      <c r="A1001" s="36">
        <v>44965</v>
      </c>
      <c r="B1001" s="37">
        <v>1</v>
      </c>
      <c r="C1001" s="37">
        <v>1</v>
      </c>
      <c r="D1001" s="38">
        <v>176783</v>
      </c>
      <c r="E1001" s="38">
        <v>6.59</v>
      </c>
      <c r="F1001" s="3">
        <f t="shared" si="52"/>
        <v>0.81537837102361044</v>
      </c>
      <c r="G1001" s="37">
        <v>0.22388931104356635</v>
      </c>
      <c r="H1001" s="38" t="s">
        <v>28</v>
      </c>
      <c r="I1001" s="38">
        <v>17833</v>
      </c>
      <c r="J1001" s="35">
        <v>3266.44</v>
      </c>
      <c r="K1001" s="34">
        <v>0.83</v>
      </c>
      <c r="L1001" s="34">
        <v>0.23</v>
      </c>
      <c r="M1001" s="35">
        <v>5.45946</v>
      </c>
      <c r="N1001" s="4">
        <f t="shared" si="51"/>
        <v>6583</v>
      </c>
      <c r="O1001" s="28">
        <v>0.79590000000000005</v>
      </c>
      <c r="P1001" s="29">
        <v>170200</v>
      </c>
      <c r="Q1001" s="29">
        <v>0</v>
      </c>
      <c r="R1001" s="29" t="s">
        <v>19</v>
      </c>
    </row>
    <row r="1002" spans="1:18" ht="14.5" hidden="1" x14ac:dyDescent="0.35">
      <c r="A1002" s="36">
        <v>44966</v>
      </c>
      <c r="B1002" s="37">
        <v>1</v>
      </c>
      <c r="C1002" s="37">
        <v>1</v>
      </c>
      <c r="D1002" s="38">
        <v>176457</v>
      </c>
      <c r="E1002" s="38">
        <v>6.54</v>
      </c>
      <c r="F1002" s="3">
        <f t="shared" si="52"/>
        <v>0.82009704135411732</v>
      </c>
      <c r="G1002" s="37">
        <v>0.22347644376899697</v>
      </c>
      <c r="H1002" s="38" t="s">
        <v>18</v>
      </c>
      <c r="I1002" s="38">
        <v>17156</v>
      </c>
      <c r="J1002" s="35">
        <v>3321.72</v>
      </c>
      <c r="K1002" s="34">
        <v>0.79</v>
      </c>
      <c r="L1002" s="34">
        <v>0.22</v>
      </c>
      <c r="M1002" s="35">
        <v>5.1647939999999997</v>
      </c>
      <c r="N1002" s="4">
        <f t="shared" si="51"/>
        <v>6257</v>
      </c>
      <c r="O1002" s="28">
        <v>0.79590000000000005</v>
      </c>
      <c r="P1002" s="29">
        <v>170200</v>
      </c>
      <c r="Q1002" s="29">
        <v>0</v>
      </c>
      <c r="R1002" s="29" t="s">
        <v>19</v>
      </c>
    </row>
    <row r="1003" spans="1:18" ht="14.5" hidden="1" x14ac:dyDescent="0.35">
      <c r="A1003" s="36">
        <v>44966</v>
      </c>
      <c r="B1003" s="37">
        <v>1</v>
      </c>
      <c r="C1003" s="37">
        <v>1</v>
      </c>
      <c r="D1003" s="38">
        <v>176457</v>
      </c>
      <c r="E1003" s="38">
        <v>6.54</v>
      </c>
      <c r="F1003" s="3">
        <f t="shared" si="52"/>
        <v>0.82009704135411732</v>
      </c>
      <c r="G1003" s="37">
        <v>0.22347644376899697</v>
      </c>
      <c r="H1003" s="38" t="s">
        <v>20</v>
      </c>
      <c r="I1003" s="38">
        <v>17241</v>
      </c>
      <c r="J1003" s="35">
        <v>3282.66</v>
      </c>
      <c r="K1003" s="34">
        <v>0.8</v>
      </c>
      <c r="L1003" s="34">
        <v>0.22</v>
      </c>
      <c r="M1003" s="35">
        <v>5.2521430000000002</v>
      </c>
      <c r="N1003" s="4">
        <f t="shared" si="51"/>
        <v>6257</v>
      </c>
      <c r="O1003" s="28">
        <v>0.79590000000000005</v>
      </c>
      <c r="P1003" s="29">
        <v>170200</v>
      </c>
      <c r="Q1003" s="29">
        <v>0</v>
      </c>
      <c r="R1003" s="29" t="s">
        <v>19</v>
      </c>
    </row>
    <row r="1004" spans="1:18" ht="14.5" hidden="1" x14ac:dyDescent="0.35">
      <c r="A1004" s="36">
        <v>44966</v>
      </c>
      <c r="B1004" s="37">
        <v>1</v>
      </c>
      <c r="C1004" s="37">
        <v>1</v>
      </c>
      <c r="D1004" s="38">
        <v>176457</v>
      </c>
      <c r="E1004" s="38">
        <v>6.54</v>
      </c>
      <c r="F1004" s="3">
        <f t="shared" si="52"/>
        <v>0.82009704135411732</v>
      </c>
      <c r="G1004" s="37">
        <v>0.22347644376899697</v>
      </c>
      <c r="H1004" s="38" t="s">
        <v>21</v>
      </c>
      <c r="I1004" s="38">
        <v>17723</v>
      </c>
      <c r="J1004" s="35">
        <v>3219.84</v>
      </c>
      <c r="K1004" s="34">
        <v>0.84</v>
      </c>
      <c r="L1004" s="34">
        <v>0.23</v>
      </c>
      <c r="M1004" s="35">
        <v>5.5043110000000004</v>
      </c>
      <c r="N1004" s="4">
        <f t="shared" si="51"/>
        <v>6257</v>
      </c>
      <c r="O1004" s="28">
        <v>0.79590000000000005</v>
      </c>
      <c r="P1004" s="29">
        <v>170200</v>
      </c>
      <c r="Q1004" s="29">
        <v>0</v>
      </c>
      <c r="R1004" s="29" t="s">
        <v>19</v>
      </c>
    </row>
    <row r="1005" spans="1:18" ht="14.5" hidden="1" x14ac:dyDescent="0.35">
      <c r="A1005" s="36">
        <v>44966</v>
      </c>
      <c r="B1005" s="37">
        <v>1</v>
      </c>
      <c r="C1005" s="37">
        <v>1</v>
      </c>
      <c r="D1005" s="38">
        <v>176457</v>
      </c>
      <c r="E1005" s="38">
        <v>6.54</v>
      </c>
      <c r="F1005" s="3">
        <f t="shared" si="52"/>
        <v>0.82009704135411732</v>
      </c>
      <c r="G1005" s="37">
        <v>0.22347644376899697</v>
      </c>
      <c r="H1005" s="38" t="s">
        <v>22</v>
      </c>
      <c r="I1005" s="38">
        <v>17932</v>
      </c>
      <c r="J1005" s="35">
        <v>3212.28</v>
      </c>
      <c r="K1005" s="34">
        <v>0.85</v>
      </c>
      <c r="L1005" s="34">
        <v>0.23</v>
      </c>
      <c r="M1005" s="35">
        <v>5.5823280000000004</v>
      </c>
      <c r="N1005" s="4">
        <f t="shared" si="51"/>
        <v>6257</v>
      </c>
      <c r="O1005" s="28">
        <v>0.79590000000000005</v>
      </c>
      <c r="P1005" s="29">
        <v>170200</v>
      </c>
      <c r="Q1005" s="29">
        <v>0</v>
      </c>
      <c r="R1005" s="29" t="s">
        <v>19</v>
      </c>
    </row>
    <row r="1006" spans="1:18" ht="14.5" hidden="1" x14ac:dyDescent="0.35">
      <c r="A1006" s="36">
        <v>44966</v>
      </c>
      <c r="B1006" s="37">
        <v>1</v>
      </c>
      <c r="C1006" s="37">
        <v>1</v>
      </c>
      <c r="D1006" s="38">
        <v>176457</v>
      </c>
      <c r="E1006" s="38">
        <v>6.54</v>
      </c>
      <c r="F1006" s="3">
        <f t="shared" si="52"/>
        <v>0.82009704135411732</v>
      </c>
      <c r="G1006" s="37">
        <v>0.22347644376899697</v>
      </c>
      <c r="H1006" s="38" t="s">
        <v>23</v>
      </c>
      <c r="I1006" s="38">
        <v>17291</v>
      </c>
      <c r="J1006" s="35">
        <v>3121.2</v>
      </c>
      <c r="K1006" s="34">
        <v>0.85</v>
      </c>
      <c r="L1006" s="34">
        <v>0.23</v>
      </c>
      <c r="M1006" s="35">
        <v>5.5398560000000003</v>
      </c>
      <c r="N1006" s="4">
        <f t="shared" si="51"/>
        <v>6257</v>
      </c>
      <c r="O1006" s="28">
        <v>0.79590000000000005</v>
      </c>
      <c r="P1006" s="29">
        <v>170200</v>
      </c>
      <c r="Q1006" s="29">
        <v>0</v>
      </c>
      <c r="R1006" s="29" t="s">
        <v>19</v>
      </c>
    </row>
    <row r="1007" spans="1:18" ht="14.5" hidden="1" x14ac:dyDescent="0.35">
      <c r="A1007" s="36">
        <v>44966</v>
      </c>
      <c r="B1007" s="37">
        <v>1</v>
      </c>
      <c r="C1007" s="37">
        <v>1</v>
      </c>
      <c r="D1007" s="38">
        <v>176457</v>
      </c>
      <c r="E1007" s="38">
        <v>6.54</v>
      </c>
      <c r="F1007" s="3">
        <f t="shared" si="52"/>
        <v>0.82009704135411732</v>
      </c>
      <c r="G1007" s="37">
        <v>0.22347644376899697</v>
      </c>
      <c r="H1007" s="38" t="s">
        <v>24</v>
      </c>
      <c r="I1007" s="38">
        <v>17266</v>
      </c>
      <c r="J1007" s="35">
        <v>3168.6</v>
      </c>
      <c r="K1007" s="34">
        <v>0.83</v>
      </c>
      <c r="L1007" s="34">
        <v>0.23</v>
      </c>
      <c r="M1007" s="35">
        <v>5.4490939999999997</v>
      </c>
      <c r="N1007" s="4">
        <f t="shared" si="51"/>
        <v>6257</v>
      </c>
      <c r="O1007" s="28">
        <v>0.79590000000000005</v>
      </c>
      <c r="P1007" s="29">
        <v>170200</v>
      </c>
      <c r="Q1007" s="29">
        <v>0</v>
      </c>
      <c r="R1007" s="29" t="s">
        <v>19</v>
      </c>
    </row>
    <row r="1008" spans="1:18" ht="14.5" hidden="1" x14ac:dyDescent="0.35">
      <c r="A1008" s="36">
        <v>44966</v>
      </c>
      <c r="B1008" s="37">
        <v>1</v>
      </c>
      <c r="C1008" s="37">
        <v>1</v>
      </c>
      <c r="D1008" s="38">
        <v>176457</v>
      </c>
      <c r="E1008" s="38">
        <v>6.54</v>
      </c>
      <c r="F1008" s="3">
        <f t="shared" si="52"/>
        <v>0.82009704135411732</v>
      </c>
      <c r="G1008" s="37">
        <v>0.22347644376899697</v>
      </c>
      <c r="H1008" s="38" t="s">
        <v>25</v>
      </c>
      <c r="I1008" s="38">
        <v>17996</v>
      </c>
      <c r="J1008" s="35">
        <v>3397.62</v>
      </c>
      <c r="K1008" s="34">
        <v>0.81</v>
      </c>
      <c r="L1008" s="34">
        <v>0.22</v>
      </c>
      <c r="M1008" s="35">
        <v>5.2966490000000004</v>
      </c>
      <c r="N1008" s="4">
        <f t="shared" si="51"/>
        <v>6257</v>
      </c>
      <c r="O1008" s="28">
        <v>0.79590000000000005</v>
      </c>
      <c r="P1008" s="29">
        <v>170200</v>
      </c>
      <c r="Q1008" s="29">
        <v>0</v>
      </c>
      <c r="R1008" s="29" t="s">
        <v>19</v>
      </c>
    </row>
    <row r="1009" spans="1:18" ht="14.5" hidden="1" x14ac:dyDescent="0.35">
      <c r="A1009" s="36">
        <v>44966</v>
      </c>
      <c r="B1009" s="37">
        <v>1</v>
      </c>
      <c r="C1009" s="37">
        <v>1</v>
      </c>
      <c r="D1009" s="38">
        <v>176457</v>
      </c>
      <c r="E1009" s="38">
        <v>6.54</v>
      </c>
      <c r="F1009" s="3">
        <f t="shared" si="52"/>
        <v>0.82009704135411732</v>
      </c>
      <c r="G1009" s="37">
        <v>0.22347644376899697</v>
      </c>
      <c r="H1009" s="38" t="s">
        <v>26</v>
      </c>
      <c r="I1009" s="38">
        <v>18106</v>
      </c>
      <c r="J1009" s="35">
        <v>3432.9</v>
      </c>
      <c r="K1009" s="34">
        <v>0.81</v>
      </c>
      <c r="L1009" s="34">
        <v>0.22</v>
      </c>
      <c r="M1009" s="35">
        <v>5.2742579999999997</v>
      </c>
      <c r="N1009" s="4">
        <f t="shared" si="51"/>
        <v>6257</v>
      </c>
      <c r="O1009" s="28">
        <v>0.79590000000000005</v>
      </c>
      <c r="P1009" s="29">
        <v>170200</v>
      </c>
      <c r="Q1009" s="29">
        <v>0</v>
      </c>
      <c r="R1009" s="29" t="s">
        <v>19</v>
      </c>
    </row>
    <row r="1010" spans="1:18" ht="14.5" hidden="1" x14ac:dyDescent="0.35">
      <c r="A1010" s="36">
        <v>44966</v>
      </c>
      <c r="B1010" s="37">
        <v>1</v>
      </c>
      <c r="C1010" s="37">
        <v>1</v>
      </c>
      <c r="D1010" s="38">
        <v>176457</v>
      </c>
      <c r="E1010" s="38">
        <v>6.54</v>
      </c>
      <c r="F1010" s="3">
        <f t="shared" si="52"/>
        <v>0.82009704135411732</v>
      </c>
      <c r="G1010" s="37">
        <v>0.22347644376899697</v>
      </c>
      <c r="H1010" s="38" t="s">
        <v>27</v>
      </c>
      <c r="I1010" s="38">
        <v>17965</v>
      </c>
      <c r="J1010" s="35">
        <v>3421.44</v>
      </c>
      <c r="K1010" s="34">
        <v>0.8</v>
      </c>
      <c r="L1010" s="34">
        <v>0.22</v>
      </c>
      <c r="M1010" s="35">
        <v>5.2507130000000002</v>
      </c>
      <c r="N1010" s="4">
        <f t="shared" si="51"/>
        <v>6257</v>
      </c>
      <c r="O1010" s="28">
        <v>0.79590000000000005</v>
      </c>
      <c r="P1010" s="29">
        <v>170200</v>
      </c>
      <c r="Q1010" s="29">
        <v>0</v>
      </c>
      <c r="R1010" s="29" t="s">
        <v>19</v>
      </c>
    </row>
    <row r="1011" spans="1:18" ht="14.5" hidden="1" x14ac:dyDescent="0.35">
      <c r="A1011" s="36">
        <v>44966</v>
      </c>
      <c r="B1011" s="37">
        <v>1</v>
      </c>
      <c r="C1011" s="37">
        <v>1</v>
      </c>
      <c r="D1011" s="38">
        <v>176457</v>
      </c>
      <c r="E1011" s="38">
        <v>6.54</v>
      </c>
      <c r="F1011" s="3">
        <f t="shared" si="52"/>
        <v>0.82009704135411732</v>
      </c>
      <c r="G1011" s="37">
        <v>0.22347644376899697</v>
      </c>
      <c r="H1011" s="38" t="s">
        <v>28</v>
      </c>
      <c r="I1011" s="38">
        <v>17781</v>
      </c>
      <c r="J1011" s="35">
        <v>3266.44</v>
      </c>
      <c r="K1011" s="34">
        <v>0.83</v>
      </c>
      <c r="L1011" s="34">
        <v>0.23</v>
      </c>
      <c r="M1011" s="35">
        <v>5.4435409999999997</v>
      </c>
      <c r="N1011" s="4">
        <f t="shared" si="51"/>
        <v>6257</v>
      </c>
      <c r="O1011" s="28">
        <v>0.79590000000000005</v>
      </c>
      <c r="P1011" s="29">
        <v>170200</v>
      </c>
      <c r="Q1011" s="29">
        <v>0</v>
      </c>
      <c r="R1011" s="29" t="s">
        <v>19</v>
      </c>
    </row>
    <row r="1012" spans="1:18" ht="14.5" hidden="1" x14ac:dyDescent="0.35">
      <c r="A1012" s="36">
        <v>44967</v>
      </c>
      <c r="B1012" s="37">
        <v>1</v>
      </c>
      <c r="C1012" s="37">
        <v>1</v>
      </c>
      <c r="D1012" s="38">
        <v>179476</v>
      </c>
      <c r="E1012" s="38">
        <v>6.69</v>
      </c>
      <c r="F1012" s="3">
        <f t="shared" si="52"/>
        <v>0.81542564549911167</v>
      </c>
      <c r="G1012" s="37">
        <v>0.22729989868287739</v>
      </c>
      <c r="H1012" s="38" t="s">
        <v>18</v>
      </c>
      <c r="I1012" s="38">
        <v>17597</v>
      </c>
      <c r="J1012" s="35">
        <v>3321.72</v>
      </c>
      <c r="K1012" s="34">
        <v>0.79</v>
      </c>
      <c r="L1012" s="34">
        <v>0.22</v>
      </c>
      <c r="M1012" s="35">
        <v>5.2975570000000003</v>
      </c>
      <c r="N1012" s="4">
        <f t="shared" si="51"/>
        <v>9276</v>
      </c>
      <c r="O1012" s="28">
        <v>0.79590000000000005</v>
      </c>
      <c r="P1012" s="29">
        <v>170200</v>
      </c>
      <c r="Q1012" s="29">
        <v>0</v>
      </c>
      <c r="R1012" s="29" t="s">
        <v>19</v>
      </c>
    </row>
    <row r="1013" spans="1:18" ht="14.5" hidden="1" x14ac:dyDescent="0.35">
      <c r="A1013" s="36">
        <v>44967</v>
      </c>
      <c r="B1013" s="37">
        <v>1</v>
      </c>
      <c r="C1013" s="37">
        <v>1</v>
      </c>
      <c r="D1013" s="38">
        <v>179476</v>
      </c>
      <c r="E1013" s="38">
        <v>6.69</v>
      </c>
      <c r="F1013" s="3">
        <f t="shared" si="52"/>
        <v>0.81542564549911167</v>
      </c>
      <c r="G1013" s="37">
        <v>0.22729989868287739</v>
      </c>
      <c r="H1013" s="38" t="s">
        <v>20</v>
      </c>
      <c r="I1013" s="38">
        <v>17498</v>
      </c>
      <c r="J1013" s="35">
        <v>3282.66</v>
      </c>
      <c r="K1013" s="34">
        <v>0.8</v>
      </c>
      <c r="L1013" s="34">
        <v>0.22</v>
      </c>
      <c r="M1013" s="35">
        <v>5.3304330000000002</v>
      </c>
      <c r="N1013" s="4">
        <f t="shared" si="51"/>
        <v>9276</v>
      </c>
      <c r="O1013" s="28">
        <v>0.79590000000000005</v>
      </c>
      <c r="P1013" s="29">
        <v>170200</v>
      </c>
      <c r="Q1013" s="29">
        <v>0</v>
      </c>
      <c r="R1013" s="29" t="s">
        <v>19</v>
      </c>
    </row>
    <row r="1014" spans="1:18" ht="14.5" hidden="1" x14ac:dyDescent="0.35">
      <c r="A1014" s="36">
        <v>44967</v>
      </c>
      <c r="B1014" s="37">
        <v>1</v>
      </c>
      <c r="C1014" s="37">
        <v>1</v>
      </c>
      <c r="D1014" s="38">
        <v>179476</v>
      </c>
      <c r="E1014" s="38">
        <v>6.69</v>
      </c>
      <c r="F1014" s="3">
        <f t="shared" si="52"/>
        <v>0.81542564549911167</v>
      </c>
      <c r="G1014" s="37">
        <v>0.22729989868287739</v>
      </c>
      <c r="H1014" s="38" t="s">
        <v>21</v>
      </c>
      <c r="I1014" s="38">
        <v>18064</v>
      </c>
      <c r="J1014" s="35">
        <v>3219.84</v>
      </c>
      <c r="K1014" s="34">
        <v>0.84</v>
      </c>
      <c r="L1014" s="34">
        <v>0.23</v>
      </c>
      <c r="M1014" s="35">
        <v>5.6102169999999996</v>
      </c>
      <c r="N1014" s="4">
        <f t="shared" si="51"/>
        <v>9276</v>
      </c>
      <c r="O1014" s="28">
        <v>0.79590000000000005</v>
      </c>
      <c r="P1014" s="29">
        <v>170200</v>
      </c>
      <c r="Q1014" s="29">
        <v>0</v>
      </c>
      <c r="R1014" s="29" t="s">
        <v>19</v>
      </c>
    </row>
    <row r="1015" spans="1:18" ht="14.5" hidden="1" x14ac:dyDescent="0.35">
      <c r="A1015" s="36">
        <v>44967</v>
      </c>
      <c r="B1015" s="37">
        <v>1</v>
      </c>
      <c r="C1015" s="37">
        <v>1</v>
      </c>
      <c r="D1015" s="38">
        <v>179476</v>
      </c>
      <c r="E1015" s="38">
        <v>6.69</v>
      </c>
      <c r="F1015" s="3">
        <f t="shared" si="52"/>
        <v>0.81542564549911167</v>
      </c>
      <c r="G1015" s="37">
        <v>0.22729989868287739</v>
      </c>
      <c r="H1015" s="38" t="s">
        <v>22</v>
      </c>
      <c r="I1015" s="38">
        <v>18199</v>
      </c>
      <c r="J1015" s="35">
        <v>3212.28</v>
      </c>
      <c r="K1015" s="34">
        <v>0.85</v>
      </c>
      <c r="L1015" s="34">
        <v>0.24</v>
      </c>
      <c r="M1015" s="35">
        <v>5.6654460000000002</v>
      </c>
      <c r="N1015" s="4">
        <f t="shared" si="51"/>
        <v>9276</v>
      </c>
      <c r="O1015" s="28">
        <v>0.79590000000000005</v>
      </c>
      <c r="P1015" s="29">
        <v>170200</v>
      </c>
      <c r="Q1015" s="29">
        <v>0</v>
      </c>
      <c r="R1015" s="29" t="s">
        <v>19</v>
      </c>
    </row>
    <row r="1016" spans="1:18" ht="14.5" hidden="1" x14ac:dyDescent="0.35">
      <c r="A1016" s="36">
        <v>44967</v>
      </c>
      <c r="B1016" s="37">
        <v>1</v>
      </c>
      <c r="C1016" s="37">
        <v>1</v>
      </c>
      <c r="D1016" s="38">
        <v>179476</v>
      </c>
      <c r="E1016" s="38">
        <v>6.69</v>
      </c>
      <c r="F1016" s="3">
        <f t="shared" si="52"/>
        <v>0.81542564549911167</v>
      </c>
      <c r="G1016" s="37">
        <v>0.22729989868287739</v>
      </c>
      <c r="H1016" s="38" t="s">
        <v>23</v>
      </c>
      <c r="I1016" s="38">
        <v>17597</v>
      </c>
      <c r="J1016" s="35">
        <v>3121.2</v>
      </c>
      <c r="K1016" s="34">
        <v>0.84</v>
      </c>
      <c r="L1016" s="34">
        <v>0.23</v>
      </c>
      <c r="M1016" s="35">
        <v>5.6378959999999996</v>
      </c>
      <c r="N1016" s="4">
        <f t="shared" si="51"/>
        <v>9276</v>
      </c>
      <c r="O1016" s="28">
        <v>0.79590000000000005</v>
      </c>
      <c r="P1016" s="29">
        <v>170200</v>
      </c>
      <c r="Q1016" s="29">
        <v>0</v>
      </c>
      <c r="R1016" s="29" t="s">
        <v>19</v>
      </c>
    </row>
    <row r="1017" spans="1:18" ht="14.5" hidden="1" x14ac:dyDescent="0.35">
      <c r="A1017" s="36">
        <v>44967</v>
      </c>
      <c r="B1017" s="37">
        <v>1</v>
      </c>
      <c r="C1017" s="37">
        <v>1</v>
      </c>
      <c r="D1017" s="38">
        <v>179476</v>
      </c>
      <c r="E1017" s="38">
        <v>6.69</v>
      </c>
      <c r="F1017" s="3">
        <f t="shared" si="52"/>
        <v>0.81542564549911167</v>
      </c>
      <c r="G1017" s="37">
        <v>0.22729989868287739</v>
      </c>
      <c r="H1017" s="38" t="s">
        <v>24</v>
      </c>
      <c r="I1017" s="38">
        <v>17620</v>
      </c>
      <c r="J1017" s="35">
        <v>3168.6</v>
      </c>
      <c r="K1017" s="34">
        <v>0.83</v>
      </c>
      <c r="L1017" s="34">
        <v>0.23</v>
      </c>
      <c r="M1017" s="35">
        <v>5.560816</v>
      </c>
      <c r="N1017" s="4">
        <f t="shared" si="51"/>
        <v>9276</v>
      </c>
      <c r="O1017" s="28">
        <v>0.79590000000000005</v>
      </c>
      <c r="P1017" s="29">
        <v>170200</v>
      </c>
      <c r="Q1017" s="29">
        <v>0</v>
      </c>
      <c r="R1017" s="29" t="s">
        <v>19</v>
      </c>
    </row>
    <row r="1018" spans="1:18" ht="14.5" hidden="1" x14ac:dyDescent="0.35">
      <c r="A1018" s="36">
        <v>44967</v>
      </c>
      <c r="B1018" s="37">
        <v>1</v>
      </c>
      <c r="C1018" s="37">
        <v>1</v>
      </c>
      <c r="D1018" s="38">
        <v>179476</v>
      </c>
      <c r="E1018" s="38">
        <v>6.69</v>
      </c>
      <c r="F1018" s="3">
        <f t="shared" si="52"/>
        <v>0.81542564549911167</v>
      </c>
      <c r="G1018" s="37">
        <v>0.22729989868287739</v>
      </c>
      <c r="H1018" s="38" t="s">
        <v>25</v>
      </c>
      <c r="I1018" s="38">
        <v>18225</v>
      </c>
      <c r="J1018" s="35">
        <v>3397.62</v>
      </c>
      <c r="K1018" s="34">
        <v>0.8</v>
      </c>
      <c r="L1018" s="34">
        <v>0.22</v>
      </c>
      <c r="M1018" s="35">
        <v>5.3640489999999996</v>
      </c>
      <c r="N1018" s="4">
        <f t="shared" si="51"/>
        <v>9276</v>
      </c>
      <c r="O1018" s="28">
        <v>0.79590000000000005</v>
      </c>
      <c r="P1018" s="29">
        <v>170200</v>
      </c>
      <c r="Q1018" s="29">
        <v>0</v>
      </c>
      <c r="R1018" s="29" t="s">
        <v>19</v>
      </c>
    </row>
    <row r="1019" spans="1:18" ht="14.5" hidden="1" x14ac:dyDescent="0.35">
      <c r="A1019" s="36">
        <v>44967</v>
      </c>
      <c r="B1019" s="37">
        <v>1</v>
      </c>
      <c r="C1019" s="37">
        <v>1</v>
      </c>
      <c r="D1019" s="38">
        <v>179476</v>
      </c>
      <c r="E1019" s="38">
        <v>6.69</v>
      </c>
      <c r="F1019" s="3">
        <f t="shared" si="52"/>
        <v>0.81542564549911167</v>
      </c>
      <c r="G1019" s="37">
        <v>0.22729989868287739</v>
      </c>
      <c r="H1019" s="38" t="s">
        <v>26</v>
      </c>
      <c r="I1019" s="38">
        <v>18390</v>
      </c>
      <c r="J1019" s="35">
        <v>3432.9</v>
      </c>
      <c r="K1019" s="34">
        <v>0.8</v>
      </c>
      <c r="L1019" s="34">
        <v>0.22</v>
      </c>
      <c r="M1019" s="35">
        <v>5.3569870000000002</v>
      </c>
      <c r="N1019" s="4">
        <f t="shared" si="51"/>
        <v>9276</v>
      </c>
      <c r="O1019" s="28">
        <v>0.79590000000000005</v>
      </c>
      <c r="P1019" s="29">
        <v>170200</v>
      </c>
      <c r="Q1019" s="29">
        <v>0</v>
      </c>
      <c r="R1019" s="29" t="s">
        <v>19</v>
      </c>
    </row>
    <row r="1020" spans="1:18" ht="14.5" hidden="1" x14ac:dyDescent="0.35">
      <c r="A1020" s="36">
        <v>44967</v>
      </c>
      <c r="B1020" s="37">
        <v>1</v>
      </c>
      <c r="C1020" s="37">
        <v>1</v>
      </c>
      <c r="D1020" s="38">
        <v>179476</v>
      </c>
      <c r="E1020" s="38">
        <v>6.69</v>
      </c>
      <c r="F1020" s="3">
        <f t="shared" si="52"/>
        <v>0.81542564549911167</v>
      </c>
      <c r="G1020" s="37">
        <v>0.22729989868287739</v>
      </c>
      <c r="H1020" s="38" t="s">
        <v>27</v>
      </c>
      <c r="I1020" s="38">
        <v>18234</v>
      </c>
      <c r="J1020" s="35">
        <v>3421.44</v>
      </c>
      <c r="K1020" s="34">
        <v>0.8</v>
      </c>
      <c r="L1020" s="34">
        <v>0.22</v>
      </c>
      <c r="M1020" s="35">
        <v>5.3293350000000004</v>
      </c>
      <c r="N1020" s="4">
        <f t="shared" ref="N1020:N1083" si="53">D1020-P1020</f>
        <v>9276</v>
      </c>
      <c r="O1020" s="28">
        <v>0.79590000000000005</v>
      </c>
      <c r="P1020" s="29">
        <v>170200</v>
      </c>
      <c r="Q1020" s="29">
        <v>0</v>
      </c>
      <c r="R1020" s="29" t="s">
        <v>19</v>
      </c>
    </row>
    <row r="1021" spans="1:18" ht="14.5" hidden="1" x14ac:dyDescent="0.35">
      <c r="A1021" s="36">
        <v>44967</v>
      </c>
      <c r="B1021" s="37">
        <v>1</v>
      </c>
      <c r="C1021" s="37">
        <v>1</v>
      </c>
      <c r="D1021" s="38">
        <v>179476</v>
      </c>
      <c r="E1021" s="38">
        <v>6.69</v>
      </c>
      <c r="F1021" s="3">
        <f t="shared" si="52"/>
        <v>0.81542564549911167</v>
      </c>
      <c r="G1021" s="37">
        <v>0.22729989868287739</v>
      </c>
      <c r="H1021" s="38" t="s">
        <v>28</v>
      </c>
      <c r="I1021" s="38">
        <v>18052</v>
      </c>
      <c r="J1021" s="35">
        <v>3266.44</v>
      </c>
      <c r="K1021" s="34">
        <v>0.83</v>
      </c>
      <c r="L1021" s="34">
        <v>0.23</v>
      </c>
      <c r="M1021" s="35">
        <v>5.5265060000000004</v>
      </c>
      <c r="N1021" s="4">
        <f t="shared" si="53"/>
        <v>9276</v>
      </c>
      <c r="O1021" s="28">
        <v>0.79590000000000005</v>
      </c>
      <c r="P1021" s="29">
        <v>170200</v>
      </c>
      <c r="Q1021" s="29">
        <v>0</v>
      </c>
      <c r="R1021" s="29" t="s">
        <v>19</v>
      </c>
    </row>
    <row r="1022" spans="1:18" ht="14.5" hidden="1" x14ac:dyDescent="0.35">
      <c r="A1022" s="36">
        <v>44968</v>
      </c>
      <c r="B1022" s="37">
        <v>1</v>
      </c>
      <c r="C1022" s="37">
        <v>1</v>
      </c>
      <c r="D1022" s="38">
        <v>168002</v>
      </c>
      <c r="E1022" s="38">
        <v>6.27</v>
      </c>
      <c r="F1022" s="3">
        <f t="shared" si="52"/>
        <v>0.81442484354018507</v>
      </c>
      <c r="G1022" s="37">
        <v>0.21276849037487336</v>
      </c>
      <c r="H1022" s="38" t="s">
        <v>18</v>
      </c>
      <c r="I1022" s="38">
        <v>16425</v>
      </c>
      <c r="J1022" s="35">
        <v>3321.72</v>
      </c>
      <c r="K1022" s="34">
        <v>0.79</v>
      </c>
      <c r="L1022" s="34">
        <v>0.21</v>
      </c>
      <c r="M1022" s="35">
        <v>4.9447270000000003</v>
      </c>
      <c r="N1022" s="4">
        <f t="shared" si="53"/>
        <v>-2198</v>
      </c>
      <c r="O1022" s="28">
        <v>0.79590000000000005</v>
      </c>
      <c r="P1022" s="29">
        <v>170200</v>
      </c>
      <c r="Q1022" s="29">
        <v>0</v>
      </c>
      <c r="R1022" s="29" t="s">
        <v>19</v>
      </c>
    </row>
    <row r="1023" spans="1:18" ht="14.5" hidden="1" x14ac:dyDescent="0.35">
      <c r="A1023" s="36">
        <v>44968</v>
      </c>
      <c r="B1023" s="37">
        <v>1</v>
      </c>
      <c r="C1023" s="37">
        <v>1</v>
      </c>
      <c r="D1023" s="38">
        <v>168002</v>
      </c>
      <c r="E1023" s="38">
        <v>6.27</v>
      </c>
      <c r="F1023" s="3">
        <f t="shared" si="52"/>
        <v>0.81442484354018507</v>
      </c>
      <c r="G1023" s="37">
        <v>0.21276849037487336</v>
      </c>
      <c r="H1023" s="38" t="s">
        <v>20</v>
      </c>
      <c r="I1023" s="38">
        <v>16465</v>
      </c>
      <c r="J1023" s="35">
        <v>3282.66</v>
      </c>
      <c r="K1023" s="34">
        <v>0.8</v>
      </c>
      <c r="L1023" s="34">
        <v>0.21</v>
      </c>
      <c r="M1023" s="35">
        <v>5.0157489999999996</v>
      </c>
      <c r="N1023" s="4">
        <f t="shared" si="53"/>
        <v>-2198</v>
      </c>
      <c r="O1023" s="28">
        <v>0.79590000000000005</v>
      </c>
      <c r="P1023" s="29">
        <v>170200</v>
      </c>
      <c r="Q1023" s="29">
        <v>0</v>
      </c>
      <c r="R1023" s="29" t="s">
        <v>19</v>
      </c>
    </row>
    <row r="1024" spans="1:18" ht="14.5" hidden="1" x14ac:dyDescent="0.35">
      <c r="A1024" s="36">
        <v>44968</v>
      </c>
      <c r="B1024" s="37">
        <v>1</v>
      </c>
      <c r="C1024" s="37">
        <v>1</v>
      </c>
      <c r="D1024" s="38">
        <v>168002</v>
      </c>
      <c r="E1024" s="38">
        <v>6.27</v>
      </c>
      <c r="F1024" s="3">
        <f t="shared" si="52"/>
        <v>0.81442484354018507</v>
      </c>
      <c r="G1024" s="37">
        <v>0.21276849037487336</v>
      </c>
      <c r="H1024" s="38" t="s">
        <v>21</v>
      </c>
      <c r="I1024" s="38">
        <v>16857</v>
      </c>
      <c r="J1024" s="35">
        <v>3219.84</v>
      </c>
      <c r="K1024" s="34">
        <v>0.83</v>
      </c>
      <c r="L1024" s="34">
        <v>0.22</v>
      </c>
      <c r="M1024" s="35">
        <v>5.2353529999999999</v>
      </c>
      <c r="N1024" s="4">
        <f t="shared" si="53"/>
        <v>-2198</v>
      </c>
      <c r="O1024" s="28">
        <v>0.79590000000000005</v>
      </c>
      <c r="P1024" s="29">
        <v>170200</v>
      </c>
      <c r="Q1024" s="29">
        <v>0</v>
      </c>
      <c r="R1024" s="29" t="s">
        <v>19</v>
      </c>
    </row>
    <row r="1025" spans="1:18" ht="14.5" hidden="1" x14ac:dyDescent="0.35">
      <c r="A1025" s="36">
        <v>44968</v>
      </c>
      <c r="B1025" s="37">
        <v>1</v>
      </c>
      <c r="C1025" s="37">
        <v>1</v>
      </c>
      <c r="D1025" s="38">
        <v>168002</v>
      </c>
      <c r="E1025" s="38">
        <v>6.27</v>
      </c>
      <c r="F1025" s="3">
        <f t="shared" si="52"/>
        <v>0.81442484354018507</v>
      </c>
      <c r="G1025" s="37">
        <v>0.21276849037487336</v>
      </c>
      <c r="H1025" s="38" t="s">
        <v>22</v>
      </c>
      <c r="I1025" s="38">
        <v>17070</v>
      </c>
      <c r="J1025" s="35">
        <v>3212.28</v>
      </c>
      <c r="K1025" s="34">
        <v>0.85</v>
      </c>
      <c r="L1025" s="34">
        <v>0.22</v>
      </c>
      <c r="M1025" s="35">
        <v>5.3139830000000003</v>
      </c>
      <c r="N1025" s="4">
        <f t="shared" si="53"/>
        <v>-2198</v>
      </c>
      <c r="O1025" s="28">
        <v>0.79590000000000005</v>
      </c>
      <c r="P1025" s="29">
        <v>170200</v>
      </c>
      <c r="Q1025" s="29">
        <v>0</v>
      </c>
      <c r="R1025" s="29" t="s">
        <v>19</v>
      </c>
    </row>
    <row r="1026" spans="1:18" ht="14.5" hidden="1" x14ac:dyDescent="0.35">
      <c r="A1026" s="36">
        <v>44968</v>
      </c>
      <c r="B1026" s="37">
        <v>1</v>
      </c>
      <c r="C1026" s="37">
        <v>1</v>
      </c>
      <c r="D1026" s="38">
        <v>168002</v>
      </c>
      <c r="E1026" s="38">
        <v>6.27</v>
      </c>
      <c r="F1026" s="3">
        <f t="shared" si="52"/>
        <v>0.81442484354018507</v>
      </c>
      <c r="G1026" s="37">
        <v>0.21276849037487336</v>
      </c>
      <c r="H1026" s="38" t="s">
        <v>23</v>
      </c>
      <c r="I1026" s="38">
        <v>16449</v>
      </c>
      <c r="J1026" s="35">
        <v>3121.2</v>
      </c>
      <c r="K1026" s="34">
        <v>0.84</v>
      </c>
      <c r="L1026" s="34">
        <v>0.22</v>
      </c>
      <c r="M1026" s="35">
        <v>5.2700880000000003</v>
      </c>
      <c r="N1026" s="4">
        <f t="shared" si="53"/>
        <v>-2198</v>
      </c>
      <c r="O1026" s="28">
        <v>0.79590000000000005</v>
      </c>
      <c r="P1026" s="29">
        <v>170200</v>
      </c>
      <c r="Q1026" s="29">
        <v>0</v>
      </c>
      <c r="R1026" s="29" t="s">
        <v>19</v>
      </c>
    </row>
    <row r="1027" spans="1:18" ht="14.5" hidden="1" x14ac:dyDescent="0.35">
      <c r="A1027" s="36">
        <v>44968</v>
      </c>
      <c r="B1027" s="37">
        <v>1</v>
      </c>
      <c r="C1027" s="37">
        <v>1</v>
      </c>
      <c r="D1027" s="38">
        <v>168002</v>
      </c>
      <c r="E1027" s="38">
        <v>6.27</v>
      </c>
      <c r="F1027" s="3">
        <f t="shared" ref="F1027:F1090" si="54">D1027/E1027/32900</f>
        <v>0.81442484354018507</v>
      </c>
      <c r="G1027" s="37">
        <v>0.21276849037487336</v>
      </c>
      <c r="H1027" s="38" t="s">
        <v>24</v>
      </c>
      <c r="I1027" s="38">
        <v>16525</v>
      </c>
      <c r="J1027" s="35">
        <v>3168.6</v>
      </c>
      <c r="K1027" s="34">
        <v>0.83</v>
      </c>
      <c r="L1027" s="34">
        <v>0.22</v>
      </c>
      <c r="M1027" s="35">
        <v>5.2152370000000001</v>
      </c>
      <c r="N1027" s="4">
        <f t="shared" si="53"/>
        <v>-2198</v>
      </c>
      <c r="O1027" s="28">
        <v>0.79590000000000005</v>
      </c>
      <c r="P1027" s="29">
        <v>170200</v>
      </c>
      <c r="Q1027" s="29">
        <v>0</v>
      </c>
      <c r="R1027" s="29" t="s">
        <v>19</v>
      </c>
    </row>
    <row r="1028" spans="1:18" ht="14.5" hidden="1" x14ac:dyDescent="0.35">
      <c r="A1028" s="36">
        <v>44968</v>
      </c>
      <c r="B1028" s="37">
        <v>1</v>
      </c>
      <c r="C1028" s="37">
        <v>1</v>
      </c>
      <c r="D1028" s="38">
        <v>168002</v>
      </c>
      <c r="E1028" s="38">
        <v>6.27</v>
      </c>
      <c r="F1028" s="3">
        <f t="shared" si="54"/>
        <v>0.81442484354018507</v>
      </c>
      <c r="G1028" s="37">
        <v>0.21276849037487336</v>
      </c>
      <c r="H1028" s="38" t="s">
        <v>25</v>
      </c>
      <c r="I1028" s="38">
        <v>17064</v>
      </c>
      <c r="J1028" s="35">
        <v>3397.62</v>
      </c>
      <c r="K1028" s="34">
        <v>0.8</v>
      </c>
      <c r="L1028" s="34">
        <v>0.21</v>
      </c>
      <c r="M1028" s="35">
        <v>5.0223389999999997</v>
      </c>
      <c r="N1028" s="4">
        <f t="shared" si="53"/>
        <v>-2198</v>
      </c>
      <c r="O1028" s="28">
        <v>0.79590000000000005</v>
      </c>
      <c r="P1028" s="29">
        <v>170200</v>
      </c>
      <c r="Q1028" s="29">
        <v>0</v>
      </c>
      <c r="R1028" s="29" t="s">
        <v>19</v>
      </c>
    </row>
    <row r="1029" spans="1:18" ht="14.5" hidden="1" x14ac:dyDescent="0.35">
      <c r="A1029" s="36">
        <v>44968</v>
      </c>
      <c r="B1029" s="37">
        <v>1</v>
      </c>
      <c r="C1029" s="37">
        <v>1</v>
      </c>
      <c r="D1029" s="38">
        <v>168002</v>
      </c>
      <c r="E1029" s="38">
        <v>6.27</v>
      </c>
      <c r="F1029" s="3">
        <f t="shared" si="54"/>
        <v>0.81442484354018507</v>
      </c>
      <c r="G1029" s="37">
        <v>0.21276849037487336</v>
      </c>
      <c r="H1029" s="38" t="s">
        <v>26</v>
      </c>
      <c r="I1029" s="38">
        <v>17055</v>
      </c>
      <c r="J1029" s="35">
        <v>3432.9</v>
      </c>
      <c r="K1029" s="34">
        <v>0.79</v>
      </c>
      <c r="L1029" s="34">
        <v>0.21</v>
      </c>
      <c r="M1029" s="35">
        <v>4.9681030000000002</v>
      </c>
      <c r="N1029" s="4">
        <f t="shared" si="53"/>
        <v>-2198</v>
      </c>
      <c r="O1029" s="28">
        <v>0.79590000000000005</v>
      </c>
      <c r="P1029" s="29">
        <v>170200</v>
      </c>
      <c r="Q1029" s="29">
        <v>0</v>
      </c>
      <c r="R1029" s="29" t="s">
        <v>19</v>
      </c>
    </row>
    <row r="1030" spans="1:18" ht="14.5" hidden="1" x14ac:dyDescent="0.35">
      <c r="A1030" s="36">
        <v>44968</v>
      </c>
      <c r="B1030" s="37">
        <v>1</v>
      </c>
      <c r="C1030" s="37">
        <v>1</v>
      </c>
      <c r="D1030" s="38">
        <v>168002</v>
      </c>
      <c r="E1030" s="38">
        <v>6.27</v>
      </c>
      <c r="F1030" s="3">
        <f t="shared" si="54"/>
        <v>0.81442484354018507</v>
      </c>
      <c r="G1030" s="37">
        <v>0.21276849037487336</v>
      </c>
      <c r="H1030" s="38" t="s">
        <v>27</v>
      </c>
      <c r="I1030" s="38">
        <v>17155</v>
      </c>
      <c r="J1030" s="35">
        <v>3421.44</v>
      </c>
      <c r="K1030" s="34">
        <v>0.8</v>
      </c>
      <c r="L1030" s="34">
        <v>0.21</v>
      </c>
      <c r="M1030" s="35">
        <v>5.0139709999999997</v>
      </c>
      <c r="N1030" s="4">
        <f t="shared" si="53"/>
        <v>-2198</v>
      </c>
      <c r="O1030" s="28">
        <v>0.79590000000000005</v>
      </c>
      <c r="P1030" s="29">
        <v>170200</v>
      </c>
      <c r="Q1030" s="29">
        <v>0</v>
      </c>
      <c r="R1030" s="29" t="s">
        <v>19</v>
      </c>
    </row>
    <row r="1031" spans="1:18" ht="14.5" hidden="1" x14ac:dyDescent="0.35">
      <c r="A1031" s="36">
        <v>44968</v>
      </c>
      <c r="B1031" s="37">
        <v>1</v>
      </c>
      <c r="C1031" s="37">
        <v>1</v>
      </c>
      <c r="D1031" s="38">
        <v>168002</v>
      </c>
      <c r="E1031" s="38">
        <v>6.27</v>
      </c>
      <c r="F1031" s="3">
        <f t="shared" si="54"/>
        <v>0.81442484354018507</v>
      </c>
      <c r="G1031" s="37">
        <v>0.21276849037487336</v>
      </c>
      <c r="H1031" s="38" t="s">
        <v>28</v>
      </c>
      <c r="I1031" s="38">
        <v>16937</v>
      </c>
      <c r="J1031" s="35">
        <v>3266.44</v>
      </c>
      <c r="K1031" s="34">
        <v>0.83</v>
      </c>
      <c r="L1031" s="34">
        <v>0.22</v>
      </c>
      <c r="M1031" s="35">
        <v>5.1851560000000001</v>
      </c>
      <c r="N1031" s="4">
        <f t="shared" si="53"/>
        <v>-2198</v>
      </c>
      <c r="O1031" s="28">
        <v>0.79590000000000005</v>
      </c>
      <c r="P1031" s="29">
        <v>170200</v>
      </c>
      <c r="Q1031" s="29">
        <v>0</v>
      </c>
      <c r="R1031" s="29" t="s">
        <v>19</v>
      </c>
    </row>
    <row r="1032" spans="1:18" ht="14.5" hidden="1" x14ac:dyDescent="0.35">
      <c r="A1032" s="36">
        <v>44969</v>
      </c>
      <c r="B1032" s="37">
        <v>1</v>
      </c>
      <c r="C1032" s="37">
        <v>1</v>
      </c>
      <c r="D1032" s="38">
        <v>169688</v>
      </c>
      <c r="E1032" s="38">
        <v>6.3</v>
      </c>
      <c r="F1032" s="3">
        <f t="shared" si="54"/>
        <v>0.81868094755632759</v>
      </c>
      <c r="G1032" s="37">
        <v>0.21490374873353596</v>
      </c>
      <c r="H1032" s="38" t="s">
        <v>18</v>
      </c>
      <c r="I1032" s="38">
        <v>16532</v>
      </c>
      <c r="J1032" s="35">
        <v>3321.72</v>
      </c>
      <c r="K1032" s="34">
        <v>0.79</v>
      </c>
      <c r="L1032" s="34">
        <v>0.21</v>
      </c>
      <c r="M1032" s="35">
        <v>4.9769399999999999</v>
      </c>
      <c r="N1032" s="4">
        <f t="shared" si="53"/>
        <v>-512</v>
      </c>
      <c r="O1032" s="28">
        <v>0.79590000000000005</v>
      </c>
      <c r="P1032" s="29">
        <v>170200</v>
      </c>
      <c r="Q1032" s="29">
        <v>0</v>
      </c>
      <c r="R1032" s="29" t="s">
        <v>19</v>
      </c>
    </row>
    <row r="1033" spans="1:18" ht="14.5" hidden="1" x14ac:dyDescent="0.35">
      <c r="A1033" s="36">
        <v>44969</v>
      </c>
      <c r="B1033" s="37">
        <v>1</v>
      </c>
      <c r="C1033" s="37">
        <v>1</v>
      </c>
      <c r="D1033" s="38">
        <v>169688</v>
      </c>
      <c r="E1033" s="38">
        <v>6.3</v>
      </c>
      <c r="F1033" s="3">
        <f t="shared" si="54"/>
        <v>0.81868094755632759</v>
      </c>
      <c r="G1033" s="37">
        <v>0.21490374873353596</v>
      </c>
      <c r="H1033" s="38" t="s">
        <v>20</v>
      </c>
      <c r="I1033" s="38">
        <v>16656</v>
      </c>
      <c r="J1033" s="35">
        <v>3282.66</v>
      </c>
      <c r="K1033" s="34">
        <v>0.81</v>
      </c>
      <c r="L1033" s="34">
        <v>0.21</v>
      </c>
      <c r="M1033" s="35">
        <v>5.0739340000000004</v>
      </c>
      <c r="N1033" s="4">
        <f t="shared" si="53"/>
        <v>-512</v>
      </c>
      <c r="O1033" s="28">
        <v>0.79590000000000005</v>
      </c>
      <c r="P1033" s="29">
        <v>170200</v>
      </c>
      <c r="Q1033" s="29">
        <v>0</v>
      </c>
      <c r="R1033" s="29" t="s">
        <v>19</v>
      </c>
    </row>
    <row r="1034" spans="1:18" ht="14.5" hidden="1" x14ac:dyDescent="0.35">
      <c r="A1034" s="36">
        <v>44969</v>
      </c>
      <c r="B1034" s="37">
        <v>1</v>
      </c>
      <c r="C1034" s="37">
        <v>1</v>
      </c>
      <c r="D1034" s="38">
        <v>169688</v>
      </c>
      <c r="E1034" s="38">
        <v>6.3</v>
      </c>
      <c r="F1034" s="3">
        <f t="shared" si="54"/>
        <v>0.81868094755632759</v>
      </c>
      <c r="G1034" s="37">
        <v>0.21490374873353596</v>
      </c>
      <c r="H1034" s="38" t="s">
        <v>21</v>
      </c>
      <c r="I1034" s="38">
        <v>16938</v>
      </c>
      <c r="J1034" s="35">
        <v>3219.84</v>
      </c>
      <c r="K1034" s="34">
        <v>0.84</v>
      </c>
      <c r="L1034" s="34">
        <v>0.22</v>
      </c>
      <c r="M1034" s="35">
        <v>5.26051</v>
      </c>
      <c r="N1034" s="4">
        <f t="shared" si="53"/>
        <v>-512</v>
      </c>
      <c r="O1034" s="28">
        <v>0.79590000000000005</v>
      </c>
      <c r="P1034" s="29">
        <v>170200</v>
      </c>
      <c r="Q1034" s="29">
        <v>0</v>
      </c>
      <c r="R1034" s="29" t="s">
        <v>19</v>
      </c>
    </row>
    <row r="1035" spans="1:18" ht="14.5" hidden="1" x14ac:dyDescent="0.35">
      <c r="A1035" s="36">
        <v>44969</v>
      </c>
      <c r="B1035" s="37">
        <v>1</v>
      </c>
      <c r="C1035" s="37">
        <v>1</v>
      </c>
      <c r="D1035" s="38">
        <v>169688</v>
      </c>
      <c r="E1035" s="38">
        <v>6.3</v>
      </c>
      <c r="F1035" s="3">
        <f t="shared" si="54"/>
        <v>0.81868094755632759</v>
      </c>
      <c r="G1035" s="37">
        <v>0.21490374873353596</v>
      </c>
      <c r="H1035" s="38" t="s">
        <v>22</v>
      </c>
      <c r="I1035" s="38">
        <v>17198</v>
      </c>
      <c r="J1035" s="35">
        <v>3212.28</v>
      </c>
      <c r="K1035" s="34">
        <v>0.85</v>
      </c>
      <c r="L1035" s="34">
        <v>0.22</v>
      </c>
      <c r="M1035" s="35">
        <v>5.3538300000000003</v>
      </c>
      <c r="N1035" s="4">
        <f t="shared" si="53"/>
        <v>-512</v>
      </c>
      <c r="O1035" s="28">
        <v>0.79590000000000005</v>
      </c>
      <c r="P1035" s="29">
        <v>170200</v>
      </c>
      <c r="Q1035" s="29">
        <v>0</v>
      </c>
      <c r="R1035" s="29" t="s">
        <v>19</v>
      </c>
    </row>
    <row r="1036" spans="1:18" ht="14.5" hidden="1" x14ac:dyDescent="0.35">
      <c r="A1036" s="36">
        <v>44969</v>
      </c>
      <c r="B1036" s="37">
        <v>1</v>
      </c>
      <c r="C1036" s="37">
        <v>1</v>
      </c>
      <c r="D1036" s="38">
        <v>169688</v>
      </c>
      <c r="E1036" s="38">
        <v>6.3</v>
      </c>
      <c r="F1036" s="3">
        <f t="shared" si="54"/>
        <v>0.81868094755632759</v>
      </c>
      <c r="G1036" s="37">
        <v>0.21490374873353596</v>
      </c>
      <c r="H1036" s="38" t="s">
        <v>23</v>
      </c>
      <c r="I1036" s="38">
        <v>16505</v>
      </c>
      <c r="J1036" s="35">
        <v>3121.2</v>
      </c>
      <c r="K1036" s="34">
        <v>0.84</v>
      </c>
      <c r="L1036" s="34">
        <v>0.22</v>
      </c>
      <c r="M1036" s="35">
        <v>5.28803</v>
      </c>
      <c r="N1036" s="4">
        <f t="shared" si="53"/>
        <v>-512</v>
      </c>
      <c r="O1036" s="28">
        <v>0.79590000000000005</v>
      </c>
      <c r="P1036" s="29">
        <v>170200</v>
      </c>
      <c r="Q1036" s="29">
        <v>0</v>
      </c>
      <c r="R1036" s="29" t="s">
        <v>19</v>
      </c>
    </row>
    <row r="1037" spans="1:18" ht="14.5" hidden="1" x14ac:dyDescent="0.35">
      <c r="A1037" s="36">
        <v>44969</v>
      </c>
      <c r="B1037" s="37">
        <v>1</v>
      </c>
      <c r="C1037" s="37">
        <v>1</v>
      </c>
      <c r="D1037" s="38">
        <v>169688</v>
      </c>
      <c r="E1037" s="38">
        <v>6.3</v>
      </c>
      <c r="F1037" s="3">
        <f t="shared" si="54"/>
        <v>0.81868094755632759</v>
      </c>
      <c r="G1037" s="37">
        <v>0.21490374873353596</v>
      </c>
      <c r="H1037" s="38" t="s">
        <v>24</v>
      </c>
      <c r="I1037" s="38">
        <v>16656</v>
      </c>
      <c r="J1037" s="35">
        <v>3168.6</v>
      </c>
      <c r="K1037" s="34">
        <v>0.83</v>
      </c>
      <c r="L1037" s="34">
        <v>0.22</v>
      </c>
      <c r="M1037" s="35">
        <v>5.2565799999999996</v>
      </c>
      <c r="N1037" s="4">
        <f t="shared" si="53"/>
        <v>-512</v>
      </c>
      <c r="O1037" s="28">
        <v>0.79590000000000005</v>
      </c>
      <c r="P1037" s="29">
        <v>170200</v>
      </c>
      <c r="Q1037" s="29">
        <v>0</v>
      </c>
      <c r="R1037" s="29" t="s">
        <v>19</v>
      </c>
    </row>
    <row r="1038" spans="1:18" ht="14.5" hidden="1" x14ac:dyDescent="0.35">
      <c r="A1038" s="36">
        <v>44969</v>
      </c>
      <c r="B1038" s="37">
        <v>1</v>
      </c>
      <c r="C1038" s="37">
        <v>1</v>
      </c>
      <c r="D1038" s="38">
        <v>169688</v>
      </c>
      <c r="E1038" s="38">
        <v>6.3</v>
      </c>
      <c r="F1038" s="3">
        <f t="shared" si="54"/>
        <v>0.81868094755632759</v>
      </c>
      <c r="G1038" s="37">
        <v>0.21490374873353596</v>
      </c>
      <c r="H1038" s="38" t="s">
        <v>25</v>
      </c>
      <c r="I1038" s="38">
        <v>17154</v>
      </c>
      <c r="J1038" s="35">
        <v>3397.62</v>
      </c>
      <c r="K1038" s="34">
        <v>0.8</v>
      </c>
      <c r="L1038" s="34">
        <v>0.21</v>
      </c>
      <c r="M1038" s="35">
        <v>5.0488280000000003</v>
      </c>
      <c r="N1038" s="4">
        <f t="shared" si="53"/>
        <v>-512</v>
      </c>
      <c r="O1038" s="28">
        <v>0.79590000000000005</v>
      </c>
      <c r="P1038" s="29">
        <v>170200</v>
      </c>
      <c r="Q1038" s="29">
        <v>0</v>
      </c>
      <c r="R1038" s="29" t="s">
        <v>19</v>
      </c>
    </row>
    <row r="1039" spans="1:18" ht="14.5" hidden="1" x14ac:dyDescent="0.35">
      <c r="A1039" s="36">
        <v>44969</v>
      </c>
      <c r="B1039" s="37">
        <v>1</v>
      </c>
      <c r="C1039" s="37">
        <v>1</v>
      </c>
      <c r="D1039" s="38">
        <v>169688</v>
      </c>
      <c r="E1039" s="38">
        <v>6.3</v>
      </c>
      <c r="F1039" s="3">
        <f t="shared" si="54"/>
        <v>0.81868094755632759</v>
      </c>
      <c r="G1039" s="37">
        <v>0.21490374873353596</v>
      </c>
      <c r="H1039" s="38" t="s">
        <v>26</v>
      </c>
      <c r="I1039" s="38">
        <v>17311</v>
      </c>
      <c r="J1039" s="35">
        <v>3432.9</v>
      </c>
      <c r="K1039" s="34">
        <v>0.8</v>
      </c>
      <c r="L1039" s="34">
        <v>0.21</v>
      </c>
      <c r="M1039" s="35">
        <v>5.042675</v>
      </c>
      <c r="N1039" s="4">
        <f t="shared" si="53"/>
        <v>-512</v>
      </c>
      <c r="O1039" s="28">
        <v>0.79590000000000005</v>
      </c>
      <c r="P1039" s="29">
        <v>170200</v>
      </c>
      <c r="Q1039" s="29">
        <v>0</v>
      </c>
      <c r="R1039" s="29" t="s">
        <v>19</v>
      </c>
    </row>
    <row r="1040" spans="1:18" ht="14.5" hidden="1" x14ac:dyDescent="0.35">
      <c r="A1040" s="36">
        <v>44969</v>
      </c>
      <c r="B1040" s="37">
        <v>1</v>
      </c>
      <c r="C1040" s="37">
        <v>1</v>
      </c>
      <c r="D1040" s="38">
        <v>169688</v>
      </c>
      <c r="E1040" s="38">
        <v>6.3</v>
      </c>
      <c r="F1040" s="3">
        <f t="shared" si="54"/>
        <v>0.81868094755632759</v>
      </c>
      <c r="G1040" s="37">
        <v>0.21490374873353596</v>
      </c>
      <c r="H1040" s="38" t="s">
        <v>27</v>
      </c>
      <c r="I1040" s="38">
        <v>17572</v>
      </c>
      <c r="J1040" s="35">
        <v>3421.44</v>
      </c>
      <c r="K1040" s="34">
        <v>0.82</v>
      </c>
      <c r="L1040" s="34">
        <v>0.21</v>
      </c>
      <c r="M1040" s="35">
        <v>5.1358490000000003</v>
      </c>
      <c r="N1040" s="4">
        <f t="shared" si="53"/>
        <v>-512</v>
      </c>
      <c r="O1040" s="28">
        <v>0.79590000000000005</v>
      </c>
      <c r="P1040" s="29">
        <v>170200</v>
      </c>
      <c r="Q1040" s="29">
        <v>0</v>
      </c>
      <c r="R1040" s="29" t="s">
        <v>19</v>
      </c>
    </row>
    <row r="1041" spans="1:18" ht="14.5" hidden="1" x14ac:dyDescent="0.35">
      <c r="A1041" s="36">
        <v>44969</v>
      </c>
      <c r="B1041" s="37">
        <v>1</v>
      </c>
      <c r="C1041" s="37">
        <v>1</v>
      </c>
      <c r="D1041" s="38">
        <v>169688</v>
      </c>
      <c r="E1041" s="38">
        <v>6.3</v>
      </c>
      <c r="F1041" s="3">
        <f t="shared" si="54"/>
        <v>0.81868094755632759</v>
      </c>
      <c r="G1041" s="37">
        <v>0.21490374873353596</v>
      </c>
      <c r="H1041" s="38" t="s">
        <v>28</v>
      </c>
      <c r="I1041" s="38">
        <v>17166</v>
      </c>
      <c r="J1041" s="35">
        <v>3266.44</v>
      </c>
      <c r="K1041" s="34">
        <v>0.83</v>
      </c>
      <c r="L1041" s="34">
        <v>0.22</v>
      </c>
      <c r="M1041" s="35">
        <v>5.2552630000000002</v>
      </c>
      <c r="N1041" s="4">
        <f t="shared" si="53"/>
        <v>-512</v>
      </c>
      <c r="O1041" s="28">
        <v>0.79590000000000005</v>
      </c>
      <c r="P1041" s="29">
        <v>170200</v>
      </c>
      <c r="Q1041" s="29">
        <v>0</v>
      </c>
      <c r="R1041" s="29" t="s">
        <v>19</v>
      </c>
    </row>
    <row r="1042" spans="1:18" ht="14.5" hidden="1" x14ac:dyDescent="0.35">
      <c r="A1042" s="36">
        <v>44970</v>
      </c>
      <c r="B1042" s="37">
        <v>1</v>
      </c>
      <c r="C1042" s="37">
        <v>1</v>
      </c>
      <c r="D1042" s="38">
        <v>188293</v>
      </c>
      <c r="E1042" s="38">
        <v>6.91</v>
      </c>
      <c r="F1042" s="3">
        <f t="shared" si="54"/>
        <v>0.82824768297564433</v>
      </c>
      <c r="G1042" s="37">
        <v>0.2384663120567376</v>
      </c>
      <c r="H1042" s="38" t="s">
        <v>18</v>
      </c>
      <c r="I1042" s="38">
        <v>18404</v>
      </c>
      <c r="J1042" s="35">
        <v>3321.72</v>
      </c>
      <c r="K1042" s="34">
        <v>0.8</v>
      </c>
      <c r="L1042" s="34">
        <v>0.23</v>
      </c>
      <c r="M1042" s="35">
        <v>5.5405030000000002</v>
      </c>
      <c r="N1042" s="4">
        <f t="shared" si="53"/>
        <v>18093</v>
      </c>
      <c r="O1042" s="28">
        <v>0.79590000000000005</v>
      </c>
      <c r="P1042" s="29">
        <v>170200</v>
      </c>
      <c r="Q1042" s="29">
        <v>0</v>
      </c>
      <c r="R1042" s="29" t="s">
        <v>19</v>
      </c>
    </row>
    <row r="1043" spans="1:18" ht="14.5" hidden="1" x14ac:dyDescent="0.35">
      <c r="A1043" s="36">
        <v>44970</v>
      </c>
      <c r="B1043" s="37">
        <v>1</v>
      </c>
      <c r="C1043" s="37">
        <v>1</v>
      </c>
      <c r="D1043" s="38">
        <v>188293</v>
      </c>
      <c r="E1043" s="38">
        <v>6.91</v>
      </c>
      <c r="F1043" s="3">
        <f t="shared" si="54"/>
        <v>0.82824768297564433</v>
      </c>
      <c r="G1043" s="37">
        <v>0.2384663120567376</v>
      </c>
      <c r="H1043" s="38" t="s">
        <v>20</v>
      </c>
      <c r="I1043" s="38">
        <v>18428</v>
      </c>
      <c r="J1043" s="35">
        <v>3282.66</v>
      </c>
      <c r="K1043" s="34">
        <v>0.81</v>
      </c>
      <c r="L1043" s="34">
        <v>0.23</v>
      </c>
      <c r="M1043" s="35">
        <v>5.61374</v>
      </c>
      <c r="N1043" s="4">
        <f t="shared" si="53"/>
        <v>18093</v>
      </c>
      <c r="O1043" s="28">
        <v>0.79590000000000005</v>
      </c>
      <c r="P1043" s="29">
        <v>170200</v>
      </c>
      <c r="Q1043" s="29">
        <v>0</v>
      </c>
      <c r="R1043" s="29" t="s">
        <v>19</v>
      </c>
    </row>
    <row r="1044" spans="1:18" ht="14.5" hidden="1" x14ac:dyDescent="0.35">
      <c r="A1044" s="36">
        <v>44970</v>
      </c>
      <c r="B1044" s="37">
        <v>1</v>
      </c>
      <c r="C1044" s="37">
        <v>1</v>
      </c>
      <c r="D1044" s="38">
        <v>188293</v>
      </c>
      <c r="E1044" s="38">
        <v>6.91</v>
      </c>
      <c r="F1044" s="3">
        <f t="shared" si="54"/>
        <v>0.82824768297564433</v>
      </c>
      <c r="G1044" s="37">
        <v>0.2384663120567376</v>
      </c>
      <c r="H1044" s="38" t="s">
        <v>21</v>
      </c>
      <c r="I1044" s="38">
        <v>18916</v>
      </c>
      <c r="J1044" s="35">
        <v>3219.84</v>
      </c>
      <c r="K1044" s="34">
        <v>0.85</v>
      </c>
      <c r="L1044" s="34">
        <v>0.24</v>
      </c>
      <c r="M1044" s="35">
        <v>5.8748259999999997</v>
      </c>
      <c r="N1044" s="4">
        <f t="shared" si="53"/>
        <v>18093</v>
      </c>
      <c r="O1044" s="28">
        <v>0.79590000000000005</v>
      </c>
      <c r="P1044" s="29">
        <v>170200</v>
      </c>
      <c r="Q1044" s="29">
        <v>0</v>
      </c>
      <c r="R1044" s="29" t="s">
        <v>19</v>
      </c>
    </row>
    <row r="1045" spans="1:18" ht="14.5" hidden="1" x14ac:dyDescent="0.35">
      <c r="A1045" s="36">
        <v>44970</v>
      </c>
      <c r="B1045" s="37">
        <v>1</v>
      </c>
      <c r="C1045" s="37">
        <v>1</v>
      </c>
      <c r="D1045" s="38">
        <v>188293</v>
      </c>
      <c r="E1045" s="38">
        <v>6.91</v>
      </c>
      <c r="F1045" s="3">
        <f t="shared" si="54"/>
        <v>0.82824768297564433</v>
      </c>
      <c r="G1045" s="37">
        <v>0.2384663120567376</v>
      </c>
      <c r="H1045" s="38" t="s">
        <v>22</v>
      </c>
      <c r="I1045" s="38">
        <v>19181</v>
      </c>
      <c r="J1045" s="35">
        <v>3212.28</v>
      </c>
      <c r="K1045" s="34">
        <v>0.86</v>
      </c>
      <c r="L1045" s="34">
        <v>0.25</v>
      </c>
      <c r="M1045" s="35">
        <v>5.9711480000000003</v>
      </c>
      <c r="N1045" s="4">
        <f t="shared" si="53"/>
        <v>18093</v>
      </c>
      <c r="O1045" s="28">
        <v>0.79590000000000005</v>
      </c>
      <c r="P1045" s="29">
        <v>170200</v>
      </c>
      <c r="Q1045" s="29">
        <v>0</v>
      </c>
      <c r="R1045" s="29" t="s">
        <v>19</v>
      </c>
    </row>
    <row r="1046" spans="1:18" ht="14.5" hidden="1" x14ac:dyDescent="0.35">
      <c r="A1046" s="36">
        <v>44970</v>
      </c>
      <c r="B1046" s="37">
        <v>1</v>
      </c>
      <c r="C1046" s="37">
        <v>1</v>
      </c>
      <c r="D1046" s="38">
        <v>188293</v>
      </c>
      <c r="E1046" s="38">
        <v>6.91</v>
      </c>
      <c r="F1046" s="3">
        <f t="shared" si="54"/>
        <v>0.82824768297564433</v>
      </c>
      <c r="G1046" s="37">
        <v>0.2384663120567376</v>
      </c>
      <c r="H1046" s="38" t="s">
        <v>23</v>
      </c>
      <c r="I1046" s="38">
        <v>18414</v>
      </c>
      <c r="J1046" s="35">
        <v>3121.2</v>
      </c>
      <c r="K1046" s="34">
        <v>0.85</v>
      </c>
      <c r="L1046" s="34">
        <v>0.25</v>
      </c>
      <c r="M1046" s="35">
        <v>5.899654</v>
      </c>
      <c r="N1046" s="4">
        <f t="shared" si="53"/>
        <v>18093</v>
      </c>
      <c r="O1046" s="28">
        <v>0.79590000000000005</v>
      </c>
      <c r="P1046" s="29">
        <v>170200</v>
      </c>
      <c r="Q1046" s="29">
        <v>0</v>
      </c>
      <c r="R1046" s="29" t="s">
        <v>19</v>
      </c>
    </row>
    <row r="1047" spans="1:18" ht="14.5" hidden="1" x14ac:dyDescent="0.35">
      <c r="A1047" s="36">
        <v>44970</v>
      </c>
      <c r="B1047" s="37">
        <v>1</v>
      </c>
      <c r="C1047" s="37">
        <v>1</v>
      </c>
      <c r="D1047" s="38">
        <v>188293</v>
      </c>
      <c r="E1047" s="38">
        <v>6.91</v>
      </c>
      <c r="F1047" s="3">
        <f t="shared" si="54"/>
        <v>0.82824768297564433</v>
      </c>
      <c r="G1047" s="37">
        <v>0.2384663120567376</v>
      </c>
      <c r="H1047" s="38" t="s">
        <v>24</v>
      </c>
      <c r="I1047" s="38">
        <v>18508</v>
      </c>
      <c r="J1047" s="35">
        <v>3168.6</v>
      </c>
      <c r="K1047" s="34">
        <v>0.85</v>
      </c>
      <c r="L1047" s="34">
        <v>0.24</v>
      </c>
      <c r="M1047" s="35">
        <v>5.8410650000000004</v>
      </c>
      <c r="N1047" s="4">
        <f t="shared" si="53"/>
        <v>18093</v>
      </c>
      <c r="O1047" s="28">
        <v>0.79590000000000005</v>
      </c>
      <c r="P1047" s="29">
        <v>170200</v>
      </c>
      <c r="Q1047" s="29">
        <v>0</v>
      </c>
      <c r="R1047" s="29" t="s">
        <v>19</v>
      </c>
    </row>
    <row r="1048" spans="1:18" ht="14.5" hidden="1" x14ac:dyDescent="0.35">
      <c r="A1048" s="36">
        <v>44970</v>
      </c>
      <c r="B1048" s="37">
        <v>1</v>
      </c>
      <c r="C1048" s="37">
        <v>1</v>
      </c>
      <c r="D1048" s="38">
        <v>188293</v>
      </c>
      <c r="E1048" s="38">
        <v>6.91</v>
      </c>
      <c r="F1048" s="3">
        <f t="shared" si="54"/>
        <v>0.82824768297564433</v>
      </c>
      <c r="G1048" s="37">
        <v>0.2384663120567376</v>
      </c>
      <c r="H1048" s="38" t="s">
        <v>25</v>
      </c>
      <c r="I1048" s="38">
        <v>19059</v>
      </c>
      <c r="J1048" s="35">
        <v>3397.62</v>
      </c>
      <c r="K1048" s="34">
        <v>0.81</v>
      </c>
      <c r="L1048" s="34">
        <v>0.23</v>
      </c>
      <c r="M1048" s="35">
        <v>5.609515</v>
      </c>
      <c r="N1048" s="4">
        <f t="shared" si="53"/>
        <v>18093</v>
      </c>
      <c r="O1048" s="28">
        <v>0.79590000000000005</v>
      </c>
      <c r="P1048" s="29">
        <v>170200</v>
      </c>
      <c r="Q1048" s="29">
        <v>0</v>
      </c>
      <c r="R1048" s="29" t="s">
        <v>19</v>
      </c>
    </row>
    <row r="1049" spans="1:18" ht="14.5" hidden="1" x14ac:dyDescent="0.35">
      <c r="A1049" s="36">
        <v>44970</v>
      </c>
      <c r="B1049" s="37">
        <v>1</v>
      </c>
      <c r="C1049" s="37">
        <v>1</v>
      </c>
      <c r="D1049" s="38">
        <v>188293</v>
      </c>
      <c r="E1049" s="38">
        <v>6.91</v>
      </c>
      <c r="F1049" s="3">
        <f t="shared" si="54"/>
        <v>0.82824768297564433</v>
      </c>
      <c r="G1049" s="37">
        <v>0.2384663120567376</v>
      </c>
      <c r="H1049" s="38" t="s">
        <v>26</v>
      </c>
      <c r="I1049" s="38">
        <v>19233</v>
      </c>
      <c r="J1049" s="35">
        <v>3432.9</v>
      </c>
      <c r="K1049" s="34">
        <v>0.81</v>
      </c>
      <c r="L1049" s="34">
        <v>0.23</v>
      </c>
      <c r="M1049" s="35">
        <v>5.6025520000000002</v>
      </c>
      <c r="N1049" s="4">
        <f t="shared" si="53"/>
        <v>18093</v>
      </c>
      <c r="O1049" s="28">
        <v>0.79590000000000005</v>
      </c>
      <c r="P1049" s="29">
        <v>170200</v>
      </c>
      <c r="Q1049" s="29">
        <v>0</v>
      </c>
      <c r="R1049" s="29" t="s">
        <v>19</v>
      </c>
    </row>
    <row r="1050" spans="1:18" ht="14.5" hidden="1" x14ac:dyDescent="0.35">
      <c r="A1050" s="36">
        <v>44970</v>
      </c>
      <c r="B1050" s="37">
        <v>1</v>
      </c>
      <c r="C1050" s="37">
        <v>1</v>
      </c>
      <c r="D1050" s="38">
        <v>188293</v>
      </c>
      <c r="E1050" s="38">
        <v>6.91</v>
      </c>
      <c r="F1050" s="3">
        <f t="shared" si="54"/>
        <v>0.82824768297564433</v>
      </c>
      <c r="G1050" s="37">
        <v>0.2384663120567376</v>
      </c>
      <c r="H1050" s="38" t="s">
        <v>27</v>
      </c>
      <c r="I1050" s="38">
        <v>18962</v>
      </c>
      <c r="J1050" s="35">
        <v>3421.44</v>
      </c>
      <c r="K1050" s="34">
        <v>0.8</v>
      </c>
      <c r="L1050" s="34">
        <v>0.23</v>
      </c>
      <c r="M1050" s="35">
        <v>5.5421110000000002</v>
      </c>
      <c r="N1050" s="4">
        <f t="shared" si="53"/>
        <v>18093</v>
      </c>
      <c r="O1050" s="28">
        <v>0.79590000000000005</v>
      </c>
      <c r="P1050" s="29">
        <v>170200</v>
      </c>
      <c r="Q1050" s="29">
        <v>0</v>
      </c>
      <c r="R1050" s="29" t="s">
        <v>19</v>
      </c>
    </row>
    <row r="1051" spans="1:18" ht="14.5" hidden="1" x14ac:dyDescent="0.35">
      <c r="A1051" s="36">
        <v>44970</v>
      </c>
      <c r="B1051" s="37">
        <v>1</v>
      </c>
      <c r="C1051" s="37">
        <v>1</v>
      </c>
      <c r="D1051" s="38">
        <v>188293</v>
      </c>
      <c r="E1051" s="38">
        <v>6.91</v>
      </c>
      <c r="F1051" s="3">
        <f t="shared" si="54"/>
        <v>0.82824768297564433</v>
      </c>
      <c r="G1051" s="37">
        <v>0.2384663120567376</v>
      </c>
      <c r="H1051" s="38" t="s">
        <v>28</v>
      </c>
      <c r="I1051" s="38">
        <v>19188</v>
      </c>
      <c r="J1051" s="35">
        <v>3266.44</v>
      </c>
      <c r="K1051" s="34">
        <v>0.85</v>
      </c>
      <c r="L1051" s="34">
        <v>0.24</v>
      </c>
      <c r="M1051" s="35">
        <v>5.8742850000000004</v>
      </c>
      <c r="N1051" s="4">
        <f t="shared" si="53"/>
        <v>18093</v>
      </c>
      <c r="O1051" s="28">
        <v>0.79590000000000005</v>
      </c>
      <c r="P1051" s="29">
        <v>170200</v>
      </c>
      <c r="Q1051" s="29">
        <v>0</v>
      </c>
      <c r="R1051" s="29" t="s">
        <v>19</v>
      </c>
    </row>
    <row r="1052" spans="1:18" ht="14.5" hidden="1" x14ac:dyDescent="0.35">
      <c r="A1052" s="36">
        <v>44971</v>
      </c>
      <c r="B1052" s="37">
        <v>1</v>
      </c>
      <c r="C1052" s="37">
        <v>1</v>
      </c>
      <c r="D1052" s="38">
        <v>181821</v>
      </c>
      <c r="E1052" s="38">
        <v>6.73</v>
      </c>
      <c r="F1052" s="3">
        <f t="shared" si="54"/>
        <v>0.82117000952953023</v>
      </c>
      <c r="G1052" s="37">
        <v>0.23026975683890577</v>
      </c>
      <c r="H1052" s="38" t="s">
        <v>18</v>
      </c>
      <c r="I1052" s="38">
        <v>17728</v>
      </c>
      <c r="J1052" s="35">
        <v>3321.72</v>
      </c>
      <c r="K1052" s="34">
        <v>0.79</v>
      </c>
      <c r="L1052" s="34">
        <v>0.22</v>
      </c>
      <c r="M1052" s="35">
        <v>5.3369939999999998</v>
      </c>
      <c r="N1052" s="4">
        <f t="shared" si="53"/>
        <v>11621</v>
      </c>
      <c r="O1052" s="28">
        <v>0.79590000000000005</v>
      </c>
      <c r="P1052" s="29">
        <v>170200</v>
      </c>
      <c r="Q1052" s="29">
        <v>0</v>
      </c>
      <c r="R1052" s="29" t="s">
        <v>19</v>
      </c>
    </row>
    <row r="1053" spans="1:18" ht="14.5" hidden="1" x14ac:dyDescent="0.35">
      <c r="A1053" s="36">
        <v>44971</v>
      </c>
      <c r="B1053" s="37">
        <v>1</v>
      </c>
      <c r="C1053" s="37">
        <v>1</v>
      </c>
      <c r="D1053" s="38">
        <v>181821</v>
      </c>
      <c r="E1053" s="38">
        <v>6.73</v>
      </c>
      <c r="F1053" s="3">
        <f t="shared" si="54"/>
        <v>0.82117000952953023</v>
      </c>
      <c r="G1053" s="37">
        <v>0.23026975683890577</v>
      </c>
      <c r="H1053" s="38" t="s">
        <v>20</v>
      </c>
      <c r="I1053" s="38">
        <v>17702</v>
      </c>
      <c r="J1053" s="35">
        <v>3282.66</v>
      </c>
      <c r="K1053" s="34">
        <v>0.8</v>
      </c>
      <c r="L1053" s="34">
        <v>0.22</v>
      </c>
      <c r="M1053" s="35">
        <v>5.3925780000000003</v>
      </c>
      <c r="N1053" s="4">
        <f t="shared" si="53"/>
        <v>11621</v>
      </c>
      <c r="O1053" s="28">
        <v>0.79590000000000005</v>
      </c>
      <c r="P1053" s="29">
        <v>170200</v>
      </c>
      <c r="Q1053" s="29">
        <v>0</v>
      </c>
      <c r="R1053" s="29" t="s">
        <v>19</v>
      </c>
    </row>
    <row r="1054" spans="1:18" ht="14.5" hidden="1" x14ac:dyDescent="0.35">
      <c r="A1054" s="36">
        <v>44971</v>
      </c>
      <c r="B1054" s="37">
        <v>1</v>
      </c>
      <c r="C1054" s="37">
        <v>1</v>
      </c>
      <c r="D1054" s="38">
        <v>181821</v>
      </c>
      <c r="E1054" s="38">
        <v>6.73</v>
      </c>
      <c r="F1054" s="3">
        <f t="shared" si="54"/>
        <v>0.82117000952953023</v>
      </c>
      <c r="G1054" s="37">
        <v>0.23026975683890577</v>
      </c>
      <c r="H1054" s="38" t="s">
        <v>21</v>
      </c>
      <c r="I1054" s="38">
        <v>18190</v>
      </c>
      <c r="J1054" s="35">
        <v>3219.84</v>
      </c>
      <c r="K1054" s="34">
        <v>0.84</v>
      </c>
      <c r="L1054" s="34">
        <v>0.24</v>
      </c>
      <c r="M1054" s="35">
        <v>5.649349</v>
      </c>
      <c r="N1054" s="4">
        <f t="shared" si="53"/>
        <v>11621</v>
      </c>
      <c r="O1054" s="28">
        <v>0.79590000000000005</v>
      </c>
      <c r="P1054" s="29">
        <v>170200</v>
      </c>
      <c r="Q1054" s="29">
        <v>0</v>
      </c>
      <c r="R1054" s="29" t="s">
        <v>19</v>
      </c>
    </row>
    <row r="1055" spans="1:18" ht="14.5" hidden="1" x14ac:dyDescent="0.35">
      <c r="A1055" s="36">
        <v>44971</v>
      </c>
      <c r="B1055" s="37">
        <v>1</v>
      </c>
      <c r="C1055" s="37">
        <v>1</v>
      </c>
      <c r="D1055" s="38">
        <v>181821</v>
      </c>
      <c r="E1055" s="38">
        <v>6.73</v>
      </c>
      <c r="F1055" s="3">
        <f t="shared" si="54"/>
        <v>0.82117000952953023</v>
      </c>
      <c r="G1055" s="37">
        <v>0.23026975683890577</v>
      </c>
      <c r="H1055" s="38" t="s">
        <v>22</v>
      </c>
      <c r="I1055" s="38">
        <v>18430</v>
      </c>
      <c r="J1055" s="35">
        <v>3212.28</v>
      </c>
      <c r="K1055" s="34">
        <v>0.85</v>
      </c>
      <c r="L1055" s="34">
        <v>0.24</v>
      </c>
      <c r="M1055" s="35">
        <v>5.7373580000000004</v>
      </c>
      <c r="N1055" s="4">
        <f t="shared" si="53"/>
        <v>11621</v>
      </c>
      <c r="O1055" s="28">
        <v>0.79590000000000005</v>
      </c>
      <c r="P1055" s="29">
        <v>170200</v>
      </c>
      <c r="Q1055" s="29">
        <v>0</v>
      </c>
      <c r="R1055" s="29" t="s">
        <v>19</v>
      </c>
    </row>
    <row r="1056" spans="1:18" ht="14.5" hidden="1" x14ac:dyDescent="0.35">
      <c r="A1056" s="36">
        <v>44971</v>
      </c>
      <c r="B1056" s="37">
        <v>1</v>
      </c>
      <c r="C1056" s="37">
        <v>1</v>
      </c>
      <c r="D1056" s="38">
        <v>181821</v>
      </c>
      <c r="E1056" s="38">
        <v>6.73</v>
      </c>
      <c r="F1056" s="3">
        <f t="shared" si="54"/>
        <v>0.82117000952953023</v>
      </c>
      <c r="G1056" s="37">
        <v>0.23026975683890577</v>
      </c>
      <c r="H1056" s="38" t="s">
        <v>23</v>
      </c>
      <c r="I1056" s="38">
        <v>17696</v>
      </c>
      <c r="J1056" s="35">
        <v>3121.2</v>
      </c>
      <c r="K1056" s="34">
        <v>0.84</v>
      </c>
      <c r="L1056" s="34">
        <v>0.24</v>
      </c>
      <c r="M1056" s="35">
        <v>5.6696140000000002</v>
      </c>
      <c r="N1056" s="4">
        <f t="shared" si="53"/>
        <v>11621</v>
      </c>
      <c r="O1056" s="28">
        <v>0.79590000000000005</v>
      </c>
      <c r="P1056" s="29">
        <v>170200</v>
      </c>
      <c r="Q1056" s="29">
        <v>0</v>
      </c>
      <c r="R1056" s="29" t="s">
        <v>19</v>
      </c>
    </row>
    <row r="1057" spans="1:18" ht="14.5" hidden="1" x14ac:dyDescent="0.35">
      <c r="A1057" s="36">
        <v>44971</v>
      </c>
      <c r="B1057" s="37">
        <v>1</v>
      </c>
      <c r="C1057" s="37">
        <v>1</v>
      </c>
      <c r="D1057" s="38">
        <v>181821</v>
      </c>
      <c r="E1057" s="38">
        <v>6.73</v>
      </c>
      <c r="F1057" s="3">
        <f t="shared" si="54"/>
        <v>0.82117000952953023</v>
      </c>
      <c r="G1057" s="37">
        <v>0.23026975683890577</v>
      </c>
      <c r="H1057" s="38" t="s">
        <v>24</v>
      </c>
      <c r="I1057" s="38">
        <v>17801</v>
      </c>
      <c r="J1057" s="35">
        <v>3168.6</v>
      </c>
      <c r="K1057" s="34">
        <v>0.83</v>
      </c>
      <c r="L1057" s="34">
        <v>0.23</v>
      </c>
      <c r="M1057" s="35">
        <v>5.6179389999999998</v>
      </c>
      <c r="N1057" s="4">
        <f t="shared" si="53"/>
        <v>11621</v>
      </c>
      <c r="O1057" s="28">
        <v>0.79590000000000005</v>
      </c>
      <c r="P1057" s="29">
        <v>170200</v>
      </c>
      <c r="Q1057" s="29">
        <v>0</v>
      </c>
      <c r="R1057" s="29" t="s">
        <v>19</v>
      </c>
    </row>
    <row r="1058" spans="1:18" ht="14.5" hidden="1" x14ac:dyDescent="0.35">
      <c r="A1058" s="36">
        <v>44971</v>
      </c>
      <c r="B1058" s="37">
        <v>1</v>
      </c>
      <c r="C1058" s="37">
        <v>1</v>
      </c>
      <c r="D1058" s="38">
        <v>181821</v>
      </c>
      <c r="E1058" s="38">
        <v>6.73</v>
      </c>
      <c r="F1058" s="3">
        <f t="shared" si="54"/>
        <v>0.82117000952953023</v>
      </c>
      <c r="G1058" s="37">
        <v>0.23026975683890577</v>
      </c>
      <c r="H1058" s="38" t="s">
        <v>25</v>
      </c>
      <c r="I1058" s="38">
        <v>18407</v>
      </c>
      <c r="J1058" s="35">
        <v>3397.62</v>
      </c>
      <c r="K1058" s="34">
        <v>0.8</v>
      </c>
      <c r="L1058" s="34">
        <v>0.23</v>
      </c>
      <c r="M1058" s="35">
        <v>5.4176159999999998</v>
      </c>
      <c r="N1058" s="4">
        <f t="shared" si="53"/>
        <v>11621</v>
      </c>
      <c r="O1058" s="28">
        <v>0.79590000000000005</v>
      </c>
      <c r="P1058" s="29">
        <v>170200</v>
      </c>
      <c r="Q1058" s="29">
        <v>0</v>
      </c>
      <c r="R1058" s="29" t="s">
        <v>19</v>
      </c>
    </row>
    <row r="1059" spans="1:18" ht="14.5" hidden="1" x14ac:dyDescent="0.35">
      <c r="A1059" s="36">
        <v>44971</v>
      </c>
      <c r="B1059" s="37">
        <v>1</v>
      </c>
      <c r="C1059" s="37">
        <v>1</v>
      </c>
      <c r="D1059" s="38">
        <v>181821</v>
      </c>
      <c r="E1059" s="38">
        <v>6.73</v>
      </c>
      <c r="F1059" s="3">
        <f t="shared" si="54"/>
        <v>0.82117000952953023</v>
      </c>
      <c r="G1059" s="37">
        <v>0.23026975683890577</v>
      </c>
      <c r="H1059" s="38" t="s">
        <v>26</v>
      </c>
      <c r="I1059" s="38">
        <v>18655</v>
      </c>
      <c r="J1059" s="35">
        <v>3432.9</v>
      </c>
      <c r="K1059" s="34">
        <v>0.81</v>
      </c>
      <c r="L1059" s="34">
        <v>0.23</v>
      </c>
      <c r="M1059" s="35">
        <v>5.4341809999999997</v>
      </c>
      <c r="N1059" s="4">
        <f t="shared" si="53"/>
        <v>11621</v>
      </c>
      <c r="O1059" s="28">
        <v>0.79590000000000005</v>
      </c>
      <c r="P1059" s="29">
        <v>170200</v>
      </c>
      <c r="Q1059" s="29">
        <v>0</v>
      </c>
      <c r="R1059" s="29" t="s">
        <v>19</v>
      </c>
    </row>
    <row r="1060" spans="1:18" ht="14.5" hidden="1" x14ac:dyDescent="0.35">
      <c r="A1060" s="36">
        <v>44971</v>
      </c>
      <c r="B1060" s="37">
        <v>1</v>
      </c>
      <c r="C1060" s="37">
        <v>1</v>
      </c>
      <c r="D1060" s="38">
        <v>181821</v>
      </c>
      <c r="E1060" s="38">
        <v>6.73</v>
      </c>
      <c r="F1060" s="3">
        <f t="shared" si="54"/>
        <v>0.82117000952953023</v>
      </c>
      <c r="G1060" s="37">
        <v>0.23026975683890577</v>
      </c>
      <c r="H1060" s="38" t="s">
        <v>27</v>
      </c>
      <c r="I1060" s="38">
        <v>18755</v>
      </c>
      <c r="J1060" s="35">
        <v>3421.44</v>
      </c>
      <c r="K1060" s="34">
        <v>0.81</v>
      </c>
      <c r="L1060" s="34">
        <v>0.23</v>
      </c>
      <c r="M1060" s="35">
        <v>5.4816099999999999</v>
      </c>
      <c r="N1060" s="4">
        <f t="shared" si="53"/>
        <v>11621</v>
      </c>
      <c r="O1060" s="28">
        <v>0.79590000000000005</v>
      </c>
      <c r="P1060" s="29">
        <v>170200</v>
      </c>
      <c r="Q1060" s="29">
        <v>0</v>
      </c>
      <c r="R1060" s="29" t="s">
        <v>19</v>
      </c>
    </row>
    <row r="1061" spans="1:18" ht="14.5" hidden="1" x14ac:dyDescent="0.35">
      <c r="A1061" s="36">
        <v>44971</v>
      </c>
      <c r="B1061" s="37">
        <v>1</v>
      </c>
      <c r="C1061" s="37">
        <v>1</v>
      </c>
      <c r="D1061" s="38">
        <v>181821</v>
      </c>
      <c r="E1061" s="38">
        <v>6.73</v>
      </c>
      <c r="F1061" s="3">
        <f t="shared" si="54"/>
        <v>0.82117000952953023</v>
      </c>
      <c r="G1061" s="37">
        <v>0.23026975683890577</v>
      </c>
      <c r="H1061" s="38" t="s">
        <v>28</v>
      </c>
      <c r="I1061" s="38">
        <v>18457</v>
      </c>
      <c r="J1061" s="35">
        <v>3266.44</v>
      </c>
      <c r="K1061" s="34">
        <v>0.84</v>
      </c>
      <c r="L1061" s="34">
        <v>0.24</v>
      </c>
      <c r="M1061" s="35">
        <v>5.6504940000000001</v>
      </c>
      <c r="N1061" s="4">
        <f t="shared" si="53"/>
        <v>11621</v>
      </c>
      <c r="O1061" s="28">
        <v>0.79590000000000005</v>
      </c>
      <c r="P1061" s="29">
        <v>170200</v>
      </c>
      <c r="Q1061" s="29">
        <v>0</v>
      </c>
      <c r="R1061" s="29" t="s">
        <v>19</v>
      </c>
    </row>
    <row r="1062" spans="1:18" ht="14.5" hidden="1" x14ac:dyDescent="0.35">
      <c r="A1062" s="36">
        <v>44972</v>
      </c>
      <c r="B1062" s="37">
        <v>1</v>
      </c>
      <c r="C1062" s="37">
        <v>1</v>
      </c>
      <c r="D1062" s="38">
        <v>182971</v>
      </c>
      <c r="E1062" s="38">
        <v>6.79</v>
      </c>
      <c r="F1062" s="3">
        <f t="shared" si="54"/>
        <v>0.81906164527666736</v>
      </c>
      <c r="G1062" s="37">
        <v>0.23172619047619047</v>
      </c>
      <c r="H1062" s="38" t="s">
        <v>18</v>
      </c>
      <c r="I1062" s="38">
        <v>17900</v>
      </c>
      <c r="J1062" s="35">
        <v>3321.72</v>
      </c>
      <c r="K1062" s="34">
        <v>0.79</v>
      </c>
      <c r="L1062" s="34">
        <v>0.22</v>
      </c>
      <c r="M1062" s="35">
        <v>5.3887739999999997</v>
      </c>
      <c r="N1062" s="4">
        <f t="shared" si="53"/>
        <v>12771</v>
      </c>
      <c r="O1062" s="28">
        <v>0.79590000000000005</v>
      </c>
      <c r="P1062" s="29">
        <v>170200</v>
      </c>
      <c r="Q1062" s="29">
        <v>0</v>
      </c>
      <c r="R1062" s="29" t="s">
        <v>19</v>
      </c>
    </row>
    <row r="1063" spans="1:18" ht="14.5" hidden="1" x14ac:dyDescent="0.35">
      <c r="A1063" s="36">
        <v>44972</v>
      </c>
      <c r="B1063" s="37">
        <v>1</v>
      </c>
      <c r="C1063" s="37">
        <v>1</v>
      </c>
      <c r="D1063" s="38">
        <v>182971</v>
      </c>
      <c r="E1063" s="38">
        <v>6.79</v>
      </c>
      <c r="F1063" s="3">
        <f t="shared" si="54"/>
        <v>0.81906164527666736</v>
      </c>
      <c r="G1063" s="37">
        <v>0.23172619047619047</v>
      </c>
      <c r="H1063" s="38" t="s">
        <v>20</v>
      </c>
      <c r="I1063" s="38">
        <v>17864</v>
      </c>
      <c r="J1063" s="35">
        <v>3282.66</v>
      </c>
      <c r="K1063" s="34">
        <v>0.8</v>
      </c>
      <c r="L1063" s="34">
        <v>0.23</v>
      </c>
      <c r="M1063" s="35">
        <v>5.4419279999999999</v>
      </c>
      <c r="N1063" s="4">
        <f t="shared" si="53"/>
        <v>12771</v>
      </c>
      <c r="O1063" s="28">
        <v>0.79590000000000005</v>
      </c>
      <c r="P1063" s="29">
        <v>170200</v>
      </c>
      <c r="Q1063" s="29">
        <v>0</v>
      </c>
      <c r="R1063" s="29" t="s">
        <v>19</v>
      </c>
    </row>
    <row r="1064" spans="1:18" ht="14.5" hidden="1" x14ac:dyDescent="0.35">
      <c r="A1064" s="36">
        <v>44972</v>
      </c>
      <c r="B1064" s="37">
        <v>1</v>
      </c>
      <c r="C1064" s="37">
        <v>1</v>
      </c>
      <c r="D1064" s="38">
        <v>182971</v>
      </c>
      <c r="E1064" s="38">
        <v>6.79</v>
      </c>
      <c r="F1064" s="3">
        <f t="shared" si="54"/>
        <v>0.81906164527666736</v>
      </c>
      <c r="G1064" s="37">
        <v>0.23172619047619047</v>
      </c>
      <c r="H1064" s="38" t="s">
        <v>21</v>
      </c>
      <c r="I1064" s="38">
        <v>18376</v>
      </c>
      <c r="J1064" s="35">
        <v>3219.84</v>
      </c>
      <c r="K1064" s="34">
        <v>0.84</v>
      </c>
      <c r="L1064" s="34">
        <v>0.24</v>
      </c>
      <c r="M1064" s="35">
        <v>5.7071160000000001</v>
      </c>
      <c r="N1064" s="4">
        <f t="shared" si="53"/>
        <v>12771</v>
      </c>
      <c r="O1064" s="28">
        <v>0.79590000000000005</v>
      </c>
      <c r="P1064" s="29">
        <v>170200</v>
      </c>
      <c r="Q1064" s="29">
        <v>0</v>
      </c>
      <c r="R1064" s="29" t="s">
        <v>19</v>
      </c>
    </row>
    <row r="1065" spans="1:18" ht="14.5" hidden="1" x14ac:dyDescent="0.35">
      <c r="A1065" s="36">
        <v>44972</v>
      </c>
      <c r="B1065" s="37">
        <v>1</v>
      </c>
      <c r="C1065" s="37">
        <v>1</v>
      </c>
      <c r="D1065" s="38">
        <v>182971</v>
      </c>
      <c r="E1065" s="38">
        <v>6.79</v>
      </c>
      <c r="F1065" s="3">
        <f t="shared" si="54"/>
        <v>0.81906164527666736</v>
      </c>
      <c r="G1065" s="37">
        <v>0.23172619047619047</v>
      </c>
      <c r="H1065" s="38" t="s">
        <v>22</v>
      </c>
      <c r="I1065" s="38">
        <v>18614</v>
      </c>
      <c r="J1065" s="35">
        <v>3212.28</v>
      </c>
      <c r="K1065" s="34">
        <v>0.85</v>
      </c>
      <c r="L1065" s="34">
        <v>0.24</v>
      </c>
      <c r="M1065" s="35">
        <v>5.794638</v>
      </c>
      <c r="N1065" s="4">
        <f t="shared" si="53"/>
        <v>12771</v>
      </c>
      <c r="O1065" s="28">
        <v>0.79590000000000005</v>
      </c>
      <c r="P1065" s="29">
        <v>170200</v>
      </c>
      <c r="Q1065" s="29">
        <v>0</v>
      </c>
      <c r="R1065" s="29" t="s">
        <v>19</v>
      </c>
    </row>
    <row r="1066" spans="1:18" ht="14.5" hidden="1" x14ac:dyDescent="0.35">
      <c r="A1066" s="36">
        <v>44972</v>
      </c>
      <c r="B1066" s="37">
        <v>1</v>
      </c>
      <c r="C1066" s="37">
        <v>1</v>
      </c>
      <c r="D1066" s="38">
        <v>182971</v>
      </c>
      <c r="E1066" s="38">
        <v>6.79</v>
      </c>
      <c r="F1066" s="3">
        <f t="shared" si="54"/>
        <v>0.81906164527666736</v>
      </c>
      <c r="G1066" s="37">
        <v>0.23172619047619047</v>
      </c>
      <c r="H1066" s="38" t="s">
        <v>23</v>
      </c>
      <c r="I1066" s="38">
        <v>17884</v>
      </c>
      <c r="J1066" s="35">
        <v>3121.2</v>
      </c>
      <c r="K1066" s="34">
        <v>0.84</v>
      </c>
      <c r="L1066" s="34">
        <v>0.24</v>
      </c>
      <c r="M1066" s="35">
        <v>5.7298470000000004</v>
      </c>
      <c r="N1066" s="4">
        <f t="shared" si="53"/>
        <v>12771</v>
      </c>
      <c r="O1066" s="28">
        <v>0.79590000000000005</v>
      </c>
      <c r="P1066" s="29">
        <v>170200</v>
      </c>
      <c r="Q1066" s="29">
        <v>0</v>
      </c>
      <c r="R1066" s="29" t="s">
        <v>19</v>
      </c>
    </row>
    <row r="1067" spans="1:18" ht="14.5" hidden="1" x14ac:dyDescent="0.35">
      <c r="A1067" s="36">
        <v>44972</v>
      </c>
      <c r="B1067" s="37">
        <v>1</v>
      </c>
      <c r="C1067" s="37">
        <v>1</v>
      </c>
      <c r="D1067" s="38">
        <v>182971</v>
      </c>
      <c r="E1067" s="38">
        <v>6.79</v>
      </c>
      <c r="F1067" s="3">
        <f t="shared" si="54"/>
        <v>0.81906164527666736</v>
      </c>
      <c r="G1067" s="37">
        <v>0.23172619047619047</v>
      </c>
      <c r="H1067" s="38" t="s">
        <v>24</v>
      </c>
      <c r="I1067" s="38">
        <v>18011</v>
      </c>
      <c r="J1067" s="35">
        <v>3168.6</v>
      </c>
      <c r="K1067" s="34">
        <v>0.84</v>
      </c>
      <c r="L1067" s="34">
        <v>0.24</v>
      </c>
      <c r="M1067" s="35">
        <v>5.6842139999999999</v>
      </c>
      <c r="N1067" s="4">
        <f t="shared" si="53"/>
        <v>12771</v>
      </c>
      <c r="O1067" s="28">
        <v>0.79590000000000005</v>
      </c>
      <c r="P1067" s="29">
        <v>170200</v>
      </c>
      <c r="Q1067" s="29">
        <v>0</v>
      </c>
      <c r="R1067" s="29" t="s">
        <v>19</v>
      </c>
    </row>
    <row r="1068" spans="1:18" ht="14.5" hidden="1" x14ac:dyDescent="0.35">
      <c r="A1068" s="36">
        <v>44972</v>
      </c>
      <c r="B1068" s="37">
        <v>1</v>
      </c>
      <c r="C1068" s="37">
        <v>1</v>
      </c>
      <c r="D1068" s="38">
        <v>182971</v>
      </c>
      <c r="E1068" s="38">
        <v>6.79</v>
      </c>
      <c r="F1068" s="3">
        <f t="shared" si="54"/>
        <v>0.81906164527666736</v>
      </c>
      <c r="G1068" s="37">
        <v>0.23172619047619047</v>
      </c>
      <c r="H1068" s="38" t="s">
        <v>25</v>
      </c>
      <c r="I1068" s="38">
        <v>18516</v>
      </c>
      <c r="J1068" s="35">
        <v>3397.62</v>
      </c>
      <c r="K1068" s="34">
        <v>0.8</v>
      </c>
      <c r="L1068" s="34">
        <v>0.23</v>
      </c>
      <c r="M1068" s="35">
        <v>5.4496969999999996</v>
      </c>
      <c r="N1068" s="4">
        <f t="shared" si="53"/>
        <v>12771</v>
      </c>
      <c r="O1068" s="28">
        <v>0.79590000000000005</v>
      </c>
      <c r="P1068" s="29">
        <v>170200</v>
      </c>
      <c r="Q1068" s="29">
        <v>0</v>
      </c>
      <c r="R1068" s="29" t="s">
        <v>19</v>
      </c>
    </row>
    <row r="1069" spans="1:18" ht="14.5" hidden="1" x14ac:dyDescent="0.35">
      <c r="A1069" s="36">
        <v>44972</v>
      </c>
      <c r="B1069" s="37">
        <v>1</v>
      </c>
      <c r="C1069" s="37">
        <v>1</v>
      </c>
      <c r="D1069" s="38">
        <v>182971</v>
      </c>
      <c r="E1069" s="38">
        <v>6.79</v>
      </c>
      <c r="F1069" s="3">
        <f t="shared" si="54"/>
        <v>0.81906164527666736</v>
      </c>
      <c r="G1069" s="37">
        <v>0.23172619047619047</v>
      </c>
      <c r="H1069" s="38" t="s">
        <v>26</v>
      </c>
      <c r="I1069" s="38">
        <v>18757</v>
      </c>
      <c r="J1069" s="35">
        <v>3432.9</v>
      </c>
      <c r="K1069" s="34">
        <v>0.8</v>
      </c>
      <c r="L1069" s="34">
        <v>0.23</v>
      </c>
      <c r="M1069" s="35">
        <v>5.4638939999999998</v>
      </c>
      <c r="N1069" s="4">
        <f t="shared" si="53"/>
        <v>12771</v>
      </c>
      <c r="O1069" s="28">
        <v>0.79590000000000005</v>
      </c>
      <c r="P1069" s="29">
        <v>170200</v>
      </c>
      <c r="Q1069" s="29">
        <v>0</v>
      </c>
      <c r="R1069" s="29" t="s">
        <v>19</v>
      </c>
    </row>
    <row r="1070" spans="1:18" ht="14.5" hidden="1" x14ac:dyDescent="0.35">
      <c r="A1070" s="36">
        <v>44972</v>
      </c>
      <c r="B1070" s="37">
        <v>1</v>
      </c>
      <c r="C1070" s="37">
        <v>1</v>
      </c>
      <c r="D1070" s="38">
        <v>182971</v>
      </c>
      <c r="E1070" s="38">
        <v>6.79</v>
      </c>
      <c r="F1070" s="3">
        <f t="shared" si="54"/>
        <v>0.81906164527666736</v>
      </c>
      <c r="G1070" s="37">
        <v>0.23172619047619047</v>
      </c>
      <c r="H1070" s="38" t="s">
        <v>27</v>
      </c>
      <c r="I1070" s="38">
        <v>18443</v>
      </c>
      <c r="J1070" s="35">
        <v>3421.44</v>
      </c>
      <c r="K1070" s="34">
        <v>0.79</v>
      </c>
      <c r="L1070" s="34">
        <v>0.22</v>
      </c>
      <c r="M1070" s="35">
        <v>5.3904199999999998</v>
      </c>
      <c r="N1070" s="4">
        <f t="shared" si="53"/>
        <v>12771</v>
      </c>
      <c r="O1070" s="28">
        <v>0.79590000000000005</v>
      </c>
      <c r="P1070" s="29">
        <v>170200</v>
      </c>
      <c r="Q1070" s="29">
        <v>0</v>
      </c>
      <c r="R1070" s="29" t="s">
        <v>19</v>
      </c>
    </row>
    <row r="1071" spans="1:18" ht="14.5" hidden="1" x14ac:dyDescent="0.35">
      <c r="A1071" s="36">
        <v>44972</v>
      </c>
      <c r="B1071" s="37">
        <v>1</v>
      </c>
      <c r="C1071" s="37">
        <v>1</v>
      </c>
      <c r="D1071" s="38">
        <v>182971</v>
      </c>
      <c r="E1071" s="38">
        <v>6.79</v>
      </c>
      <c r="F1071" s="3">
        <f t="shared" si="54"/>
        <v>0.81906164527666736</v>
      </c>
      <c r="G1071" s="37">
        <v>0.23172619047619047</v>
      </c>
      <c r="H1071" s="38" t="s">
        <v>28</v>
      </c>
      <c r="I1071" s="38">
        <v>18606</v>
      </c>
      <c r="J1071" s="35">
        <v>3266.44</v>
      </c>
      <c r="K1071" s="34">
        <v>0.84</v>
      </c>
      <c r="L1071" s="34">
        <v>0.24</v>
      </c>
      <c r="M1071" s="35">
        <v>5.69611</v>
      </c>
      <c r="N1071" s="4">
        <f t="shared" si="53"/>
        <v>12771</v>
      </c>
      <c r="O1071" s="28">
        <v>0.79590000000000005</v>
      </c>
      <c r="P1071" s="29">
        <v>170200</v>
      </c>
      <c r="Q1071" s="29">
        <v>0</v>
      </c>
      <c r="R1071" s="29" t="s">
        <v>19</v>
      </c>
    </row>
    <row r="1072" spans="1:18" ht="14.5" hidden="1" x14ac:dyDescent="0.35">
      <c r="A1072" s="36">
        <v>44973</v>
      </c>
      <c r="B1072" s="37">
        <v>1</v>
      </c>
      <c r="C1072" s="37">
        <v>1</v>
      </c>
      <c r="D1072" s="38">
        <v>181554</v>
      </c>
      <c r="E1072" s="38">
        <v>6.71</v>
      </c>
      <c r="F1072" s="3">
        <f t="shared" si="54"/>
        <v>0.82240814644023574</v>
      </c>
      <c r="G1072" s="37">
        <v>0.22993161094224923</v>
      </c>
      <c r="H1072" s="38" t="s">
        <v>18</v>
      </c>
      <c r="I1072" s="38">
        <v>17652</v>
      </c>
      <c r="J1072" s="35">
        <v>3321.72</v>
      </c>
      <c r="K1072" s="34">
        <v>0.79</v>
      </c>
      <c r="L1072" s="34">
        <v>0.22</v>
      </c>
      <c r="M1072" s="35">
        <v>5.314114</v>
      </c>
      <c r="N1072" s="4">
        <f t="shared" si="53"/>
        <v>11354</v>
      </c>
      <c r="O1072" s="28">
        <v>0.79590000000000005</v>
      </c>
      <c r="P1072" s="29">
        <v>170200</v>
      </c>
      <c r="Q1072" s="29">
        <v>0</v>
      </c>
      <c r="R1072" s="29" t="s">
        <v>19</v>
      </c>
    </row>
    <row r="1073" spans="1:18" ht="14.5" hidden="1" x14ac:dyDescent="0.35">
      <c r="A1073" s="36">
        <v>44973</v>
      </c>
      <c r="B1073" s="37">
        <v>1</v>
      </c>
      <c r="C1073" s="37">
        <v>1</v>
      </c>
      <c r="D1073" s="38">
        <v>181554</v>
      </c>
      <c r="E1073" s="38">
        <v>6.71</v>
      </c>
      <c r="F1073" s="3">
        <f t="shared" si="54"/>
        <v>0.82240814644023574</v>
      </c>
      <c r="G1073" s="37">
        <v>0.22993161094224923</v>
      </c>
      <c r="H1073" s="38" t="s">
        <v>20</v>
      </c>
      <c r="I1073" s="38">
        <v>17613</v>
      </c>
      <c r="J1073" s="35">
        <v>3282.66</v>
      </c>
      <c r="K1073" s="34">
        <v>0.8</v>
      </c>
      <c r="L1073" s="34">
        <v>0.22</v>
      </c>
      <c r="M1073" s="35">
        <v>5.3654659999999996</v>
      </c>
      <c r="N1073" s="4">
        <f t="shared" si="53"/>
        <v>11354</v>
      </c>
      <c r="O1073" s="28">
        <v>0.79590000000000005</v>
      </c>
      <c r="P1073" s="29">
        <v>170200</v>
      </c>
      <c r="Q1073" s="29">
        <v>0</v>
      </c>
      <c r="R1073" s="29" t="s">
        <v>19</v>
      </c>
    </row>
    <row r="1074" spans="1:18" ht="14.5" hidden="1" x14ac:dyDescent="0.35">
      <c r="A1074" s="36">
        <v>44973</v>
      </c>
      <c r="B1074" s="37">
        <v>1</v>
      </c>
      <c r="C1074" s="37">
        <v>1</v>
      </c>
      <c r="D1074" s="38">
        <v>181554</v>
      </c>
      <c r="E1074" s="38">
        <v>6.71</v>
      </c>
      <c r="F1074" s="3">
        <f t="shared" si="54"/>
        <v>0.82240814644023574</v>
      </c>
      <c r="G1074" s="37">
        <v>0.22993161094224923</v>
      </c>
      <c r="H1074" s="38" t="s">
        <v>21</v>
      </c>
      <c r="I1074" s="38">
        <v>18113</v>
      </c>
      <c r="J1074" s="35">
        <v>3219.84</v>
      </c>
      <c r="K1074" s="34">
        <v>0.84</v>
      </c>
      <c r="L1074" s="34">
        <v>0.23</v>
      </c>
      <c r="M1074" s="35">
        <v>5.6254350000000004</v>
      </c>
      <c r="N1074" s="4">
        <f t="shared" si="53"/>
        <v>11354</v>
      </c>
      <c r="O1074" s="28">
        <v>0.79590000000000005</v>
      </c>
      <c r="P1074" s="29">
        <v>170200</v>
      </c>
      <c r="Q1074" s="29">
        <v>0</v>
      </c>
      <c r="R1074" s="29" t="s">
        <v>19</v>
      </c>
    </row>
    <row r="1075" spans="1:18" ht="14.5" hidden="1" x14ac:dyDescent="0.35">
      <c r="A1075" s="36">
        <v>44973</v>
      </c>
      <c r="B1075" s="37">
        <v>1</v>
      </c>
      <c r="C1075" s="37">
        <v>1</v>
      </c>
      <c r="D1075" s="38">
        <v>181554</v>
      </c>
      <c r="E1075" s="38">
        <v>6.71</v>
      </c>
      <c r="F1075" s="3">
        <f t="shared" si="54"/>
        <v>0.82240814644023574</v>
      </c>
      <c r="G1075" s="37">
        <v>0.22993161094224923</v>
      </c>
      <c r="H1075" s="38" t="s">
        <v>22</v>
      </c>
      <c r="I1075" s="38">
        <v>18376</v>
      </c>
      <c r="J1075" s="35">
        <v>3212.28</v>
      </c>
      <c r="K1075" s="34">
        <v>0.85</v>
      </c>
      <c r="L1075" s="34">
        <v>0.24</v>
      </c>
      <c r="M1075" s="35">
        <v>5.7205469999999998</v>
      </c>
      <c r="N1075" s="4">
        <f t="shared" si="53"/>
        <v>11354</v>
      </c>
      <c r="O1075" s="28">
        <v>0.79590000000000005</v>
      </c>
      <c r="P1075" s="29">
        <v>170200</v>
      </c>
      <c r="Q1075" s="29">
        <v>0</v>
      </c>
      <c r="R1075" s="29" t="s">
        <v>19</v>
      </c>
    </row>
    <row r="1076" spans="1:18" ht="14.5" hidden="1" x14ac:dyDescent="0.35">
      <c r="A1076" s="36">
        <v>44973</v>
      </c>
      <c r="B1076" s="37">
        <v>1</v>
      </c>
      <c r="C1076" s="37">
        <v>1</v>
      </c>
      <c r="D1076" s="38">
        <v>181554</v>
      </c>
      <c r="E1076" s="38">
        <v>6.71</v>
      </c>
      <c r="F1076" s="3">
        <f t="shared" si="54"/>
        <v>0.82240814644023574</v>
      </c>
      <c r="G1076" s="37">
        <v>0.22993161094224923</v>
      </c>
      <c r="H1076" s="38" t="s">
        <v>23</v>
      </c>
      <c r="I1076" s="38">
        <v>17645</v>
      </c>
      <c r="J1076" s="35">
        <v>3121.2</v>
      </c>
      <c r="K1076" s="34">
        <v>0.84</v>
      </c>
      <c r="L1076" s="34">
        <v>0.24</v>
      </c>
      <c r="M1076" s="35">
        <v>5.6532739999999997</v>
      </c>
      <c r="N1076" s="4">
        <f t="shared" si="53"/>
        <v>11354</v>
      </c>
      <c r="O1076" s="28">
        <v>0.79590000000000005</v>
      </c>
      <c r="P1076" s="29">
        <v>170200</v>
      </c>
      <c r="Q1076" s="29">
        <v>0</v>
      </c>
      <c r="R1076" s="29" t="s">
        <v>19</v>
      </c>
    </row>
    <row r="1077" spans="1:18" ht="14.5" hidden="1" x14ac:dyDescent="0.35">
      <c r="A1077" s="36">
        <v>44973</v>
      </c>
      <c r="B1077" s="37">
        <v>1</v>
      </c>
      <c r="C1077" s="37">
        <v>1</v>
      </c>
      <c r="D1077" s="38">
        <v>181554</v>
      </c>
      <c r="E1077" s="38">
        <v>6.71</v>
      </c>
      <c r="F1077" s="3">
        <f t="shared" si="54"/>
        <v>0.82240814644023574</v>
      </c>
      <c r="G1077" s="37">
        <v>0.22993161094224923</v>
      </c>
      <c r="H1077" s="38" t="s">
        <v>24</v>
      </c>
      <c r="I1077" s="38">
        <v>17781</v>
      </c>
      <c r="J1077" s="35">
        <v>3168.6</v>
      </c>
      <c r="K1077" s="34">
        <v>0.84</v>
      </c>
      <c r="L1077" s="34">
        <v>0.23</v>
      </c>
      <c r="M1077" s="35">
        <v>5.6116270000000004</v>
      </c>
      <c r="N1077" s="4">
        <f t="shared" si="53"/>
        <v>11354</v>
      </c>
      <c r="O1077" s="28">
        <v>0.79590000000000005</v>
      </c>
      <c r="P1077" s="29">
        <v>170200</v>
      </c>
      <c r="Q1077" s="29">
        <v>0</v>
      </c>
      <c r="R1077" s="29" t="s">
        <v>19</v>
      </c>
    </row>
    <row r="1078" spans="1:18" ht="14.5" hidden="1" x14ac:dyDescent="0.35">
      <c r="A1078" s="36">
        <v>44973</v>
      </c>
      <c r="B1078" s="37">
        <v>1</v>
      </c>
      <c r="C1078" s="37">
        <v>1</v>
      </c>
      <c r="D1078" s="38">
        <v>181554</v>
      </c>
      <c r="E1078" s="38">
        <v>6.71</v>
      </c>
      <c r="F1078" s="3">
        <f t="shared" si="54"/>
        <v>0.82240814644023574</v>
      </c>
      <c r="G1078" s="37">
        <v>0.22993161094224923</v>
      </c>
      <c r="H1078" s="38" t="s">
        <v>25</v>
      </c>
      <c r="I1078" s="38">
        <v>18685</v>
      </c>
      <c r="J1078" s="35">
        <v>3397.62</v>
      </c>
      <c r="K1078" s="34">
        <v>0.82</v>
      </c>
      <c r="L1078" s="34">
        <v>0.23</v>
      </c>
      <c r="M1078" s="35">
        <v>5.4994379999999996</v>
      </c>
      <c r="N1078" s="4">
        <f t="shared" si="53"/>
        <v>11354</v>
      </c>
      <c r="O1078" s="28">
        <v>0.79590000000000005</v>
      </c>
      <c r="P1078" s="29">
        <v>170200</v>
      </c>
      <c r="Q1078" s="29">
        <v>0</v>
      </c>
      <c r="R1078" s="29" t="s">
        <v>19</v>
      </c>
    </row>
    <row r="1079" spans="1:18" ht="14.5" hidden="1" x14ac:dyDescent="0.35">
      <c r="A1079" s="36">
        <v>44973</v>
      </c>
      <c r="B1079" s="37">
        <v>1</v>
      </c>
      <c r="C1079" s="37">
        <v>1</v>
      </c>
      <c r="D1079" s="38">
        <v>181554</v>
      </c>
      <c r="E1079" s="38">
        <v>6.71</v>
      </c>
      <c r="F1079" s="3">
        <f t="shared" si="54"/>
        <v>0.82240814644023574</v>
      </c>
      <c r="G1079" s="37">
        <v>0.22993161094224923</v>
      </c>
      <c r="H1079" s="38" t="s">
        <v>26</v>
      </c>
      <c r="I1079" s="38">
        <v>18684</v>
      </c>
      <c r="J1079" s="35">
        <v>3432.9</v>
      </c>
      <c r="K1079" s="34">
        <v>0.81</v>
      </c>
      <c r="L1079" s="34">
        <v>0.23</v>
      </c>
      <c r="M1079" s="35">
        <v>5.4426290000000002</v>
      </c>
      <c r="N1079" s="4">
        <f t="shared" si="53"/>
        <v>11354</v>
      </c>
      <c r="O1079" s="28">
        <v>0.79590000000000005</v>
      </c>
      <c r="P1079" s="29">
        <v>170200</v>
      </c>
      <c r="Q1079" s="29">
        <v>0</v>
      </c>
      <c r="R1079" s="29" t="s">
        <v>19</v>
      </c>
    </row>
    <row r="1080" spans="1:18" ht="14.5" hidden="1" x14ac:dyDescent="0.35">
      <c r="A1080" s="36">
        <v>44973</v>
      </c>
      <c r="B1080" s="37">
        <v>1</v>
      </c>
      <c r="C1080" s="37">
        <v>1</v>
      </c>
      <c r="D1080" s="38">
        <v>181554</v>
      </c>
      <c r="E1080" s="38">
        <v>6.71</v>
      </c>
      <c r="F1080" s="3">
        <f t="shared" si="54"/>
        <v>0.82240814644023574</v>
      </c>
      <c r="G1080" s="37">
        <v>0.22993161094224923</v>
      </c>
      <c r="H1080" s="38" t="s">
        <v>27</v>
      </c>
      <c r="I1080" s="38">
        <v>18651</v>
      </c>
      <c r="J1080" s="35">
        <v>3421.44</v>
      </c>
      <c r="K1080" s="34">
        <v>0.81</v>
      </c>
      <c r="L1080" s="34">
        <v>0.23</v>
      </c>
      <c r="M1080" s="35">
        <v>5.4512140000000002</v>
      </c>
      <c r="N1080" s="4">
        <f t="shared" si="53"/>
        <v>11354</v>
      </c>
      <c r="O1080" s="28">
        <v>0.79590000000000005</v>
      </c>
      <c r="P1080" s="29">
        <v>170200</v>
      </c>
      <c r="Q1080" s="29">
        <v>0</v>
      </c>
      <c r="R1080" s="29" t="s">
        <v>19</v>
      </c>
    </row>
    <row r="1081" spans="1:18" ht="14.5" hidden="1" x14ac:dyDescent="0.35">
      <c r="A1081" s="36">
        <v>44973</v>
      </c>
      <c r="B1081" s="37">
        <v>1</v>
      </c>
      <c r="C1081" s="37">
        <v>1</v>
      </c>
      <c r="D1081" s="38">
        <v>181554</v>
      </c>
      <c r="E1081" s="38">
        <v>6.71</v>
      </c>
      <c r="F1081" s="3">
        <f t="shared" si="54"/>
        <v>0.82240814644023574</v>
      </c>
      <c r="G1081" s="37">
        <v>0.22993161094224923</v>
      </c>
      <c r="H1081" s="38" t="s">
        <v>28</v>
      </c>
      <c r="I1081" s="38">
        <v>18354</v>
      </c>
      <c r="J1081" s="35">
        <v>3266.44</v>
      </c>
      <c r="K1081" s="34">
        <v>0.84</v>
      </c>
      <c r="L1081" s="34">
        <v>0.23</v>
      </c>
      <c r="M1081" s="35">
        <v>5.6189609999999997</v>
      </c>
      <c r="N1081" s="4">
        <f t="shared" si="53"/>
        <v>11354</v>
      </c>
      <c r="O1081" s="28">
        <v>0.79590000000000005</v>
      </c>
      <c r="P1081" s="29">
        <v>170200</v>
      </c>
      <c r="Q1081" s="29">
        <v>0</v>
      </c>
      <c r="R1081" s="29" t="s">
        <v>19</v>
      </c>
    </row>
    <row r="1082" spans="1:18" ht="14.5" hidden="1" x14ac:dyDescent="0.35">
      <c r="A1082" s="36">
        <v>44974</v>
      </c>
      <c r="B1082" s="37">
        <v>1</v>
      </c>
      <c r="C1082" s="37">
        <v>1</v>
      </c>
      <c r="D1082" s="38">
        <v>185809</v>
      </c>
      <c r="E1082" s="38">
        <v>6.9</v>
      </c>
      <c r="F1082" s="3">
        <f t="shared" si="54"/>
        <v>0.81850579269635693</v>
      </c>
      <c r="G1082" s="37">
        <v>0.23532041540020263</v>
      </c>
      <c r="H1082" s="38" t="s">
        <v>18</v>
      </c>
      <c r="I1082" s="38">
        <v>18184</v>
      </c>
      <c r="J1082" s="35">
        <v>3321.72</v>
      </c>
      <c r="K1082" s="34">
        <v>0.79</v>
      </c>
      <c r="L1082" s="34">
        <v>0.23</v>
      </c>
      <c r="M1082" s="35">
        <v>5.474272</v>
      </c>
      <c r="N1082" s="4">
        <f t="shared" si="53"/>
        <v>15609</v>
      </c>
      <c r="O1082" s="28">
        <v>0.79590000000000005</v>
      </c>
      <c r="P1082" s="29">
        <v>170200</v>
      </c>
      <c r="Q1082" s="29">
        <v>0</v>
      </c>
      <c r="R1082" s="29" t="s">
        <v>19</v>
      </c>
    </row>
    <row r="1083" spans="1:18" ht="14.5" hidden="1" x14ac:dyDescent="0.35">
      <c r="A1083" s="36">
        <v>44974</v>
      </c>
      <c r="B1083" s="37">
        <v>1</v>
      </c>
      <c r="C1083" s="37">
        <v>1</v>
      </c>
      <c r="D1083" s="38">
        <v>185809</v>
      </c>
      <c r="E1083" s="38">
        <v>6.9</v>
      </c>
      <c r="F1083" s="3">
        <f t="shared" si="54"/>
        <v>0.81850579269635693</v>
      </c>
      <c r="G1083" s="37">
        <v>0.23532041540020263</v>
      </c>
      <c r="H1083" s="38" t="s">
        <v>20</v>
      </c>
      <c r="I1083" s="38">
        <v>18301</v>
      </c>
      <c r="J1083" s="35">
        <v>3282.66</v>
      </c>
      <c r="K1083" s="34">
        <v>0.81</v>
      </c>
      <c r="L1083" s="34">
        <v>0.23</v>
      </c>
      <c r="M1083" s="35">
        <v>5.5750520000000003</v>
      </c>
      <c r="N1083" s="4">
        <f t="shared" si="53"/>
        <v>15609</v>
      </c>
      <c r="O1083" s="28">
        <v>0.79590000000000005</v>
      </c>
      <c r="P1083" s="29">
        <v>170200</v>
      </c>
      <c r="Q1083" s="29">
        <v>0</v>
      </c>
      <c r="R1083" s="29" t="s">
        <v>19</v>
      </c>
    </row>
    <row r="1084" spans="1:18" ht="14.5" hidden="1" x14ac:dyDescent="0.35">
      <c r="A1084" s="36">
        <v>44974</v>
      </c>
      <c r="B1084" s="37">
        <v>1</v>
      </c>
      <c r="C1084" s="37">
        <v>1</v>
      </c>
      <c r="D1084" s="38">
        <v>185809</v>
      </c>
      <c r="E1084" s="38">
        <v>6.9</v>
      </c>
      <c r="F1084" s="3">
        <f t="shared" si="54"/>
        <v>0.81850579269635693</v>
      </c>
      <c r="G1084" s="37">
        <v>0.23532041540020263</v>
      </c>
      <c r="H1084" s="38" t="s">
        <v>21</v>
      </c>
      <c r="I1084" s="38">
        <v>18645</v>
      </c>
      <c r="J1084" s="35">
        <v>3219.84</v>
      </c>
      <c r="K1084" s="34">
        <v>0.84</v>
      </c>
      <c r="L1084" s="34">
        <v>0.24</v>
      </c>
      <c r="M1084" s="35">
        <v>5.7906599999999999</v>
      </c>
      <c r="N1084" s="4">
        <f t="shared" ref="N1084:N1147" si="55">D1084-P1084</f>
        <v>15609</v>
      </c>
      <c r="O1084" s="28">
        <v>0.79590000000000005</v>
      </c>
      <c r="P1084" s="29">
        <v>170200</v>
      </c>
      <c r="Q1084" s="29">
        <v>0</v>
      </c>
      <c r="R1084" s="29" t="s">
        <v>19</v>
      </c>
    </row>
    <row r="1085" spans="1:18" ht="14.5" hidden="1" x14ac:dyDescent="0.35">
      <c r="A1085" s="36">
        <v>44974</v>
      </c>
      <c r="B1085" s="37">
        <v>1</v>
      </c>
      <c r="C1085" s="37">
        <v>1</v>
      </c>
      <c r="D1085" s="38">
        <v>185809</v>
      </c>
      <c r="E1085" s="38">
        <v>6.9</v>
      </c>
      <c r="F1085" s="3">
        <f t="shared" si="54"/>
        <v>0.81850579269635693</v>
      </c>
      <c r="G1085" s="37">
        <v>0.23532041540020263</v>
      </c>
      <c r="H1085" s="38" t="s">
        <v>22</v>
      </c>
      <c r="I1085" s="38">
        <v>18865</v>
      </c>
      <c r="J1085" s="35">
        <v>3212.28</v>
      </c>
      <c r="K1085" s="34">
        <v>0.85</v>
      </c>
      <c r="L1085" s="34">
        <v>0.24</v>
      </c>
      <c r="M1085" s="35">
        <v>5.872776</v>
      </c>
      <c r="N1085" s="4">
        <f t="shared" si="55"/>
        <v>15609</v>
      </c>
      <c r="O1085" s="28">
        <v>0.79590000000000005</v>
      </c>
      <c r="P1085" s="29">
        <v>170200</v>
      </c>
      <c r="Q1085" s="29">
        <v>0</v>
      </c>
      <c r="R1085" s="29" t="s">
        <v>19</v>
      </c>
    </row>
    <row r="1086" spans="1:18" ht="14.5" hidden="1" x14ac:dyDescent="0.35">
      <c r="A1086" s="36">
        <v>44974</v>
      </c>
      <c r="B1086" s="37">
        <v>1</v>
      </c>
      <c r="C1086" s="37">
        <v>1</v>
      </c>
      <c r="D1086" s="38">
        <v>185809</v>
      </c>
      <c r="E1086" s="38">
        <v>6.9</v>
      </c>
      <c r="F1086" s="3">
        <f t="shared" si="54"/>
        <v>0.81850579269635693</v>
      </c>
      <c r="G1086" s="37">
        <v>0.23532041540020263</v>
      </c>
      <c r="H1086" s="38" t="s">
        <v>23</v>
      </c>
      <c r="I1086" s="38">
        <v>18084</v>
      </c>
      <c r="J1086" s="35">
        <v>3121.2</v>
      </c>
      <c r="K1086" s="34">
        <v>0.84</v>
      </c>
      <c r="L1086" s="34">
        <v>0.24</v>
      </c>
      <c r="M1086" s="35">
        <v>5.7939249999999998</v>
      </c>
      <c r="N1086" s="4">
        <f t="shared" si="55"/>
        <v>15609</v>
      </c>
      <c r="O1086" s="28">
        <v>0.79590000000000005</v>
      </c>
      <c r="P1086" s="29">
        <v>170200</v>
      </c>
      <c r="Q1086" s="29">
        <v>0</v>
      </c>
      <c r="R1086" s="29" t="s">
        <v>19</v>
      </c>
    </row>
    <row r="1087" spans="1:18" ht="14.5" hidden="1" x14ac:dyDescent="0.35">
      <c r="A1087" s="36">
        <v>44974</v>
      </c>
      <c r="B1087" s="37">
        <v>1</v>
      </c>
      <c r="C1087" s="37">
        <v>1</v>
      </c>
      <c r="D1087" s="38">
        <v>185809</v>
      </c>
      <c r="E1087" s="38">
        <v>6.9</v>
      </c>
      <c r="F1087" s="3">
        <f t="shared" si="54"/>
        <v>0.81850579269635693</v>
      </c>
      <c r="G1087" s="37">
        <v>0.23532041540020263</v>
      </c>
      <c r="H1087" s="38" t="s">
        <v>24</v>
      </c>
      <c r="I1087" s="38">
        <v>18034</v>
      </c>
      <c r="J1087" s="35">
        <v>3168.6</v>
      </c>
      <c r="K1087" s="34">
        <v>0.82</v>
      </c>
      <c r="L1087" s="34">
        <v>0.24</v>
      </c>
      <c r="M1087" s="35">
        <v>5.6914730000000002</v>
      </c>
      <c r="N1087" s="4">
        <f t="shared" si="55"/>
        <v>15609</v>
      </c>
      <c r="O1087" s="28">
        <v>0.79590000000000005</v>
      </c>
      <c r="P1087" s="29">
        <v>170200</v>
      </c>
      <c r="Q1087" s="29">
        <v>0</v>
      </c>
      <c r="R1087" s="29" t="s">
        <v>19</v>
      </c>
    </row>
    <row r="1088" spans="1:18" ht="14.5" hidden="1" x14ac:dyDescent="0.35">
      <c r="A1088" s="36">
        <v>44974</v>
      </c>
      <c r="B1088" s="37">
        <v>1</v>
      </c>
      <c r="C1088" s="37">
        <v>1</v>
      </c>
      <c r="D1088" s="38">
        <v>185809</v>
      </c>
      <c r="E1088" s="38">
        <v>6.9</v>
      </c>
      <c r="F1088" s="3">
        <f t="shared" si="54"/>
        <v>0.81850579269635693</v>
      </c>
      <c r="G1088" s="37">
        <v>0.23532041540020263</v>
      </c>
      <c r="H1088" s="38" t="s">
        <v>25</v>
      </c>
      <c r="I1088" s="38">
        <v>19040</v>
      </c>
      <c r="J1088" s="35">
        <v>3397.62</v>
      </c>
      <c r="K1088" s="34">
        <v>0.81</v>
      </c>
      <c r="L1088" s="34">
        <v>0.23</v>
      </c>
      <c r="M1088" s="35">
        <v>5.603923</v>
      </c>
      <c r="N1088" s="4">
        <f t="shared" si="55"/>
        <v>15609</v>
      </c>
      <c r="O1088" s="28">
        <v>0.79590000000000005</v>
      </c>
      <c r="P1088" s="29">
        <v>170200</v>
      </c>
      <c r="Q1088" s="29">
        <v>0</v>
      </c>
      <c r="R1088" s="29" t="s">
        <v>19</v>
      </c>
    </row>
    <row r="1089" spans="1:18" ht="14.5" hidden="1" x14ac:dyDescent="0.35">
      <c r="A1089" s="36">
        <v>44974</v>
      </c>
      <c r="B1089" s="37">
        <v>1</v>
      </c>
      <c r="C1089" s="37">
        <v>1</v>
      </c>
      <c r="D1089" s="38">
        <v>185809</v>
      </c>
      <c r="E1089" s="38">
        <v>6.9</v>
      </c>
      <c r="F1089" s="3">
        <f t="shared" si="54"/>
        <v>0.81850579269635693</v>
      </c>
      <c r="G1089" s="37">
        <v>0.23532041540020263</v>
      </c>
      <c r="H1089" s="38" t="s">
        <v>26</v>
      </c>
      <c r="I1089" s="38">
        <v>19214</v>
      </c>
      <c r="J1089" s="35">
        <v>3432.9</v>
      </c>
      <c r="K1089" s="34">
        <v>0.81</v>
      </c>
      <c r="L1089" s="34">
        <v>0.23</v>
      </c>
      <c r="M1089" s="35">
        <v>5.5970170000000001</v>
      </c>
      <c r="N1089" s="4">
        <f t="shared" si="55"/>
        <v>15609</v>
      </c>
      <c r="O1089" s="28">
        <v>0.79590000000000005</v>
      </c>
      <c r="P1089" s="29">
        <v>170200</v>
      </c>
      <c r="Q1089" s="29">
        <v>0</v>
      </c>
      <c r="R1089" s="29" t="s">
        <v>19</v>
      </c>
    </row>
    <row r="1090" spans="1:18" ht="14.5" hidden="1" x14ac:dyDescent="0.35">
      <c r="A1090" s="36">
        <v>44974</v>
      </c>
      <c r="B1090" s="37">
        <v>1</v>
      </c>
      <c r="C1090" s="37">
        <v>1</v>
      </c>
      <c r="D1090" s="38">
        <v>185809</v>
      </c>
      <c r="E1090" s="38">
        <v>6.9</v>
      </c>
      <c r="F1090" s="3">
        <f t="shared" si="54"/>
        <v>0.81850579269635693</v>
      </c>
      <c r="G1090" s="37">
        <v>0.23532041540020263</v>
      </c>
      <c r="H1090" s="38" t="s">
        <v>27</v>
      </c>
      <c r="I1090" s="38">
        <v>18612</v>
      </c>
      <c r="J1090" s="35">
        <v>3421.44</v>
      </c>
      <c r="K1090" s="34">
        <v>0.79</v>
      </c>
      <c r="L1090" s="34">
        <v>0.23</v>
      </c>
      <c r="M1090" s="35">
        <v>5.4398150000000003</v>
      </c>
      <c r="N1090" s="4">
        <f t="shared" si="55"/>
        <v>15609</v>
      </c>
      <c r="O1090" s="28">
        <v>0.79590000000000005</v>
      </c>
      <c r="P1090" s="29">
        <v>170200</v>
      </c>
      <c r="Q1090" s="29">
        <v>0</v>
      </c>
      <c r="R1090" s="29" t="s">
        <v>19</v>
      </c>
    </row>
    <row r="1091" spans="1:18" ht="14.5" hidden="1" x14ac:dyDescent="0.35">
      <c r="A1091" s="36">
        <v>44974</v>
      </c>
      <c r="B1091" s="37">
        <v>1</v>
      </c>
      <c r="C1091" s="37">
        <v>1</v>
      </c>
      <c r="D1091" s="38">
        <v>185809</v>
      </c>
      <c r="E1091" s="38">
        <v>6.9</v>
      </c>
      <c r="F1091" s="3">
        <f t="shared" ref="F1091:F1154" si="56">D1091/E1091/32900</f>
        <v>0.81850579269635693</v>
      </c>
      <c r="G1091" s="37">
        <v>0.23532041540020263</v>
      </c>
      <c r="H1091" s="38" t="s">
        <v>28</v>
      </c>
      <c r="I1091" s="38">
        <v>18830</v>
      </c>
      <c r="J1091" s="35">
        <v>3266.44</v>
      </c>
      <c r="K1091" s="34">
        <v>0.84</v>
      </c>
      <c r="L1091" s="34">
        <v>0.24</v>
      </c>
      <c r="M1091" s="35">
        <v>5.7646860000000002</v>
      </c>
      <c r="N1091" s="4">
        <f t="shared" si="55"/>
        <v>15609</v>
      </c>
      <c r="O1091" s="28">
        <v>0.79590000000000005</v>
      </c>
      <c r="P1091" s="29">
        <v>170200</v>
      </c>
      <c r="Q1091" s="29">
        <v>0</v>
      </c>
      <c r="R1091" s="29" t="s">
        <v>19</v>
      </c>
    </row>
    <row r="1092" spans="1:18" ht="14.5" hidden="1" x14ac:dyDescent="0.35">
      <c r="A1092" s="36">
        <v>44975</v>
      </c>
      <c r="B1092" s="37">
        <v>1</v>
      </c>
      <c r="C1092" s="37">
        <v>1</v>
      </c>
      <c r="D1092" s="38">
        <v>177892</v>
      </c>
      <c r="E1092" s="38">
        <v>6.59</v>
      </c>
      <c r="F1092" s="3">
        <f t="shared" si="56"/>
        <v>0.82049342514909307</v>
      </c>
      <c r="G1092" s="37">
        <v>0.22529381965552178</v>
      </c>
      <c r="H1092" s="38" t="s">
        <v>18</v>
      </c>
      <c r="I1092" s="38">
        <v>17243</v>
      </c>
      <c r="J1092" s="35">
        <v>3321.72</v>
      </c>
      <c r="K1092" s="34">
        <v>0.79</v>
      </c>
      <c r="L1092" s="34">
        <v>0.22</v>
      </c>
      <c r="M1092" s="35">
        <v>5.1909850000000004</v>
      </c>
      <c r="N1092" s="4">
        <f t="shared" si="55"/>
        <v>7692</v>
      </c>
      <c r="O1092" s="28">
        <v>0.79590000000000005</v>
      </c>
      <c r="P1092" s="29">
        <v>170200</v>
      </c>
      <c r="Q1092" s="29">
        <v>0</v>
      </c>
      <c r="R1092" s="29" t="s">
        <v>19</v>
      </c>
    </row>
    <row r="1093" spans="1:18" ht="14.5" hidden="1" x14ac:dyDescent="0.35">
      <c r="A1093" s="36">
        <v>44975</v>
      </c>
      <c r="B1093" s="37">
        <v>1</v>
      </c>
      <c r="C1093" s="37">
        <v>1</v>
      </c>
      <c r="D1093" s="38">
        <v>177892</v>
      </c>
      <c r="E1093" s="38">
        <v>6.59</v>
      </c>
      <c r="F1093" s="3">
        <f t="shared" si="56"/>
        <v>0.82049342514909307</v>
      </c>
      <c r="G1093" s="37">
        <v>0.22529381965552178</v>
      </c>
      <c r="H1093" s="38" t="s">
        <v>20</v>
      </c>
      <c r="I1093" s="38">
        <v>17691</v>
      </c>
      <c r="J1093" s="35">
        <v>3282.66</v>
      </c>
      <c r="K1093" s="34">
        <v>0.82</v>
      </c>
      <c r="L1093" s="34">
        <v>0.22</v>
      </c>
      <c r="M1093" s="35">
        <v>5.389227</v>
      </c>
      <c r="N1093" s="4">
        <f t="shared" si="55"/>
        <v>7692</v>
      </c>
      <c r="O1093" s="28">
        <v>0.79590000000000005</v>
      </c>
      <c r="P1093" s="29">
        <v>170200</v>
      </c>
      <c r="Q1093" s="29">
        <v>0</v>
      </c>
      <c r="R1093" s="29" t="s">
        <v>19</v>
      </c>
    </row>
    <row r="1094" spans="1:18" ht="14.5" hidden="1" x14ac:dyDescent="0.35">
      <c r="A1094" s="36">
        <v>44975</v>
      </c>
      <c r="B1094" s="37">
        <v>1</v>
      </c>
      <c r="C1094" s="37">
        <v>1</v>
      </c>
      <c r="D1094" s="38">
        <v>177892</v>
      </c>
      <c r="E1094" s="38">
        <v>6.59</v>
      </c>
      <c r="F1094" s="3">
        <f t="shared" si="56"/>
        <v>0.82049342514909307</v>
      </c>
      <c r="G1094" s="37">
        <v>0.22529381965552178</v>
      </c>
      <c r="H1094" s="38" t="s">
        <v>21</v>
      </c>
      <c r="I1094" s="38">
        <v>17712</v>
      </c>
      <c r="J1094" s="35">
        <v>3219.84</v>
      </c>
      <c r="K1094" s="34">
        <v>0.83</v>
      </c>
      <c r="L1094" s="34">
        <v>0.23</v>
      </c>
      <c r="M1094" s="35">
        <v>5.5008939999999997</v>
      </c>
      <c r="N1094" s="4">
        <f t="shared" si="55"/>
        <v>7692</v>
      </c>
      <c r="O1094" s="28">
        <v>0.79590000000000005</v>
      </c>
      <c r="P1094" s="29">
        <v>170200</v>
      </c>
      <c r="Q1094" s="29">
        <v>0</v>
      </c>
      <c r="R1094" s="29" t="s">
        <v>19</v>
      </c>
    </row>
    <row r="1095" spans="1:18" ht="14.5" hidden="1" x14ac:dyDescent="0.35">
      <c r="A1095" s="36">
        <v>44975</v>
      </c>
      <c r="B1095" s="37">
        <v>1</v>
      </c>
      <c r="C1095" s="37">
        <v>1</v>
      </c>
      <c r="D1095" s="38">
        <v>177892</v>
      </c>
      <c r="E1095" s="38">
        <v>6.59</v>
      </c>
      <c r="F1095" s="3">
        <f t="shared" si="56"/>
        <v>0.82049342514909307</v>
      </c>
      <c r="G1095" s="37">
        <v>0.22529381965552178</v>
      </c>
      <c r="H1095" s="38" t="s">
        <v>22</v>
      </c>
      <c r="I1095" s="38">
        <v>17968</v>
      </c>
      <c r="J1095" s="35">
        <v>3212.28</v>
      </c>
      <c r="K1095" s="34">
        <v>0.85</v>
      </c>
      <c r="L1095" s="34">
        <v>0.23</v>
      </c>
      <c r="M1095" s="35">
        <v>5.5935350000000001</v>
      </c>
      <c r="N1095" s="4">
        <f t="shared" si="55"/>
        <v>7692</v>
      </c>
      <c r="O1095" s="28">
        <v>0.79590000000000005</v>
      </c>
      <c r="P1095" s="29">
        <v>170200</v>
      </c>
      <c r="Q1095" s="29">
        <v>0</v>
      </c>
      <c r="R1095" s="29" t="s">
        <v>19</v>
      </c>
    </row>
    <row r="1096" spans="1:18" ht="14.5" hidden="1" x14ac:dyDescent="0.35">
      <c r="A1096" s="36">
        <v>44975</v>
      </c>
      <c r="B1096" s="37">
        <v>1</v>
      </c>
      <c r="C1096" s="37">
        <v>1</v>
      </c>
      <c r="D1096" s="38">
        <v>177892</v>
      </c>
      <c r="E1096" s="38">
        <v>6.59</v>
      </c>
      <c r="F1096" s="3">
        <f t="shared" si="56"/>
        <v>0.82049342514909307</v>
      </c>
      <c r="G1096" s="37">
        <v>0.22529381965552178</v>
      </c>
      <c r="H1096" s="38" t="s">
        <v>23</v>
      </c>
      <c r="I1096" s="38">
        <v>17203</v>
      </c>
      <c r="J1096" s="35">
        <v>3121.2</v>
      </c>
      <c r="K1096" s="34">
        <v>0.84</v>
      </c>
      <c r="L1096" s="34">
        <v>0.23</v>
      </c>
      <c r="M1096" s="35">
        <v>5.5116620000000003</v>
      </c>
      <c r="N1096" s="4">
        <f t="shared" si="55"/>
        <v>7692</v>
      </c>
      <c r="O1096" s="28">
        <v>0.79590000000000005</v>
      </c>
      <c r="P1096" s="29">
        <v>170200</v>
      </c>
      <c r="Q1096" s="29">
        <v>0</v>
      </c>
      <c r="R1096" s="29" t="s">
        <v>19</v>
      </c>
    </row>
    <row r="1097" spans="1:18" ht="14.5" hidden="1" x14ac:dyDescent="0.35">
      <c r="A1097" s="36">
        <v>44975</v>
      </c>
      <c r="B1097" s="37">
        <v>1</v>
      </c>
      <c r="C1097" s="37">
        <v>1</v>
      </c>
      <c r="D1097" s="38">
        <v>177892</v>
      </c>
      <c r="E1097" s="38">
        <v>6.59</v>
      </c>
      <c r="F1097" s="3">
        <f t="shared" si="56"/>
        <v>0.82049342514909307</v>
      </c>
      <c r="G1097" s="37">
        <v>0.22529381965552178</v>
      </c>
      <c r="H1097" s="38" t="s">
        <v>24</v>
      </c>
      <c r="I1097" s="38">
        <v>17358</v>
      </c>
      <c r="J1097" s="35">
        <v>3168.6</v>
      </c>
      <c r="K1097" s="34">
        <v>0.83</v>
      </c>
      <c r="L1097" s="34">
        <v>0.23</v>
      </c>
      <c r="M1097" s="35">
        <v>5.478129</v>
      </c>
      <c r="N1097" s="4">
        <f t="shared" si="55"/>
        <v>7692</v>
      </c>
      <c r="O1097" s="28">
        <v>0.79590000000000005</v>
      </c>
      <c r="P1097" s="29">
        <v>170200</v>
      </c>
      <c r="Q1097" s="29">
        <v>0</v>
      </c>
      <c r="R1097" s="29" t="s">
        <v>19</v>
      </c>
    </row>
    <row r="1098" spans="1:18" ht="14.5" hidden="1" x14ac:dyDescent="0.35">
      <c r="A1098" s="36">
        <v>44975</v>
      </c>
      <c r="B1098" s="37">
        <v>1</v>
      </c>
      <c r="C1098" s="37">
        <v>1</v>
      </c>
      <c r="D1098" s="38">
        <v>177892</v>
      </c>
      <c r="E1098" s="38">
        <v>6.59</v>
      </c>
      <c r="F1098" s="3">
        <f t="shared" si="56"/>
        <v>0.82049342514909307</v>
      </c>
      <c r="G1098" s="37">
        <v>0.22529381965552178</v>
      </c>
      <c r="H1098" s="38" t="s">
        <v>25</v>
      </c>
      <c r="I1098" s="38">
        <v>18071</v>
      </c>
      <c r="J1098" s="35">
        <v>3397.62</v>
      </c>
      <c r="K1098" s="34">
        <v>0.81</v>
      </c>
      <c r="L1098" s="34">
        <v>0.22</v>
      </c>
      <c r="M1098" s="35">
        <v>5.3187230000000003</v>
      </c>
      <c r="N1098" s="4">
        <f t="shared" si="55"/>
        <v>7692</v>
      </c>
      <c r="O1098" s="28">
        <v>0.79590000000000005</v>
      </c>
      <c r="P1098" s="29">
        <v>170200</v>
      </c>
      <c r="Q1098" s="29">
        <v>0</v>
      </c>
      <c r="R1098" s="29" t="s">
        <v>19</v>
      </c>
    </row>
    <row r="1099" spans="1:18" ht="14.5" hidden="1" x14ac:dyDescent="0.35">
      <c r="A1099" s="36">
        <v>44975</v>
      </c>
      <c r="B1099" s="37">
        <v>1</v>
      </c>
      <c r="C1099" s="37">
        <v>1</v>
      </c>
      <c r="D1099" s="38">
        <v>177892</v>
      </c>
      <c r="E1099" s="38">
        <v>6.59</v>
      </c>
      <c r="F1099" s="3">
        <f t="shared" si="56"/>
        <v>0.82049342514909307</v>
      </c>
      <c r="G1099" s="37">
        <v>0.22529381965552178</v>
      </c>
      <c r="H1099" s="38" t="s">
        <v>26</v>
      </c>
      <c r="I1099" s="38">
        <v>18566</v>
      </c>
      <c r="J1099" s="35">
        <v>3432.9</v>
      </c>
      <c r="K1099" s="34">
        <v>0.82</v>
      </c>
      <c r="L1099" s="34">
        <v>0.23</v>
      </c>
      <c r="M1099" s="35">
        <v>5.4082549999999996</v>
      </c>
      <c r="N1099" s="4">
        <f t="shared" si="55"/>
        <v>7692</v>
      </c>
      <c r="O1099" s="28">
        <v>0.79590000000000005</v>
      </c>
      <c r="P1099" s="29">
        <v>170200</v>
      </c>
      <c r="Q1099" s="29">
        <v>0</v>
      </c>
      <c r="R1099" s="29" t="s">
        <v>19</v>
      </c>
    </row>
    <row r="1100" spans="1:18" ht="14.5" hidden="1" x14ac:dyDescent="0.35">
      <c r="A1100" s="36">
        <v>44975</v>
      </c>
      <c r="B1100" s="37">
        <v>1</v>
      </c>
      <c r="C1100" s="37">
        <v>1</v>
      </c>
      <c r="D1100" s="38">
        <v>177892</v>
      </c>
      <c r="E1100" s="38">
        <v>6.59</v>
      </c>
      <c r="F1100" s="3">
        <f t="shared" si="56"/>
        <v>0.82049342514909307</v>
      </c>
      <c r="G1100" s="37">
        <v>0.22529381965552178</v>
      </c>
      <c r="H1100" s="38" t="s">
        <v>27</v>
      </c>
      <c r="I1100" s="38">
        <v>18191</v>
      </c>
      <c r="J1100" s="35">
        <v>3421.44</v>
      </c>
      <c r="K1100" s="34">
        <v>0.81</v>
      </c>
      <c r="L1100" s="34">
        <v>0.22</v>
      </c>
      <c r="M1100" s="35">
        <v>5.3167669999999996</v>
      </c>
      <c r="N1100" s="4">
        <f t="shared" si="55"/>
        <v>7692</v>
      </c>
      <c r="O1100" s="28">
        <v>0.79590000000000005</v>
      </c>
      <c r="P1100" s="29">
        <v>170200</v>
      </c>
      <c r="Q1100" s="29">
        <v>0</v>
      </c>
      <c r="R1100" s="29" t="s">
        <v>19</v>
      </c>
    </row>
    <row r="1101" spans="1:18" ht="14.5" hidden="1" x14ac:dyDescent="0.35">
      <c r="A1101" s="36">
        <v>44975</v>
      </c>
      <c r="B1101" s="37">
        <v>1</v>
      </c>
      <c r="C1101" s="37">
        <v>1</v>
      </c>
      <c r="D1101" s="38">
        <v>177892</v>
      </c>
      <c r="E1101" s="38">
        <v>6.59</v>
      </c>
      <c r="F1101" s="3">
        <f t="shared" si="56"/>
        <v>0.82049342514909307</v>
      </c>
      <c r="G1101" s="37">
        <v>0.22529381965552178</v>
      </c>
      <c r="H1101" s="38" t="s">
        <v>28</v>
      </c>
      <c r="I1101" s="38">
        <v>17889</v>
      </c>
      <c r="J1101" s="35">
        <v>3266.44</v>
      </c>
      <c r="K1101" s="34">
        <v>0.83</v>
      </c>
      <c r="L1101" s="34">
        <v>0.23</v>
      </c>
      <c r="M1101" s="35">
        <v>5.476604</v>
      </c>
      <c r="N1101" s="4">
        <f t="shared" si="55"/>
        <v>7692</v>
      </c>
      <c r="O1101" s="28">
        <v>0.79590000000000005</v>
      </c>
      <c r="P1101" s="29">
        <v>170200</v>
      </c>
      <c r="Q1101" s="29">
        <v>0</v>
      </c>
      <c r="R1101" s="29" t="s">
        <v>19</v>
      </c>
    </row>
    <row r="1102" spans="1:18" ht="14.5" hidden="1" x14ac:dyDescent="0.35">
      <c r="A1102" s="36">
        <v>44976</v>
      </c>
      <c r="B1102" s="37">
        <v>1</v>
      </c>
      <c r="C1102" s="37">
        <v>1</v>
      </c>
      <c r="D1102" s="38">
        <v>179181</v>
      </c>
      <c r="E1102" s="38">
        <v>6.62</v>
      </c>
      <c r="F1102" s="3">
        <f t="shared" si="56"/>
        <v>0.82269350499086313</v>
      </c>
      <c r="G1102" s="37">
        <v>0.22692629179331306</v>
      </c>
      <c r="H1102" s="38" t="s">
        <v>18</v>
      </c>
      <c r="I1102" s="38">
        <v>17363</v>
      </c>
      <c r="J1102" s="35">
        <v>3321.72</v>
      </c>
      <c r="K1102" s="34">
        <v>0.79</v>
      </c>
      <c r="L1102" s="34">
        <v>0.22</v>
      </c>
      <c r="M1102" s="35">
        <v>5.2271109999999998</v>
      </c>
      <c r="N1102" s="4">
        <f t="shared" si="55"/>
        <v>8981</v>
      </c>
      <c r="O1102" s="28">
        <v>0.79590000000000005</v>
      </c>
      <c r="P1102" s="29">
        <v>170200</v>
      </c>
      <c r="Q1102" s="29">
        <v>0</v>
      </c>
      <c r="R1102" s="29" t="s">
        <v>19</v>
      </c>
    </row>
    <row r="1103" spans="1:18" ht="14.5" hidden="1" x14ac:dyDescent="0.35">
      <c r="A1103" s="36">
        <v>44976</v>
      </c>
      <c r="B1103" s="37">
        <v>1</v>
      </c>
      <c r="C1103" s="37">
        <v>1</v>
      </c>
      <c r="D1103" s="38">
        <v>179181</v>
      </c>
      <c r="E1103" s="38">
        <v>6.62</v>
      </c>
      <c r="F1103" s="3">
        <f t="shared" si="56"/>
        <v>0.82269350499086313</v>
      </c>
      <c r="G1103" s="37">
        <v>0.22692629179331306</v>
      </c>
      <c r="H1103" s="38" t="s">
        <v>20</v>
      </c>
      <c r="I1103" s="38">
        <v>17844</v>
      </c>
      <c r="J1103" s="35">
        <v>3282.66</v>
      </c>
      <c r="K1103" s="34">
        <v>0.82</v>
      </c>
      <c r="L1103" s="34">
        <v>0.23</v>
      </c>
      <c r="M1103" s="35">
        <v>5.4358360000000001</v>
      </c>
      <c r="N1103" s="4">
        <f t="shared" si="55"/>
        <v>8981</v>
      </c>
      <c r="O1103" s="28">
        <v>0.79590000000000005</v>
      </c>
      <c r="P1103" s="29">
        <v>170200</v>
      </c>
      <c r="Q1103" s="29">
        <v>0</v>
      </c>
      <c r="R1103" s="29" t="s">
        <v>19</v>
      </c>
    </row>
    <row r="1104" spans="1:18" ht="14.5" hidden="1" x14ac:dyDescent="0.35">
      <c r="A1104" s="36">
        <v>44976</v>
      </c>
      <c r="B1104" s="37">
        <v>1</v>
      </c>
      <c r="C1104" s="37">
        <v>1</v>
      </c>
      <c r="D1104" s="38">
        <v>179181</v>
      </c>
      <c r="E1104" s="38">
        <v>6.62</v>
      </c>
      <c r="F1104" s="3">
        <f t="shared" si="56"/>
        <v>0.82269350499086313</v>
      </c>
      <c r="G1104" s="37">
        <v>0.22692629179331306</v>
      </c>
      <c r="H1104" s="38" t="s">
        <v>21</v>
      </c>
      <c r="I1104" s="38">
        <v>17832</v>
      </c>
      <c r="J1104" s="35">
        <v>3219.84</v>
      </c>
      <c r="K1104" s="34">
        <v>0.84</v>
      </c>
      <c r="L1104" s="34">
        <v>0.23</v>
      </c>
      <c r="M1104" s="35">
        <v>5.5381629999999999</v>
      </c>
      <c r="N1104" s="4">
        <f t="shared" si="55"/>
        <v>8981</v>
      </c>
      <c r="O1104" s="28">
        <v>0.79590000000000005</v>
      </c>
      <c r="P1104" s="29">
        <v>170200</v>
      </c>
      <c r="Q1104" s="29">
        <v>0</v>
      </c>
      <c r="R1104" s="29" t="s">
        <v>19</v>
      </c>
    </row>
    <row r="1105" spans="1:18" ht="14.5" hidden="1" x14ac:dyDescent="0.35">
      <c r="A1105" s="36">
        <v>44976</v>
      </c>
      <c r="B1105" s="37">
        <v>1</v>
      </c>
      <c r="C1105" s="37">
        <v>1</v>
      </c>
      <c r="D1105" s="38">
        <v>179181</v>
      </c>
      <c r="E1105" s="38">
        <v>6.62</v>
      </c>
      <c r="F1105" s="3">
        <f t="shared" si="56"/>
        <v>0.82269350499086313</v>
      </c>
      <c r="G1105" s="37">
        <v>0.22692629179331306</v>
      </c>
      <c r="H1105" s="38" t="s">
        <v>22</v>
      </c>
      <c r="I1105" s="38">
        <v>18141</v>
      </c>
      <c r="J1105" s="35">
        <v>3212.28</v>
      </c>
      <c r="K1105" s="34">
        <v>0.85</v>
      </c>
      <c r="L1105" s="34">
        <v>0.24</v>
      </c>
      <c r="M1105" s="35">
        <v>5.6473909999999998</v>
      </c>
      <c r="N1105" s="4">
        <f t="shared" si="55"/>
        <v>8981</v>
      </c>
      <c r="O1105" s="28">
        <v>0.79590000000000005</v>
      </c>
      <c r="P1105" s="29">
        <v>170200</v>
      </c>
      <c r="Q1105" s="29">
        <v>0</v>
      </c>
      <c r="R1105" s="29" t="s">
        <v>19</v>
      </c>
    </row>
    <row r="1106" spans="1:18" ht="14.5" hidden="1" x14ac:dyDescent="0.35">
      <c r="A1106" s="36">
        <v>44976</v>
      </c>
      <c r="B1106" s="37">
        <v>1</v>
      </c>
      <c r="C1106" s="37">
        <v>1</v>
      </c>
      <c r="D1106" s="38">
        <v>179181</v>
      </c>
      <c r="E1106" s="38">
        <v>6.62</v>
      </c>
      <c r="F1106" s="3">
        <f t="shared" si="56"/>
        <v>0.82269350499086313</v>
      </c>
      <c r="G1106" s="37">
        <v>0.22692629179331306</v>
      </c>
      <c r="H1106" s="38" t="s">
        <v>23</v>
      </c>
      <c r="I1106" s="38">
        <v>17314</v>
      </c>
      <c r="J1106" s="35">
        <v>3121.2</v>
      </c>
      <c r="K1106" s="34">
        <v>0.84</v>
      </c>
      <c r="L1106" s="34">
        <v>0.23</v>
      </c>
      <c r="M1106" s="35">
        <v>5.5472250000000001</v>
      </c>
      <c r="N1106" s="4">
        <f t="shared" si="55"/>
        <v>8981</v>
      </c>
      <c r="O1106" s="28">
        <v>0.79590000000000005</v>
      </c>
      <c r="P1106" s="29">
        <v>170200</v>
      </c>
      <c r="Q1106" s="29">
        <v>0</v>
      </c>
      <c r="R1106" s="29" t="s">
        <v>19</v>
      </c>
    </row>
    <row r="1107" spans="1:18" ht="14.5" hidden="1" x14ac:dyDescent="0.35">
      <c r="A1107" s="36">
        <v>44976</v>
      </c>
      <c r="B1107" s="37">
        <v>1</v>
      </c>
      <c r="C1107" s="37">
        <v>1</v>
      </c>
      <c r="D1107" s="38">
        <v>179181</v>
      </c>
      <c r="E1107" s="38">
        <v>6.62</v>
      </c>
      <c r="F1107" s="3">
        <f t="shared" si="56"/>
        <v>0.82269350499086313</v>
      </c>
      <c r="G1107" s="37">
        <v>0.22692629179331306</v>
      </c>
      <c r="H1107" s="38" t="s">
        <v>24</v>
      </c>
      <c r="I1107" s="38">
        <v>17472</v>
      </c>
      <c r="J1107" s="35">
        <v>3168.6</v>
      </c>
      <c r="K1107" s="34">
        <v>0.83</v>
      </c>
      <c r="L1107" s="34">
        <v>0.23</v>
      </c>
      <c r="M1107" s="35">
        <v>5.5141070000000001</v>
      </c>
      <c r="N1107" s="4">
        <f t="shared" si="55"/>
        <v>8981</v>
      </c>
      <c r="O1107" s="28">
        <v>0.79590000000000005</v>
      </c>
      <c r="P1107" s="29">
        <v>170200</v>
      </c>
      <c r="Q1107" s="29">
        <v>0</v>
      </c>
      <c r="R1107" s="29" t="s">
        <v>19</v>
      </c>
    </row>
    <row r="1108" spans="1:18" ht="14.5" hidden="1" x14ac:dyDescent="0.35">
      <c r="A1108" s="36">
        <v>44976</v>
      </c>
      <c r="B1108" s="37">
        <v>1</v>
      </c>
      <c r="C1108" s="37">
        <v>1</v>
      </c>
      <c r="D1108" s="38">
        <v>179181</v>
      </c>
      <c r="E1108" s="38">
        <v>6.62</v>
      </c>
      <c r="F1108" s="3">
        <f t="shared" si="56"/>
        <v>0.82269350499086313</v>
      </c>
      <c r="G1108" s="37">
        <v>0.22692629179331306</v>
      </c>
      <c r="H1108" s="38" t="s">
        <v>25</v>
      </c>
      <c r="I1108" s="38">
        <v>18199</v>
      </c>
      <c r="J1108" s="35">
        <v>3397.62</v>
      </c>
      <c r="K1108" s="34">
        <v>0.81</v>
      </c>
      <c r="L1108" s="34">
        <v>0.22</v>
      </c>
      <c r="M1108" s="35">
        <v>5.3563970000000003</v>
      </c>
      <c r="N1108" s="4">
        <f t="shared" si="55"/>
        <v>8981</v>
      </c>
      <c r="O1108" s="28">
        <v>0.79590000000000005</v>
      </c>
      <c r="P1108" s="29">
        <v>170200</v>
      </c>
      <c r="Q1108" s="29">
        <v>0</v>
      </c>
      <c r="R1108" s="29" t="s">
        <v>19</v>
      </c>
    </row>
    <row r="1109" spans="1:18" ht="14.5" hidden="1" x14ac:dyDescent="0.35">
      <c r="A1109" s="36">
        <v>44976</v>
      </c>
      <c r="B1109" s="37">
        <v>1</v>
      </c>
      <c r="C1109" s="37">
        <v>1</v>
      </c>
      <c r="D1109" s="38">
        <v>179181</v>
      </c>
      <c r="E1109" s="38">
        <v>6.62</v>
      </c>
      <c r="F1109" s="3">
        <f t="shared" si="56"/>
        <v>0.82269350499086313</v>
      </c>
      <c r="G1109" s="37">
        <v>0.22692629179331306</v>
      </c>
      <c r="H1109" s="38" t="s">
        <v>26</v>
      </c>
      <c r="I1109" s="38">
        <v>18695</v>
      </c>
      <c r="J1109" s="35">
        <v>3432.9</v>
      </c>
      <c r="K1109" s="34">
        <v>0.82</v>
      </c>
      <c r="L1109" s="34">
        <v>0.23</v>
      </c>
      <c r="M1109" s="35">
        <v>5.4458330000000004</v>
      </c>
      <c r="N1109" s="4">
        <f t="shared" si="55"/>
        <v>8981</v>
      </c>
      <c r="O1109" s="28">
        <v>0.79590000000000005</v>
      </c>
      <c r="P1109" s="29">
        <v>170200</v>
      </c>
      <c r="Q1109" s="29">
        <v>0</v>
      </c>
      <c r="R1109" s="29" t="s">
        <v>19</v>
      </c>
    </row>
    <row r="1110" spans="1:18" ht="14.5" hidden="1" x14ac:dyDescent="0.35">
      <c r="A1110" s="36">
        <v>44976</v>
      </c>
      <c r="B1110" s="37">
        <v>1</v>
      </c>
      <c r="C1110" s="37">
        <v>1</v>
      </c>
      <c r="D1110" s="38">
        <v>179181</v>
      </c>
      <c r="E1110" s="38">
        <v>6.62</v>
      </c>
      <c r="F1110" s="3">
        <f t="shared" si="56"/>
        <v>0.82269350499086313</v>
      </c>
      <c r="G1110" s="37">
        <v>0.22692629179331306</v>
      </c>
      <c r="H1110" s="38" t="s">
        <v>27</v>
      </c>
      <c r="I1110" s="38">
        <v>18307</v>
      </c>
      <c r="J1110" s="35">
        <v>3421.44</v>
      </c>
      <c r="K1110" s="34">
        <v>0.81</v>
      </c>
      <c r="L1110" s="34">
        <v>0.22</v>
      </c>
      <c r="M1110" s="35">
        <v>5.3506710000000002</v>
      </c>
      <c r="N1110" s="4">
        <f t="shared" si="55"/>
        <v>8981</v>
      </c>
      <c r="O1110" s="28">
        <v>0.79590000000000005</v>
      </c>
      <c r="P1110" s="29">
        <v>170200</v>
      </c>
      <c r="Q1110" s="29">
        <v>0</v>
      </c>
      <c r="R1110" s="29" t="s">
        <v>19</v>
      </c>
    </row>
    <row r="1111" spans="1:18" ht="14.5" hidden="1" x14ac:dyDescent="0.35">
      <c r="A1111" s="36">
        <v>44976</v>
      </c>
      <c r="B1111" s="37">
        <v>1</v>
      </c>
      <c r="C1111" s="37">
        <v>1</v>
      </c>
      <c r="D1111" s="38">
        <v>179181</v>
      </c>
      <c r="E1111" s="38">
        <v>6.62</v>
      </c>
      <c r="F1111" s="3">
        <f t="shared" si="56"/>
        <v>0.82269350499086313</v>
      </c>
      <c r="G1111" s="37">
        <v>0.22692629179331306</v>
      </c>
      <c r="H1111" s="38" t="s">
        <v>28</v>
      </c>
      <c r="I1111" s="38">
        <v>18014</v>
      </c>
      <c r="J1111" s="35">
        <v>3266.44</v>
      </c>
      <c r="K1111" s="34">
        <v>0.83</v>
      </c>
      <c r="L1111" s="34">
        <v>0.23</v>
      </c>
      <c r="M1111" s="35">
        <v>5.5148720000000004</v>
      </c>
      <c r="N1111" s="4">
        <f t="shared" si="55"/>
        <v>8981</v>
      </c>
      <c r="O1111" s="28">
        <v>0.79590000000000005</v>
      </c>
      <c r="P1111" s="29">
        <v>170200</v>
      </c>
      <c r="Q1111" s="29">
        <v>0</v>
      </c>
      <c r="R1111" s="29" t="s">
        <v>19</v>
      </c>
    </row>
    <row r="1112" spans="1:18" ht="14.5" hidden="1" x14ac:dyDescent="0.35">
      <c r="A1112" s="36">
        <v>44977</v>
      </c>
      <c r="B1112" s="37">
        <v>1</v>
      </c>
      <c r="C1112" s="37">
        <v>1</v>
      </c>
      <c r="D1112" s="38">
        <v>189174</v>
      </c>
      <c r="E1112" s="38">
        <v>7.32</v>
      </c>
      <c r="F1112" s="3">
        <f t="shared" si="56"/>
        <v>0.78551497334197018</v>
      </c>
      <c r="G1112" s="37">
        <v>0.23958206686930092</v>
      </c>
      <c r="H1112" s="38" t="s">
        <v>18</v>
      </c>
      <c r="I1112" s="38">
        <v>18406</v>
      </c>
      <c r="J1112" s="35">
        <v>3321.72</v>
      </c>
      <c r="K1112" s="34">
        <v>0.76</v>
      </c>
      <c r="L1112" s="34">
        <v>0.23</v>
      </c>
      <c r="M1112" s="35">
        <v>5.5411049999999999</v>
      </c>
      <c r="N1112" s="4">
        <f t="shared" si="55"/>
        <v>18974</v>
      </c>
      <c r="O1112" s="28">
        <v>0.79590000000000005</v>
      </c>
      <c r="P1112" s="29">
        <v>170200</v>
      </c>
      <c r="Q1112" s="29">
        <v>0</v>
      </c>
      <c r="R1112" s="29" t="s">
        <v>19</v>
      </c>
    </row>
    <row r="1113" spans="1:18" ht="14.5" hidden="1" x14ac:dyDescent="0.35">
      <c r="A1113" s="36">
        <v>44977</v>
      </c>
      <c r="B1113" s="37">
        <v>1</v>
      </c>
      <c r="C1113" s="37">
        <v>1</v>
      </c>
      <c r="D1113" s="38">
        <v>189174</v>
      </c>
      <c r="E1113" s="38">
        <v>7.32</v>
      </c>
      <c r="F1113" s="3">
        <f t="shared" si="56"/>
        <v>0.78551497334197018</v>
      </c>
      <c r="G1113" s="37">
        <v>0.23958206686930092</v>
      </c>
      <c r="H1113" s="38" t="s">
        <v>20</v>
      </c>
      <c r="I1113" s="38">
        <v>18908</v>
      </c>
      <c r="J1113" s="35">
        <v>3282.66</v>
      </c>
      <c r="K1113" s="34">
        <v>0.79</v>
      </c>
      <c r="L1113" s="34">
        <v>0.24</v>
      </c>
      <c r="M1113" s="35">
        <v>5.7599629999999999</v>
      </c>
      <c r="N1113" s="4">
        <f t="shared" si="55"/>
        <v>18974</v>
      </c>
      <c r="O1113" s="28">
        <v>0.79590000000000005</v>
      </c>
      <c r="P1113" s="29">
        <v>170200</v>
      </c>
      <c r="Q1113" s="29">
        <v>0</v>
      </c>
      <c r="R1113" s="29" t="s">
        <v>19</v>
      </c>
    </row>
    <row r="1114" spans="1:18" ht="14.5" hidden="1" x14ac:dyDescent="0.35">
      <c r="A1114" s="36">
        <v>44977</v>
      </c>
      <c r="B1114" s="37">
        <v>1</v>
      </c>
      <c r="C1114" s="37">
        <v>1</v>
      </c>
      <c r="D1114" s="38">
        <v>189174</v>
      </c>
      <c r="E1114" s="38">
        <v>7.32</v>
      </c>
      <c r="F1114" s="3">
        <f t="shared" si="56"/>
        <v>0.78551497334197018</v>
      </c>
      <c r="G1114" s="37">
        <v>0.23958206686930092</v>
      </c>
      <c r="H1114" s="38" t="s">
        <v>21</v>
      </c>
      <c r="I1114" s="38">
        <v>19036</v>
      </c>
      <c r="J1114" s="35">
        <v>3219.84</v>
      </c>
      <c r="K1114" s="34">
        <v>0.81</v>
      </c>
      <c r="L1114" s="34">
        <v>0.25</v>
      </c>
      <c r="M1114" s="35">
        <v>5.9120949999999999</v>
      </c>
      <c r="N1114" s="4">
        <f t="shared" si="55"/>
        <v>18974</v>
      </c>
      <c r="O1114" s="28">
        <v>0.79590000000000005</v>
      </c>
      <c r="P1114" s="29">
        <v>170200</v>
      </c>
      <c r="Q1114" s="29">
        <v>0</v>
      </c>
      <c r="R1114" s="29" t="s">
        <v>19</v>
      </c>
    </row>
    <row r="1115" spans="1:18" ht="14.5" hidden="1" x14ac:dyDescent="0.35">
      <c r="A1115" s="36">
        <v>44977</v>
      </c>
      <c r="B1115" s="37">
        <v>1</v>
      </c>
      <c r="C1115" s="37">
        <v>1</v>
      </c>
      <c r="D1115" s="38">
        <v>189174</v>
      </c>
      <c r="E1115" s="38">
        <v>7.32</v>
      </c>
      <c r="F1115" s="3">
        <f t="shared" si="56"/>
        <v>0.78551497334197018</v>
      </c>
      <c r="G1115" s="37">
        <v>0.23958206686930092</v>
      </c>
      <c r="H1115" s="38" t="s">
        <v>22</v>
      </c>
      <c r="I1115" s="38">
        <v>19240</v>
      </c>
      <c r="J1115" s="35">
        <v>3212.28</v>
      </c>
      <c r="K1115" s="34">
        <v>0.82</v>
      </c>
      <c r="L1115" s="34">
        <v>0.25</v>
      </c>
      <c r="M1115" s="35">
        <v>5.9895149999999999</v>
      </c>
      <c r="N1115" s="4">
        <f t="shared" si="55"/>
        <v>18974</v>
      </c>
      <c r="O1115" s="28">
        <v>0.79590000000000005</v>
      </c>
      <c r="P1115" s="29">
        <v>170200</v>
      </c>
      <c r="Q1115" s="29">
        <v>0</v>
      </c>
      <c r="R1115" s="29" t="s">
        <v>19</v>
      </c>
    </row>
    <row r="1116" spans="1:18" ht="14.5" hidden="1" x14ac:dyDescent="0.35">
      <c r="A1116" s="36">
        <v>44977</v>
      </c>
      <c r="B1116" s="37">
        <v>1</v>
      </c>
      <c r="C1116" s="37">
        <v>1</v>
      </c>
      <c r="D1116" s="38">
        <v>189174</v>
      </c>
      <c r="E1116" s="38">
        <v>7.32</v>
      </c>
      <c r="F1116" s="3">
        <f t="shared" si="56"/>
        <v>0.78551497334197018</v>
      </c>
      <c r="G1116" s="37">
        <v>0.23958206686930092</v>
      </c>
      <c r="H1116" s="38" t="s">
        <v>23</v>
      </c>
      <c r="I1116" s="38">
        <v>18016</v>
      </c>
      <c r="J1116" s="35">
        <v>3121.2</v>
      </c>
      <c r="K1116" s="34">
        <v>0.79</v>
      </c>
      <c r="L1116" s="34">
        <v>0.24</v>
      </c>
      <c r="M1116" s="35">
        <v>5.7721390000000001</v>
      </c>
      <c r="N1116" s="4">
        <f t="shared" si="55"/>
        <v>18974</v>
      </c>
      <c r="O1116" s="28">
        <v>0.79590000000000005</v>
      </c>
      <c r="P1116" s="29">
        <v>170200</v>
      </c>
      <c r="Q1116" s="29">
        <v>0</v>
      </c>
      <c r="R1116" s="29" t="s">
        <v>19</v>
      </c>
    </row>
    <row r="1117" spans="1:18" ht="14.5" hidden="1" x14ac:dyDescent="0.35">
      <c r="A1117" s="36">
        <v>44977</v>
      </c>
      <c r="B1117" s="37">
        <v>1</v>
      </c>
      <c r="C1117" s="37">
        <v>1</v>
      </c>
      <c r="D1117" s="38">
        <v>189174</v>
      </c>
      <c r="E1117" s="38">
        <v>7.32</v>
      </c>
      <c r="F1117" s="3">
        <f t="shared" si="56"/>
        <v>0.78551497334197018</v>
      </c>
      <c r="G1117" s="37">
        <v>0.23958206686930092</v>
      </c>
      <c r="H1117" s="38" t="s">
        <v>24</v>
      </c>
      <c r="I1117" s="38">
        <v>18193</v>
      </c>
      <c r="J1117" s="35">
        <v>3168.6</v>
      </c>
      <c r="K1117" s="34">
        <v>0.78</v>
      </c>
      <c r="L1117" s="34">
        <v>0.24</v>
      </c>
      <c r="M1117" s="35">
        <v>5.7416520000000002</v>
      </c>
      <c r="N1117" s="4">
        <f t="shared" si="55"/>
        <v>18974</v>
      </c>
      <c r="O1117" s="28">
        <v>0.79590000000000005</v>
      </c>
      <c r="P1117" s="29">
        <v>170200</v>
      </c>
      <c r="Q1117" s="29">
        <v>0</v>
      </c>
      <c r="R1117" s="29" t="s">
        <v>19</v>
      </c>
    </row>
    <row r="1118" spans="1:18" ht="14.5" hidden="1" x14ac:dyDescent="0.35">
      <c r="A1118" s="36">
        <v>44977</v>
      </c>
      <c r="B1118" s="37">
        <v>1</v>
      </c>
      <c r="C1118" s="37">
        <v>1</v>
      </c>
      <c r="D1118" s="38">
        <v>189174</v>
      </c>
      <c r="E1118" s="38">
        <v>7.32</v>
      </c>
      <c r="F1118" s="3">
        <f t="shared" si="56"/>
        <v>0.78551497334197018</v>
      </c>
      <c r="G1118" s="37">
        <v>0.23958206686930092</v>
      </c>
      <c r="H1118" s="38" t="s">
        <v>25</v>
      </c>
      <c r="I1118" s="38">
        <v>19360</v>
      </c>
      <c r="J1118" s="35">
        <v>3397.62</v>
      </c>
      <c r="K1118" s="34">
        <v>0.78</v>
      </c>
      <c r="L1118" s="34">
        <v>0.24</v>
      </c>
      <c r="M1118" s="35">
        <v>5.6981060000000001</v>
      </c>
      <c r="N1118" s="4">
        <f t="shared" si="55"/>
        <v>18974</v>
      </c>
      <c r="O1118" s="28">
        <v>0.79590000000000005</v>
      </c>
      <c r="P1118" s="29">
        <v>170200</v>
      </c>
      <c r="Q1118" s="29">
        <v>0</v>
      </c>
      <c r="R1118" s="29" t="s">
        <v>19</v>
      </c>
    </row>
    <row r="1119" spans="1:18" ht="14.5" hidden="1" x14ac:dyDescent="0.35">
      <c r="A1119" s="36">
        <v>44977</v>
      </c>
      <c r="B1119" s="37">
        <v>1</v>
      </c>
      <c r="C1119" s="37">
        <v>1</v>
      </c>
      <c r="D1119" s="38">
        <v>189174</v>
      </c>
      <c r="E1119" s="38">
        <v>7.32</v>
      </c>
      <c r="F1119" s="3">
        <f t="shared" si="56"/>
        <v>0.78551497334197018</v>
      </c>
      <c r="G1119" s="37">
        <v>0.23958206686930092</v>
      </c>
      <c r="H1119" s="38" t="s">
        <v>26</v>
      </c>
      <c r="I1119" s="38">
        <v>19426</v>
      </c>
      <c r="J1119" s="35">
        <v>3432.9</v>
      </c>
      <c r="K1119" s="34">
        <v>0.77</v>
      </c>
      <c r="L1119" s="34">
        <v>0.24</v>
      </c>
      <c r="M1119" s="35">
        <v>5.6587719999999999</v>
      </c>
      <c r="N1119" s="4">
        <f t="shared" si="55"/>
        <v>18974</v>
      </c>
      <c r="O1119" s="28">
        <v>0.79590000000000005</v>
      </c>
      <c r="P1119" s="29">
        <v>170200</v>
      </c>
      <c r="Q1119" s="29">
        <v>0</v>
      </c>
      <c r="R1119" s="29" t="s">
        <v>19</v>
      </c>
    </row>
    <row r="1120" spans="1:18" ht="14.5" hidden="1" x14ac:dyDescent="0.35">
      <c r="A1120" s="36">
        <v>44977</v>
      </c>
      <c r="B1120" s="37">
        <v>1</v>
      </c>
      <c r="C1120" s="37">
        <v>1</v>
      </c>
      <c r="D1120" s="38">
        <v>189174</v>
      </c>
      <c r="E1120" s="38">
        <v>7.32</v>
      </c>
      <c r="F1120" s="3">
        <f t="shared" si="56"/>
        <v>0.78551497334197018</v>
      </c>
      <c r="G1120" s="37">
        <v>0.23958206686930092</v>
      </c>
      <c r="H1120" s="38" t="s">
        <v>27</v>
      </c>
      <c r="I1120" s="38">
        <v>19458</v>
      </c>
      <c r="J1120" s="35">
        <v>3421.44</v>
      </c>
      <c r="K1120" s="34">
        <v>0.78</v>
      </c>
      <c r="L1120" s="34">
        <v>0.24</v>
      </c>
      <c r="M1120" s="35">
        <v>5.6870789999999998</v>
      </c>
      <c r="N1120" s="4">
        <f t="shared" si="55"/>
        <v>18974</v>
      </c>
      <c r="O1120" s="28">
        <v>0.79590000000000005</v>
      </c>
      <c r="P1120" s="29">
        <v>170200</v>
      </c>
      <c r="Q1120" s="29">
        <v>0</v>
      </c>
      <c r="R1120" s="29" t="s">
        <v>19</v>
      </c>
    </row>
    <row r="1121" spans="1:18" ht="14.5" hidden="1" x14ac:dyDescent="0.35">
      <c r="A1121" s="36">
        <v>44977</v>
      </c>
      <c r="B1121" s="37">
        <v>1</v>
      </c>
      <c r="C1121" s="37">
        <v>1</v>
      </c>
      <c r="D1121" s="38">
        <v>189174</v>
      </c>
      <c r="E1121" s="38">
        <v>7.32</v>
      </c>
      <c r="F1121" s="3">
        <f t="shared" si="56"/>
        <v>0.78551497334197018</v>
      </c>
      <c r="G1121" s="37">
        <v>0.23958206686930092</v>
      </c>
      <c r="H1121" s="38" t="s">
        <v>28</v>
      </c>
      <c r="I1121" s="38">
        <v>19131</v>
      </c>
      <c r="J1121" s="35">
        <v>3266.44</v>
      </c>
      <c r="K1121" s="34">
        <v>0.8</v>
      </c>
      <c r="L1121" s="34">
        <v>0.24</v>
      </c>
      <c r="M1121" s="35">
        <v>5.8568350000000002</v>
      </c>
      <c r="N1121" s="4">
        <f t="shared" si="55"/>
        <v>18974</v>
      </c>
      <c r="O1121" s="28">
        <v>0.79590000000000005</v>
      </c>
      <c r="P1121" s="29">
        <v>170200</v>
      </c>
      <c r="Q1121" s="29">
        <v>0</v>
      </c>
      <c r="R1121" s="29" t="s">
        <v>19</v>
      </c>
    </row>
    <row r="1122" spans="1:18" ht="14.5" hidden="1" x14ac:dyDescent="0.35">
      <c r="A1122" s="36">
        <v>44978</v>
      </c>
      <c r="B1122" s="37">
        <v>1</v>
      </c>
      <c r="C1122" s="37">
        <v>1</v>
      </c>
      <c r="D1122" s="38">
        <v>178443</v>
      </c>
      <c r="E1122" s="38">
        <v>6.77</v>
      </c>
      <c r="F1122" s="3">
        <f t="shared" si="56"/>
        <v>0.80115205200845863</v>
      </c>
      <c r="G1122" s="37">
        <v>0.22599164133738603</v>
      </c>
      <c r="H1122" s="38" t="s">
        <v>18</v>
      </c>
      <c r="I1122" s="38">
        <v>17612</v>
      </c>
      <c r="J1122" s="35">
        <v>3321.72</v>
      </c>
      <c r="K1122" s="34">
        <v>0.78</v>
      </c>
      <c r="L1122" s="34">
        <v>0.22</v>
      </c>
      <c r="M1122" s="35">
        <v>5.3020719999999999</v>
      </c>
      <c r="N1122" s="4">
        <f t="shared" si="55"/>
        <v>8243</v>
      </c>
      <c r="O1122" s="28">
        <v>0.79590000000000005</v>
      </c>
      <c r="P1122" s="29">
        <v>170200</v>
      </c>
      <c r="Q1122" s="29">
        <v>0</v>
      </c>
      <c r="R1122" s="29" t="s">
        <v>19</v>
      </c>
    </row>
    <row r="1123" spans="1:18" ht="14.5" hidden="1" x14ac:dyDescent="0.35">
      <c r="A1123" s="36">
        <v>44978</v>
      </c>
      <c r="B1123" s="37">
        <v>1</v>
      </c>
      <c r="C1123" s="37">
        <v>1</v>
      </c>
      <c r="D1123" s="38">
        <v>178443</v>
      </c>
      <c r="E1123" s="38">
        <v>6.77</v>
      </c>
      <c r="F1123" s="3">
        <f t="shared" si="56"/>
        <v>0.80115205200845863</v>
      </c>
      <c r="G1123" s="37">
        <v>0.22599164133738603</v>
      </c>
      <c r="H1123" s="38" t="s">
        <v>20</v>
      </c>
      <c r="I1123" s="38">
        <v>17653</v>
      </c>
      <c r="J1123" s="35">
        <v>3282.66</v>
      </c>
      <c r="K1123" s="34">
        <v>0.79</v>
      </c>
      <c r="L1123" s="34">
        <v>0.22</v>
      </c>
      <c r="M1123" s="35">
        <v>5.3776510000000002</v>
      </c>
      <c r="N1123" s="4">
        <f t="shared" si="55"/>
        <v>8243</v>
      </c>
      <c r="O1123" s="28">
        <v>0.79590000000000005</v>
      </c>
      <c r="P1123" s="29">
        <v>170200</v>
      </c>
      <c r="Q1123" s="29">
        <v>0</v>
      </c>
      <c r="R1123" s="29" t="s">
        <v>19</v>
      </c>
    </row>
    <row r="1124" spans="1:18" ht="14.5" hidden="1" x14ac:dyDescent="0.35">
      <c r="A1124" s="36">
        <v>44978</v>
      </c>
      <c r="B1124" s="37">
        <v>1</v>
      </c>
      <c r="C1124" s="37">
        <v>1</v>
      </c>
      <c r="D1124" s="38">
        <v>178443</v>
      </c>
      <c r="E1124" s="38">
        <v>6.77</v>
      </c>
      <c r="F1124" s="3">
        <f t="shared" si="56"/>
        <v>0.80115205200845863</v>
      </c>
      <c r="G1124" s="37">
        <v>0.22599164133738603</v>
      </c>
      <c r="H1124" s="38" t="s">
        <v>21</v>
      </c>
      <c r="I1124" s="38">
        <v>17918</v>
      </c>
      <c r="J1124" s="35">
        <v>3219.84</v>
      </c>
      <c r="K1124" s="34">
        <v>0.82</v>
      </c>
      <c r="L1124" s="34">
        <v>0.23</v>
      </c>
      <c r="M1124" s="35">
        <v>5.5648730000000004</v>
      </c>
      <c r="N1124" s="4">
        <f t="shared" si="55"/>
        <v>8243</v>
      </c>
      <c r="O1124" s="28">
        <v>0.79590000000000005</v>
      </c>
      <c r="P1124" s="29">
        <v>170200</v>
      </c>
      <c r="Q1124" s="29">
        <v>0</v>
      </c>
      <c r="R1124" s="29" t="s">
        <v>19</v>
      </c>
    </row>
    <row r="1125" spans="1:18" ht="14.5" hidden="1" x14ac:dyDescent="0.35">
      <c r="A1125" s="36">
        <v>44978</v>
      </c>
      <c r="B1125" s="37">
        <v>1</v>
      </c>
      <c r="C1125" s="37">
        <v>1</v>
      </c>
      <c r="D1125" s="38">
        <v>178443</v>
      </c>
      <c r="E1125" s="38">
        <v>6.77</v>
      </c>
      <c r="F1125" s="3">
        <f t="shared" si="56"/>
        <v>0.80115205200845863</v>
      </c>
      <c r="G1125" s="37">
        <v>0.22599164133738603</v>
      </c>
      <c r="H1125" s="38" t="s">
        <v>22</v>
      </c>
      <c r="I1125" s="38">
        <v>18000</v>
      </c>
      <c r="J1125" s="35">
        <v>3212.28</v>
      </c>
      <c r="K1125" s="34">
        <v>0.83</v>
      </c>
      <c r="L1125" s="34">
        <v>0.23</v>
      </c>
      <c r="M1125" s="35">
        <v>5.603497</v>
      </c>
      <c r="N1125" s="4">
        <f t="shared" si="55"/>
        <v>8243</v>
      </c>
      <c r="O1125" s="28">
        <v>0.79590000000000005</v>
      </c>
      <c r="P1125" s="29">
        <v>170200</v>
      </c>
      <c r="Q1125" s="29">
        <v>0</v>
      </c>
      <c r="R1125" s="29" t="s">
        <v>19</v>
      </c>
    </row>
    <row r="1126" spans="1:18" ht="14.5" hidden="1" x14ac:dyDescent="0.35">
      <c r="A1126" s="36">
        <v>44978</v>
      </c>
      <c r="B1126" s="37">
        <v>1</v>
      </c>
      <c r="C1126" s="37">
        <v>1</v>
      </c>
      <c r="D1126" s="38">
        <v>178443</v>
      </c>
      <c r="E1126" s="38">
        <v>6.77</v>
      </c>
      <c r="F1126" s="3">
        <f t="shared" si="56"/>
        <v>0.80115205200845863</v>
      </c>
      <c r="G1126" s="37">
        <v>0.22599164133738603</v>
      </c>
      <c r="H1126" s="38" t="s">
        <v>23</v>
      </c>
      <c r="I1126" s="38">
        <v>17243</v>
      </c>
      <c r="J1126" s="35">
        <v>3121.2</v>
      </c>
      <c r="K1126" s="34">
        <v>0.82</v>
      </c>
      <c r="L1126" s="34">
        <v>0.23</v>
      </c>
      <c r="M1126" s="35">
        <v>5.5244780000000002</v>
      </c>
      <c r="N1126" s="4">
        <f t="shared" si="55"/>
        <v>8243</v>
      </c>
      <c r="O1126" s="28">
        <v>0.79590000000000005</v>
      </c>
      <c r="P1126" s="29">
        <v>170200</v>
      </c>
      <c r="Q1126" s="29">
        <v>0</v>
      </c>
      <c r="R1126" s="29" t="s">
        <v>19</v>
      </c>
    </row>
    <row r="1127" spans="1:18" ht="14.5" hidden="1" x14ac:dyDescent="0.35">
      <c r="A1127" s="36">
        <v>44978</v>
      </c>
      <c r="B1127" s="37">
        <v>1</v>
      </c>
      <c r="C1127" s="37">
        <v>1</v>
      </c>
      <c r="D1127" s="38">
        <v>178443</v>
      </c>
      <c r="E1127" s="38">
        <v>6.77</v>
      </c>
      <c r="F1127" s="3">
        <f t="shared" si="56"/>
        <v>0.80115205200845863</v>
      </c>
      <c r="G1127" s="37">
        <v>0.22599164133738603</v>
      </c>
      <c r="H1127" s="38" t="s">
        <v>24</v>
      </c>
      <c r="I1127" s="38">
        <v>17365</v>
      </c>
      <c r="J1127" s="35">
        <v>3168.6</v>
      </c>
      <c r="K1127" s="34">
        <v>0.81</v>
      </c>
      <c r="L1127" s="34">
        <v>0.23</v>
      </c>
      <c r="M1127" s="35">
        <v>5.4803379999999997</v>
      </c>
      <c r="N1127" s="4">
        <f t="shared" si="55"/>
        <v>8243</v>
      </c>
      <c r="O1127" s="28">
        <v>0.79590000000000005</v>
      </c>
      <c r="P1127" s="29">
        <v>170200</v>
      </c>
      <c r="Q1127" s="29">
        <v>0</v>
      </c>
      <c r="R1127" s="29" t="s">
        <v>19</v>
      </c>
    </row>
    <row r="1128" spans="1:18" ht="14.5" hidden="1" x14ac:dyDescent="0.35">
      <c r="A1128" s="36">
        <v>44978</v>
      </c>
      <c r="B1128" s="37">
        <v>1</v>
      </c>
      <c r="C1128" s="37">
        <v>1</v>
      </c>
      <c r="D1128" s="38">
        <v>178443</v>
      </c>
      <c r="E1128" s="38">
        <v>6.77</v>
      </c>
      <c r="F1128" s="3">
        <f t="shared" si="56"/>
        <v>0.80115205200845863</v>
      </c>
      <c r="G1128" s="37">
        <v>0.22599164133738603</v>
      </c>
      <c r="H1128" s="38" t="s">
        <v>25</v>
      </c>
      <c r="I1128" s="38">
        <v>18053</v>
      </c>
      <c r="J1128" s="35">
        <v>3397.62</v>
      </c>
      <c r="K1128" s="34">
        <v>0.78</v>
      </c>
      <c r="L1128" s="34">
        <v>0.22</v>
      </c>
      <c r="M1128" s="35">
        <v>5.3134249999999996</v>
      </c>
      <c r="N1128" s="4">
        <f t="shared" si="55"/>
        <v>8243</v>
      </c>
      <c r="O1128" s="28">
        <v>0.79590000000000005</v>
      </c>
      <c r="P1128" s="29">
        <v>170200</v>
      </c>
      <c r="Q1128" s="29">
        <v>0</v>
      </c>
      <c r="R1128" s="29"/>
    </row>
    <row r="1129" spans="1:18" ht="14.5" hidden="1" x14ac:dyDescent="0.35">
      <c r="A1129" s="36">
        <v>44978</v>
      </c>
      <c r="B1129" s="37">
        <v>1</v>
      </c>
      <c r="C1129" s="37">
        <v>1</v>
      </c>
      <c r="D1129" s="38">
        <v>178443</v>
      </c>
      <c r="E1129" s="38">
        <v>6.77</v>
      </c>
      <c r="F1129" s="3">
        <f t="shared" si="56"/>
        <v>0.80115205200845863</v>
      </c>
      <c r="G1129" s="37">
        <v>0.22599164133738603</v>
      </c>
      <c r="H1129" s="38" t="s">
        <v>26</v>
      </c>
      <c r="I1129" s="38">
        <v>18536</v>
      </c>
      <c r="J1129" s="35">
        <v>3432.9</v>
      </c>
      <c r="K1129" s="34">
        <v>0.8</v>
      </c>
      <c r="L1129" s="34">
        <v>0.22</v>
      </c>
      <c r="M1129" s="35">
        <v>5.3995160000000002</v>
      </c>
      <c r="N1129" s="4">
        <f t="shared" si="55"/>
        <v>8243</v>
      </c>
      <c r="O1129" s="28">
        <v>0.79590000000000005</v>
      </c>
      <c r="P1129" s="29">
        <v>170200</v>
      </c>
      <c r="Q1129" s="29">
        <v>0</v>
      </c>
      <c r="R1129" s="29" t="s">
        <v>19</v>
      </c>
    </row>
    <row r="1130" spans="1:18" ht="14.5" hidden="1" x14ac:dyDescent="0.35">
      <c r="A1130" s="36">
        <v>44978</v>
      </c>
      <c r="B1130" s="37">
        <v>1</v>
      </c>
      <c r="C1130" s="37">
        <v>1</v>
      </c>
      <c r="D1130" s="38">
        <v>178443</v>
      </c>
      <c r="E1130" s="38">
        <v>6.77</v>
      </c>
      <c r="F1130" s="3">
        <f t="shared" si="56"/>
        <v>0.80115205200845863</v>
      </c>
      <c r="G1130" s="37">
        <v>0.22599164133738603</v>
      </c>
      <c r="H1130" s="38" t="s">
        <v>27</v>
      </c>
      <c r="I1130" s="38">
        <v>18183</v>
      </c>
      <c r="J1130" s="35">
        <v>3421.44</v>
      </c>
      <c r="K1130" s="34">
        <v>0.78</v>
      </c>
      <c r="L1130" s="34">
        <v>0.22</v>
      </c>
      <c r="M1130" s="35">
        <v>5.3144289999999996</v>
      </c>
      <c r="N1130" s="4">
        <f t="shared" si="55"/>
        <v>8243</v>
      </c>
      <c r="O1130" s="28">
        <v>0.79590000000000005</v>
      </c>
      <c r="P1130" s="29">
        <v>170200</v>
      </c>
      <c r="Q1130" s="29">
        <v>0</v>
      </c>
      <c r="R1130" s="29" t="s">
        <v>19</v>
      </c>
    </row>
    <row r="1131" spans="1:18" ht="14.5" hidden="1" x14ac:dyDescent="0.35">
      <c r="A1131" s="36">
        <v>44978</v>
      </c>
      <c r="B1131" s="37">
        <v>1</v>
      </c>
      <c r="C1131" s="37">
        <v>1</v>
      </c>
      <c r="D1131" s="38">
        <v>178443</v>
      </c>
      <c r="E1131" s="38">
        <v>6.77</v>
      </c>
      <c r="F1131" s="3">
        <f t="shared" si="56"/>
        <v>0.80115205200845863</v>
      </c>
      <c r="G1131" s="37">
        <v>0.22599164133738603</v>
      </c>
      <c r="H1131" s="38" t="s">
        <v>28</v>
      </c>
      <c r="I1131" s="38">
        <v>17880</v>
      </c>
      <c r="J1131" s="35">
        <v>3266.44</v>
      </c>
      <c r="K1131" s="34">
        <v>0.81</v>
      </c>
      <c r="L1131" s="34">
        <v>0.23</v>
      </c>
      <c r="M1131" s="35">
        <v>5.4738490000000004</v>
      </c>
      <c r="N1131" s="4">
        <f t="shared" si="55"/>
        <v>8243</v>
      </c>
      <c r="O1131" s="28">
        <v>0.79590000000000005</v>
      </c>
      <c r="P1131" s="29">
        <v>170200</v>
      </c>
      <c r="Q1131" s="29">
        <v>0</v>
      </c>
      <c r="R1131" s="29" t="s">
        <v>19</v>
      </c>
    </row>
    <row r="1132" spans="1:18" ht="14.5" hidden="1" x14ac:dyDescent="0.35">
      <c r="A1132" s="36">
        <v>44979</v>
      </c>
      <c r="B1132" s="37">
        <v>1</v>
      </c>
      <c r="C1132" s="37">
        <v>1</v>
      </c>
      <c r="D1132" s="38">
        <v>171418</v>
      </c>
      <c r="E1132" s="38">
        <v>6.51</v>
      </c>
      <c r="F1132" s="3">
        <f t="shared" si="56"/>
        <v>0.80034924058847978</v>
      </c>
      <c r="G1132" s="37">
        <v>0.21709473150962513</v>
      </c>
      <c r="H1132" s="38" t="s">
        <v>18</v>
      </c>
      <c r="I1132" s="38">
        <v>17116</v>
      </c>
      <c r="J1132" s="35">
        <v>3321.72</v>
      </c>
      <c r="K1132" s="34">
        <v>0.79</v>
      </c>
      <c r="L1132" s="34">
        <v>0.21</v>
      </c>
      <c r="M1132" s="35">
        <v>5.1527520000000004</v>
      </c>
      <c r="N1132" s="4">
        <f t="shared" si="55"/>
        <v>1218</v>
      </c>
      <c r="O1132" s="28">
        <v>0.79590000000000005</v>
      </c>
      <c r="P1132" s="29">
        <v>170200</v>
      </c>
      <c r="Q1132" s="29">
        <v>0</v>
      </c>
      <c r="R1132" s="29" t="s">
        <v>19</v>
      </c>
    </row>
    <row r="1133" spans="1:18" ht="14.5" hidden="1" x14ac:dyDescent="0.35">
      <c r="A1133" s="36">
        <v>44979</v>
      </c>
      <c r="B1133" s="37">
        <v>1</v>
      </c>
      <c r="C1133" s="37">
        <v>1</v>
      </c>
      <c r="D1133" s="38">
        <v>171418</v>
      </c>
      <c r="E1133" s="38">
        <v>6.51</v>
      </c>
      <c r="F1133" s="3">
        <f t="shared" si="56"/>
        <v>0.80034924058847978</v>
      </c>
      <c r="G1133" s="37">
        <v>0.21709473150962513</v>
      </c>
      <c r="H1133" s="38" t="s">
        <v>20</v>
      </c>
      <c r="I1133" s="38">
        <v>16899</v>
      </c>
      <c r="J1133" s="35">
        <v>3282.66</v>
      </c>
      <c r="K1133" s="34">
        <v>0.79</v>
      </c>
      <c r="L1133" s="34">
        <v>0.21</v>
      </c>
      <c r="M1133" s="35">
        <v>5.1479590000000002</v>
      </c>
      <c r="N1133" s="4">
        <f t="shared" si="55"/>
        <v>1218</v>
      </c>
      <c r="O1133" s="28">
        <v>0.79590000000000005</v>
      </c>
      <c r="P1133" s="29">
        <v>170200</v>
      </c>
      <c r="Q1133" s="29">
        <v>0</v>
      </c>
      <c r="R1133" s="29" t="s">
        <v>19</v>
      </c>
    </row>
    <row r="1134" spans="1:18" ht="14.5" hidden="1" x14ac:dyDescent="0.35">
      <c r="A1134" s="36">
        <v>44979</v>
      </c>
      <c r="B1134" s="37">
        <v>1</v>
      </c>
      <c r="C1134" s="37">
        <v>1</v>
      </c>
      <c r="D1134" s="38">
        <v>171418</v>
      </c>
      <c r="E1134" s="38">
        <v>6.51</v>
      </c>
      <c r="F1134" s="3">
        <f t="shared" si="56"/>
        <v>0.80034924058847978</v>
      </c>
      <c r="G1134" s="37">
        <v>0.21709473150962513</v>
      </c>
      <c r="H1134" s="38" t="s">
        <v>21</v>
      </c>
      <c r="I1134" s="38">
        <v>17224</v>
      </c>
      <c r="J1134" s="35">
        <v>3219.84</v>
      </c>
      <c r="K1134" s="34">
        <v>0.82</v>
      </c>
      <c r="L1134" s="34">
        <v>0.22</v>
      </c>
      <c r="M1134" s="35">
        <v>5.3493339999999998</v>
      </c>
      <c r="N1134" s="4">
        <f t="shared" si="55"/>
        <v>1218</v>
      </c>
      <c r="O1134" s="28">
        <v>0.79590000000000005</v>
      </c>
      <c r="P1134" s="29">
        <v>170200</v>
      </c>
      <c r="Q1134" s="29">
        <v>0</v>
      </c>
      <c r="R1134" s="29" t="s">
        <v>19</v>
      </c>
    </row>
    <row r="1135" spans="1:18" ht="14.5" hidden="1" x14ac:dyDescent="0.35">
      <c r="A1135" s="36">
        <v>44979</v>
      </c>
      <c r="B1135" s="37">
        <v>1</v>
      </c>
      <c r="C1135" s="37">
        <v>1</v>
      </c>
      <c r="D1135" s="38">
        <v>171418</v>
      </c>
      <c r="E1135" s="38">
        <v>6.51</v>
      </c>
      <c r="F1135" s="3">
        <f t="shared" si="56"/>
        <v>0.80034924058847978</v>
      </c>
      <c r="G1135" s="37">
        <v>0.21709473150962513</v>
      </c>
      <c r="H1135" s="38" t="s">
        <v>22</v>
      </c>
      <c r="I1135" s="38">
        <v>17228</v>
      </c>
      <c r="J1135" s="35">
        <v>3212.28</v>
      </c>
      <c r="K1135" s="34">
        <v>0.82</v>
      </c>
      <c r="L1135" s="34">
        <v>0.22</v>
      </c>
      <c r="M1135" s="35">
        <v>5.3631690000000001</v>
      </c>
      <c r="N1135" s="4">
        <f t="shared" si="55"/>
        <v>1218</v>
      </c>
      <c r="O1135" s="28">
        <v>0.79590000000000005</v>
      </c>
      <c r="P1135" s="29">
        <v>170200</v>
      </c>
      <c r="Q1135" s="29">
        <v>0</v>
      </c>
      <c r="R1135" s="29" t="s">
        <v>19</v>
      </c>
    </row>
    <row r="1136" spans="1:18" ht="14.5" hidden="1" x14ac:dyDescent="0.35">
      <c r="A1136" s="36">
        <v>44979</v>
      </c>
      <c r="B1136" s="37">
        <v>1</v>
      </c>
      <c r="C1136" s="37">
        <v>1</v>
      </c>
      <c r="D1136" s="38">
        <v>171418</v>
      </c>
      <c r="E1136" s="38">
        <v>6.51</v>
      </c>
      <c r="F1136" s="3">
        <f t="shared" si="56"/>
        <v>0.80034924058847978</v>
      </c>
      <c r="G1136" s="37">
        <v>0.21709473150962513</v>
      </c>
      <c r="H1136" s="38" t="s">
        <v>23</v>
      </c>
      <c r="I1136" s="38">
        <v>16566</v>
      </c>
      <c r="J1136" s="35">
        <v>3121.2</v>
      </c>
      <c r="K1136" s="34">
        <v>0.82</v>
      </c>
      <c r="L1136" s="34">
        <v>0.22</v>
      </c>
      <c r="M1136" s="35">
        <v>5.3075739999999998</v>
      </c>
      <c r="N1136" s="4">
        <f t="shared" si="55"/>
        <v>1218</v>
      </c>
      <c r="O1136" s="28">
        <v>0.79590000000000005</v>
      </c>
      <c r="P1136" s="29">
        <v>170200</v>
      </c>
      <c r="Q1136" s="29">
        <v>0</v>
      </c>
      <c r="R1136" s="29" t="s">
        <v>19</v>
      </c>
    </row>
    <row r="1137" spans="1:18" ht="14.5" hidden="1" x14ac:dyDescent="0.35">
      <c r="A1137" s="36">
        <v>44979</v>
      </c>
      <c r="B1137" s="37">
        <v>1</v>
      </c>
      <c r="C1137" s="37">
        <v>1</v>
      </c>
      <c r="D1137" s="38">
        <v>171418</v>
      </c>
      <c r="E1137" s="38">
        <v>6.51</v>
      </c>
      <c r="F1137" s="3">
        <f t="shared" si="56"/>
        <v>0.80034924058847978</v>
      </c>
      <c r="G1137" s="37">
        <v>0.21709473150962513</v>
      </c>
      <c r="H1137" s="38" t="s">
        <v>24</v>
      </c>
      <c r="I1137" s="38">
        <v>16708</v>
      </c>
      <c r="J1137" s="35">
        <v>3168.6</v>
      </c>
      <c r="K1137" s="34">
        <v>0.81</v>
      </c>
      <c r="L1137" s="34">
        <v>0.22</v>
      </c>
      <c r="M1137" s="35">
        <v>5.2729910000000002</v>
      </c>
      <c r="N1137" s="4">
        <f t="shared" si="55"/>
        <v>1218</v>
      </c>
      <c r="O1137" s="28">
        <v>0.79590000000000005</v>
      </c>
      <c r="P1137" s="29">
        <v>170200</v>
      </c>
      <c r="Q1137" s="29">
        <v>0</v>
      </c>
      <c r="R1137" s="29" t="s">
        <v>19</v>
      </c>
    </row>
    <row r="1138" spans="1:18" ht="14.5" hidden="1" x14ac:dyDescent="0.35">
      <c r="A1138" s="36">
        <v>44979</v>
      </c>
      <c r="B1138" s="37">
        <v>1</v>
      </c>
      <c r="C1138" s="37">
        <v>1</v>
      </c>
      <c r="D1138" s="38">
        <v>171418</v>
      </c>
      <c r="E1138" s="38">
        <v>6.51</v>
      </c>
      <c r="F1138" s="3">
        <f t="shared" si="56"/>
        <v>0.80034924058847978</v>
      </c>
      <c r="G1138" s="37">
        <v>0.21709473150962513</v>
      </c>
      <c r="H1138" s="38" t="s">
        <v>25</v>
      </c>
      <c r="I1138" s="38">
        <v>17280</v>
      </c>
      <c r="J1138" s="35">
        <v>3397.62</v>
      </c>
      <c r="K1138" s="34">
        <v>0.78</v>
      </c>
      <c r="L1138" s="34">
        <v>0.21</v>
      </c>
      <c r="M1138" s="35">
        <v>5.0859129999999997</v>
      </c>
      <c r="N1138" s="4">
        <f t="shared" si="55"/>
        <v>1218</v>
      </c>
      <c r="O1138" s="28">
        <v>0.79590000000000005</v>
      </c>
      <c r="P1138" s="29">
        <v>170200</v>
      </c>
      <c r="Q1138" s="29">
        <v>0</v>
      </c>
      <c r="R1138" s="29" t="s">
        <v>19</v>
      </c>
    </row>
    <row r="1139" spans="1:18" ht="14.5" hidden="1" x14ac:dyDescent="0.35">
      <c r="A1139" s="36">
        <v>44979</v>
      </c>
      <c r="B1139" s="37">
        <v>1</v>
      </c>
      <c r="C1139" s="37">
        <v>1</v>
      </c>
      <c r="D1139" s="38">
        <v>171418</v>
      </c>
      <c r="E1139" s="38">
        <v>6.51</v>
      </c>
      <c r="F1139" s="3">
        <f t="shared" si="56"/>
        <v>0.80034924058847978</v>
      </c>
      <c r="G1139" s="37">
        <v>0.21709473150962513</v>
      </c>
      <c r="H1139" s="38" t="s">
        <v>26</v>
      </c>
      <c r="I1139" s="38">
        <v>17868</v>
      </c>
      <c r="J1139" s="35">
        <v>3432.9</v>
      </c>
      <c r="K1139" s="34">
        <v>0.8</v>
      </c>
      <c r="L1139" s="34">
        <v>0.22</v>
      </c>
      <c r="M1139" s="35">
        <v>5.2049289999999999</v>
      </c>
      <c r="N1139" s="4">
        <f t="shared" si="55"/>
        <v>1218</v>
      </c>
      <c r="O1139" s="28">
        <v>0.79590000000000005</v>
      </c>
      <c r="P1139" s="29">
        <v>170200</v>
      </c>
      <c r="Q1139" s="29">
        <v>0</v>
      </c>
      <c r="R1139" s="29" t="s">
        <v>19</v>
      </c>
    </row>
    <row r="1140" spans="1:18" ht="14.5" hidden="1" x14ac:dyDescent="0.35">
      <c r="A1140" s="36">
        <v>44979</v>
      </c>
      <c r="B1140" s="37">
        <v>1</v>
      </c>
      <c r="C1140" s="37">
        <v>1</v>
      </c>
      <c r="D1140" s="38">
        <v>171418</v>
      </c>
      <c r="E1140" s="38">
        <v>6.51</v>
      </c>
      <c r="F1140" s="3">
        <f t="shared" si="56"/>
        <v>0.80034924058847978</v>
      </c>
      <c r="G1140" s="37">
        <v>0.21709473150962513</v>
      </c>
      <c r="H1140" s="38" t="s">
        <v>27</v>
      </c>
      <c r="I1140" s="38">
        <v>17396</v>
      </c>
      <c r="J1140" s="35">
        <v>3421.44</v>
      </c>
      <c r="K1140" s="34">
        <v>0.78</v>
      </c>
      <c r="L1140" s="34">
        <v>0.21</v>
      </c>
      <c r="M1140" s="35">
        <v>5.084409</v>
      </c>
      <c r="N1140" s="4">
        <f t="shared" si="55"/>
        <v>1218</v>
      </c>
      <c r="O1140" s="28">
        <v>0.79590000000000005</v>
      </c>
      <c r="P1140" s="29">
        <v>170200</v>
      </c>
      <c r="Q1140" s="29">
        <v>0</v>
      </c>
      <c r="R1140" s="29" t="s">
        <v>19</v>
      </c>
    </row>
    <row r="1141" spans="1:18" ht="14.5" hidden="1" x14ac:dyDescent="0.35">
      <c r="A1141" s="36">
        <v>44979</v>
      </c>
      <c r="B1141" s="37">
        <v>1</v>
      </c>
      <c r="C1141" s="37">
        <v>1</v>
      </c>
      <c r="D1141" s="38">
        <v>171418</v>
      </c>
      <c r="E1141" s="38">
        <v>6.51</v>
      </c>
      <c r="F1141" s="3">
        <f t="shared" si="56"/>
        <v>0.80034924058847978</v>
      </c>
      <c r="G1141" s="37">
        <v>0.21709473150962513</v>
      </c>
      <c r="H1141" s="38" t="s">
        <v>28</v>
      </c>
      <c r="I1141" s="38">
        <v>17133</v>
      </c>
      <c r="J1141" s="35">
        <v>3266.44</v>
      </c>
      <c r="K1141" s="34">
        <v>0.81</v>
      </c>
      <c r="L1141" s="34">
        <v>0.22</v>
      </c>
      <c r="M1141" s="35">
        <v>5.2451600000000003</v>
      </c>
      <c r="N1141" s="4">
        <f t="shared" si="55"/>
        <v>1218</v>
      </c>
      <c r="O1141" s="28">
        <v>0.79590000000000005</v>
      </c>
      <c r="P1141" s="29">
        <v>170200</v>
      </c>
      <c r="Q1141" s="29">
        <v>0</v>
      </c>
      <c r="R1141" s="29" t="s">
        <v>19</v>
      </c>
    </row>
    <row r="1142" spans="1:18" ht="14.5" hidden="1" x14ac:dyDescent="0.35">
      <c r="A1142" s="36">
        <v>44980</v>
      </c>
      <c r="B1142" s="37">
        <v>1</v>
      </c>
      <c r="C1142" s="37">
        <v>1</v>
      </c>
      <c r="D1142" s="38">
        <v>181240</v>
      </c>
      <c r="E1142" s="38">
        <v>6.86</v>
      </c>
      <c r="F1142" s="3">
        <f t="shared" si="56"/>
        <v>0.80303419674426424</v>
      </c>
      <c r="G1142" s="37">
        <v>0.22953394123606891</v>
      </c>
      <c r="H1142" s="38" t="s">
        <v>18</v>
      </c>
      <c r="I1142" s="38">
        <v>17966</v>
      </c>
      <c r="J1142" s="35">
        <v>3321.72</v>
      </c>
      <c r="K1142" s="34">
        <v>0.79</v>
      </c>
      <c r="L1142" s="34">
        <v>0.23</v>
      </c>
      <c r="M1142" s="35">
        <v>5.4086439999999998</v>
      </c>
      <c r="N1142" s="4">
        <f t="shared" si="55"/>
        <v>11040</v>
      </c>
      <c r="O1142" s="28">
        <v>0.79590000000000005</v>
      </c>
      <c r="P1142" s="29">
        <v>170200</v>
      </c>
      <c r="Q1142" s="29">
        <v>0</v>
      </c>
      <c r="R1142" s="29" t="s">
        <v>19</v>
      </c>
    </row>
    <row r="1143" spans="1:18" ht="14.5" hidden="1" x14ac:dyDescent="0.35">
      <c r="A1143" s="36">
        <v>44980</v>
      </c>
      <c r="B1143" s="37">
        <v>1</v>
      </c>
      <c r="C1143" s="37">
        <v>1</v>
      </c>
      <c r="D1143" s="38">
        <v>181240</v>
      </c>
      <c r="E1143" s="38">
        <v>6.86</v>
      </c>
      <c r="F1143" s="3">
        <f t="shared" si="56"/>
        <v>0.80303419674426424</v>
      </c>
      <c r="G1143" s="37">
        <v>0.22953394123606891</v>
      </c>
      <c r="H1143" s="38" t="s">
        <v>20</v>
      </c>
      <c r="I1143" s="38">
        <v>17790</v>
      </c>
      <c r="J1143" s="35">
        <v>3282.66</v>
      </c>
      <c r="K1143" s="34">
        <v>0.79</v>
      </c>
      <c r="L1143" s="34">
        <v>0.23</v>
      </c>
      <c r="M1143" s="35">
        <v>5.4193850000000001</v>
      </c>
      <c r="N1143" s="4">
        <f t="shared" si="55"/>
        <v>11040</v>
      </c>
      <c r="O1143" s="28">
        <v>0.79590000000000005</v>
      </c>
      <c r="P1143" s="29">
        <v>170200</v>
      </c>
      <c r="Q1143" s="29">
        <v>0</v>
      </c>
      <c r="R1143" s="29" t="s">
        <v>19</v>
      </c>
    </row>
    <row r="1144" spans="1:18" ht="14.5" hidden="1" x14ac:dyDescent="0.35">
      <c r="A1144" s="36">
        <v>44980</v>
      </c>
      <c r="B1144" s="37">
        <v>1</v>
      </c>
      <c r="C1144" s="37">
        <v>1</v>
      </c>
      <c r="D1144" s="38">
        <v>181240</v>
      </c>
      <c r="E1144" s="38">
        <v>6.86</v>
      </c>
      <c r="F1144" s="3">
        <f t="shared" si="56"/>
        <v>0.80303419674426424</v>
      </c>
      <c r="G1144" s="37">
        <v>0.22953394123606891</v>
      </c>
      <c r="H1144" s="38" t="s">
        <v>21</v>
      </c>
      <c r="I1144" s="38">
        <v>18251</v>
      </c>
      <c r="J1144" s="35">
        <v>3219.84</v>
      </c>
      <c r="K1144" s="34">
        <v>0.83</v>
      </c>
      <c r="L1144" s="34">
        <v>0.24</v>
      </c>
      <c r="M1144" s="35">
        <v>5.6682940000000004</v>
      </c>
      <c r="N1144" s="4">
        <f t="shared" si="55"/>
        <v>11040</v>
      </c>
      <c r="O1144" s="28">
        <v>0.79590000000000005</v>
      </c>
      <c r="P1144" s="29">
        <v>170200</v>
      </c>
      <c r="Q1144" s="29">
        <v>0</v>
      </c>
      <c r="R1144" s="29" t="s">
        <v>19</v>
      </c>
    </row>
    <row r="1145" spans="1:18" ht="14.5" hidden="1" x14ac:dyDescent="0.35">
      <c r="A1145" s="36">
        <v>44980</v>
      </c>
      <c r="B1145" s="37">
        <v>1</v>
      </c>
      <c r="C1145" s="37">
        <v>1</v>
      </c>
      <c r="D1145" s="38">
        <v>181240</v>
      </c>
      <c r="E1145" s="38">
        <v>6.86</v>
      </c>
      <c r="F1145" s="3">
        <f t="shared" si="56"/>
        <v>0.80303419674426424</v>
      </c>
      <c r="G1145" s="37">
        <v>0.22953394123606891</v>
      </c>
      <c r="H1145" s="38" t="s">
        <v>22</v>
      </c>
      <c r="I1145" s="38">
        <v>18226</v>
      </c>
      <c r="J1145" s="35">
        <v>3212.28</v>
      </c>
      <c r="K1145" s="34">
        <v>0.83</v>
      </c>
      <c r="L1145" s="34">
        <v>0.24</v>
      </c>
      <c r="M1145" s="35">
        <v>5.6738520000000001</v>
      </c>
      <c r="N1145" s="4">
        <f t="shared" si="55"/>
        <v>11040</v>
      </c>
      <c r="O1145" s="28">
        <v>0.79590000000000005</v>
      </c>
      <c r="P1145" s="29">
        <v>170200</v>
      </c>
      <c r="Q1145" s="29">
        <v>0</v>
      </c>
      <c r="R1145" s="29" t="s">
        <v>19</v>
      </c>
    </row>
    <row r="1146" spans="1:18" ht="14.5" hidden="1" x14ac:dyDescent="0.35">
      <c r="A1146" s="36">
        <v>44980</v>
      </c>
      <c r="B1146" s="37">
        <v>1</v>
      </c>
      <c r="C1146" s="37">
        <v>1</v>
      </c>
      <c r="D1146" s="38">
        <v>181240</v>
      </c>
      <c r="E1146" s="38">
        <v>6.86</v>
      </c>
      <c r="F1146" s="3">
        <f t="shared" si="56"/>
        <v>0.80303419674426424</v>
      </c>
      <c r="G1146" s="37">
        <v>0.22953394123606891</v>
      </c>
      <c r="H1146" s="38" t="s">
        <v>23</v>
      </c>
      <c r="I1146" s="38">
        <v>17490</v>
      </c>
      <c r="J1146" s="35">
        <v>3121.2</v>
      </c>
      <c r="K1146" s="34">
        <v>0.82</v>
      </c>
      <c r="L1146" s="34">
        <v>0.23</v>
      </c>
      <c r="M1146" s="35">
        <v>5.6036140000000003</v>
      </c>
      <c r="N1146" s="4">
        <f t="shared" si="55"/>
        <v>11040</v>
      </c>
      <c r="O1146" s="28">
        <v>0.79590000000000005</v>
      </c>
      <c r="P1146" s="29">
        <v>170200</v>
      </c>
      <c r="Q1146" s="29">
        <v>0</v>
      </c>
      <c r="R1146" s="29" t="s">
        <v>19</v>
      </c>
    </row>
    <row r="1147" spans="1:18" ht="14.5" hidden="1" x14ac:dyDescent="0.35">
      <c r="A1147" s="36">
        <v>44980</v>
      </c>
      <c r="B1147" s="37">
        <v>1</v>
      </c>
      <c r="C1147" s="37">
        <v>1</v>
      </c>
      <c r="D1147" s="38">
        <v>181240</v>
      </c>
      <c r="E1147" s="38">
        <v>6.86</v>
      </c>
      <c r="F1147" s="3">
        <f t="shared" si="56"/>
        <v>0.80303419674426424</v>
      </c>
      <c r="G1147" s="37">
        <v>0.22953394123606891</v>
      </c>
      <c r="H1147" s="38" t="s">
        <v>24</v>
      </c>
      <c r="I1147" s="38">
        <v>17689</v>
      </c>
      <c r="J1147" s="35">
        <v>3168.6</v>
      </c>
      <c r="K1147" s="34">
        <v>0.81</v>
      </c>
      <c r="L1147" s="34">
        <v>0.23</v>
      </c>
      <c r="M1147" s="35">
        <v>5.582592</v>
      </c>
      <c r="N1147" s="4">
        <f t="shared" si="55"/>
        <v>11040</v>
      </c>
      <c r="O1147" s="28">
        <v>0.79590000000000005</v>
      </c>
      <c r="P1147" s="29">
        <v>170200</v>
      </c>
      <c r="Q1147" s="29">
        <v>0</v>
      </c>
      <c r="R1147" s="29" t="s">
        <v>19</v>
      </c>
    </row>
    <row r="1148" spans="1:18" ht="14.5" hidden="1" x14ac:dyDescent="0.35">
      <c r="A1148" s="36">
        <v>44980</v>
      </c>
      <c r="B1148" s="37">
        <v>1</v>
      </c>
      <c r="C1148" s="37">
        <v>1</v>
      </c>
      <c r="D1148" s="38">
        <v>181240</v>
      </c>
      <c r="E1148" s="38">
        <v>6.86</v>
      </c>
      <c r="F1148" s="3">
        <f t="shared" si="56"/>
        <v>0.80303419674426424</v>
      </c>
      <c r="G1148" s="37">
        <v>0.22953394123606891</v>
      </c>
      <c r="H1148" s="38" t="s">
        <v>25</v>
      </c>
      <c r="I1148" s="38">
        <v>18439</v>
      </c>
      <c r="J1148" s="35">
        <v>3397.62</v>
      </c>
      <c r="K1148" s="34">
        <v>0.79</v>
      </c>
      <c r="L1148" s="34">
        <v>0.23</v>
      </c>
      <c r="M1148" s="35">
        <v>5.4270339999999999</v>
      </c>
      <c r="N1148" s="4">
        <f t="shared" ref="N1148:N1211" si="57">D1148-P1148</f>
        <v>11040</v>
      </c>
      <c r="O1148" s="28">
        <v>0.79590000000000005</v>
      </c>
      <c r="P1148" s="29">
        <v>170200</v>
      </c>
      <c r="Q1148" s="29">
        <v>0</v>
      </c>
      <c r="R1148" s="29" t="s">
        <v>19</v>
      </c>
    </row>
    <row r="1149" spans="1:18" ht="14.5" hidden="1" x14ac:dyDescent="0.35">
      <c r="A1149" s="36">
        <v>44980</v>
      </c>
      <c r="B1149" s="37">
        <v>1</v>
      </c>
      <c r="C1149" s="37">
        <v>1</v>
      </c>
      <c r="D1149" s="38">
        <v>181240</v>
      </c>
      <c r="E1149" s="38">
        <v>6.86</v>
      </c>
      <c r="F1149" s="3">
        <f t="shared" si="56"/>
        <v>0.80303419674426424</v>
      </c>
      <c r="G1149" s="37">
        <v>0.22953394123606891</v>
      </c>
      <c r="H1149" s="38" t="s">
        <v>26</v>
      </c>
      <c r="I1149" s="38">
        <v>18878</v>
      </c>
      <c r="J1149" s="35">
        <v>3432.9</v>
      </c>
      <c r="K1149" s="34">
        <v>0.8</v>
      </c>
      <c r="L1149" s="34">
        <v>0.23</v>
      </c>
      <c r="M1149" s="35">
        <v>5.4991409999999998</v>
      </c>
      <c r="N1149" s="4">
        <f t="shared" si="57"/>
        <v>11040</v>
      </c>
      <c r="O1149" s="28">
        <v>0.79590000000000005</v>
      </c>
      <c r="P1149" s="29">
        <v>170200</v>
      </c>
      <c r="Q1149" s="29">
        <v>0</v>
      </c>
      <c r="R1149" s="29" t="s">
        <v>19</v>
      </c>
    </row>
    <row r="1150" spans="1:18" ht="14.5" hidden="1" x14ac:dyDescent="0.35">
      <c r="A1150" s="36">
        <v>44980</v>
      </c>
      <c r="B1150" s="37">
        <v>1</v>
      </c>
      <c r="C1150" s="37">
        <v>1</v>
      </c>
      <c r="D1150" s="38">
        <v>181240</v>
      </c>
      <c r="E1150" s="38">
        <v>6.86</v>
      </c>
      <c r="F1150" s="3">
        <f t="shared" si="56"/>
        <v>0.80303419674426424</v>
      </c>
      <c r="G1150" s="37">
        <v>0.22953394123606891</v>
      </c>
      <c r="H1150" s="38" t="s">
        <v>27</v>
      </c>
      <c r="I1150" s="38">
        <v>18389</v>
      </c>
      <c r="J1150" s="35">
        <v>3421.44</v>
      </c>
      <c r="K1150" s="34">
        <v>0.78</v>
      </c>
      <c r="L1150" s="34">
        <v>0.22</v>
      </c>
      <c r="M1150" s="35">
        <v>5.374638</v>
      </c>
      <c r="N1150" s="4">
        <f t="shared" si="57"/>
        <v>11040</v>
      </c>
      <c r="O1150" s="28">
        <v>0.79590000000000005</v>
      </c>
      <c r="P1150" s="29">
        <v>170200</v>
      </c>
      <c r="Q1150" s="29">
        <v>0</v>
      </c>
      <c r="R1150" s="29" t="s">
        <v>19</v>
      </c>
    </row>
    <row r="1151" spans="1:18" ht="14.5" hidden="1" x14ac:dyDescent="0.35">
      <c r="A1151" s="36">
        <v>44980</v>
      </c>
      <c r="B1151" s="37">
        <v>1</v>
      </c>
      <c r="C1151" s="37">
        <v>1</v>
      </c>
      <c r="D1151" s="38">
        <v>181240</v>
      </c>
      <c r="E1151" s="38">
        <v>6.86</v>
      </c>
      <c r="F1151" s="3">
        <f t="shared" si="56"/>
        <v>0.80303419674426424</v>
      </c>
      <c r="G1151" s="37">
        <v>0.22953394123606891</v>
      </c>
      <c r="H1151" s="38" t="s">
        <v>28</v>
      </c>
      <c r="I1151" s="38">
        <v>18122</v>
      </c>
      <c r="J1151" s="35">
        <v>3266.44</v>
      </c>
      <c r="K1151" s="34">
        <v>0.81</v>
      </c>
      <c r="L1151" s="34">
        <v>0.23</v>
      </c>
      <c r="M1151" s="35">
        <v>5.547936</v>
      </c>
      <c r="N1151" s="4">
        <f t="shared" si="57"/>
        <v>11040</v>
      </c>
      <c r="O1151" s="28">
        <v>0.79590000000000005</v>
      </c>
      <c r="P1151" s="29">
        <v>170200</v>
      </c>
      <c r="Q1151" s="29">
        <v>0</v>
      </c>
      <c r="R1151" s="29" t="s">
        <v>19</v>
      </c>
    </row>
    <row r="1152" spans="1:18" ht="14.5" hidden="1" x14ac:dyDescent="0.35">
      <c r="A1152" s="36">
        <v>44981</v>
      </c>
      <c r="B1152" s="37">
        <v>1</v>
      </c>
      <c r="C1152" s="37">
        <v>1</v>
      </c>
      <c r="D1152" s="38">
        <v>171363</v>
      </c>
      <c r="E1152" s="38">
        <v>6.55</v>
      </c>
      <c r="F1152" s="3">
        <f t="shared" si="56"/>
        <v>0.79520638529896281</v>
      </c>
      <c r="G1152" s="37">
        <v>0.21702507598784196</v>
      </c>
      <c r="H1152" s="38" t="s">
        <v>18</v>
      </c>
      <c r="I1152" s="38">
        <v>17138</v>
      </c>
      <c r="J1152" s="35">
        <v>3321.72</v>
      </c>
      <c r="K1152" s="34">
        <v>0.79</v>
      </c>
      <c r="L1152" s="34">
        <v>0.21</v>
      </c>
      <c r="M1152" s="35">
        <v>5.1593749999999998</v>
      </c>
      <c r="N1152" s="4">
        <f t="shared" si="57"/>
        <v>1163</v>
      </c>
      <c r="O1152" s="28">
        <v>0.79590000000000005</v>
      </c>
      <c r="P1152" s="29">
        <v>170200</v>
      </c>
      <c r="Q1152" s="29">
        <v>0</v>
      </c>
      <c r="R1152" s="29" t="s">
        <v>19</v>
      </c>
    </row>
    <row r="1153" spans="1:18" ht="14.5" hidden="1" x14ac:dyDescent="0.35">
      <c r="A1153" s="36">
        <v>44981</v>
      </c>
      <c r="B1153" s="37">
        <v>1</v>
      </c>
      <c r="C1153" s="37">
        <v>1</v>
      </c>
      <c r="D1153" s="38">
        <v>171363</v>
      </c>
      <c r="E1153" s="38">
        <v>6.55</v>
      </c>
      <c r="F1153" s="3">
        <f t="shared" si="56"/>
        <v>0.79520638529896281</v>
      </c>
      <c r="G1153" s="37">
        <v>0.21702507598784196</v>
      </c>
      <c r="H1153" s="38" t="s">
        <v>20</v>
      </c>
      <c r="I1153" s="38">
        <v>16879</v>
      </c>
      <c r="J1153" s="35">
        <v>3282.66</v>
      </c>
      <c r="K1153" s="34">
        <v>0.79</v>
      </c>
      <c r="L1153" s="34">
        <v>0.21</v>
      </c>
      <c r="M1153" s="35">
        <v>5.1418670000000004</v>
      </c>
      <c r="N1153" s="4">
        <f t="shared" si="57"/>
        <v>1163</v>
      </c>
      <c r="O1153" s="28">
        <v>0.79590000000000005</v>
      </c>
      <c r="P1153" s="29">
        <v>170200</v>
      </c>
      <c r="Q1153" s="29">
        <v>0</v>
      </c>
      <c r="R1153" s="29" t="s">
        <v>19</v>
      </c>
    </row>
    <row r="1154" spans="1:18" ht="14.5" hidden="1" x14ac:dyDescent="0.35">
      <c r="A1154" s="36">
        <v>44981</v>
      </c>
      <c r="B1154" s="37">
        <v>1</v>
      </c>
      <c r="C1154" s="37">
        <v>1</v>
      </c>
      <c r="D1154" s="38">
        <v>171363</v>
      </c>
      <c r="E1154" s="38">
        <v>6.55</v>
      </c>
      <c r="F1154" s="3">
        <f t="shared" si="56"/>
        <v>0.79520638529896281</v>
      </c>
      <c r="G1154" s="37">
        <v>0.21702507598784196</v>
      </c>
      <c r="H1154" s="38" t="s">
        <v>21</v>
      </c>
      <c r="I1154" s="38">
        <v>17265</v>
      </c>
      <c r="J1154" s="35">
        <v>3219.84</v>
      </c>
      <c r="K1154" s="34">
        <v>0.82</v>
      </c>
      <c r="L1154" s="34">
        <v>0.22</v>
      </c>
      <c r="M1154" s="35">
        <v>5.3620679999999998</v>
      </c>
      <c r="N1154" s="4">
        <f t="shared" si="57"/>
        <v>1163</v>
      </c>
      <c r="O1154" s="28">
        <v>0.79590000000000005</v>
      </c>
      <c r="P1154" s="29">
        <v>170200</v>
      </c>
      <c r="Q1154" s="29">
        <v>0</v>
      </c>
      <c r="R1154" s="29" t="s">
        <v>19</v>
      </c>
    </row>
    <row r="1155" spans="1:18" ht="14.5" hidden="1" x14ac:dyDescent="0.35">
      <c r="A1155" s="36">
        <v>44981</v>
      </c>
      <c r="B1155" s="37">
        <v>1</v>
      </c>
      <c r="C1155" s="37">
        <v>1</v>
      </c>
      <c r="D1155" s="38">
        <v>171363</v>
      </c>
      <c r="E1155" s="38">
        <v>6.55</v>
      </c>
      <c r="F1155" s="3">
        <f t="shared" ref="F1155:F1218" si="58">D1155/E1155/32900</f>
        <v>0.79520638529896281</v>
      </c>
      <c r="G1155" s="37">
        <v>0.21702507598784196</v>
      </c>
      <c r="H1155" s="38" t="s">
        <v>22</v>
      </c>
      <c r="I1155" s="38">
        <v>17251</v>
      </c>
      <c r="J1155" s="35">
        <v>3212.28</v>
      </c>
      <c r="K1155" s="34">
        <v>0.82</v>
      </c>
      <c r="L1155" s="34">
        <v>0.22</v>
      </c>
      <c r="M1155" s="35">
        <v>5.3703289999999999</v>
      </c>
      <c r="N1155" s="4">
        <f t="shared" si="57"/>
        <v>1163</v>
      </c>
      <c r="O1155" s="28">
        <v>0.79590000000000005</v>
      </c>
      <c r="P1155" s="29">
        <v>170200</v>
      </c>
      <c r="Q1155" s="29">
        <v>0</v>
      </c>
      <c r="R1155" s="29" t="s">
        <v>19</v>
      </c>
    </row>
    <row r="1156" spans="1:18" ht="14.5" hidden="1" x14ac:dyDescent="0.35">
      <c r="A1156" s="36">
        <v>44981</v>
      </c>
      <c r="B1156" s="37">
        <v>1</v>
      </c>
      <c r="C1156" s="37">
        <v>1</v>
      </c>
      <c r="D1156" s="38">
        <v>171363</v>
      </c>
      <c r="E1156" s="38">
        <v>6.55</v>
      </c>
      <c r="F1156" s="3">
        <f t="shared" si="58"/>
        <v>0.79520638529896281</v>
      </c>
      <c r="G1156" s="37">
        <v>0.21702507598784196</v>
      </c>
      <c r="H1156" s="38" t="s">
        <v>23</v>
      </c>
      <c r="I1156" s="38">
        <v>16391</v>
      </c>
      <c r="J1156" s="35">
        <v>3121.2</v>
      </c>
      <c r="K1156" s="34">
        <v>0.8</v>
      </c>
      <c r="L1156" s="34">
        <v>0.22</v>
      </c>
      <c r="M1156" s="35">
        <v>5.251506</v>
      </c>
      <c r="N1156" s="4">
        <f t="shared" si="57"/>
        <v>1163</v>
      </c>
      <c r="O1156" s="28">
        <v>0.79590000000000005</v>
      </c>
      <c r="P1156" s="29">
        <v>170200</v>
      </c>
      <c r="Q1156" s="29">
        <v>0</v>
      </c>
      <c r="R1156" s="29" t="s">
        <v>19</v>
      </c>
    </row>
    <row r="1157" spans="1:18" ht="14.5" hidden="1" x14ac:dyDescent="0.35">
      <c r="A1157" s="36">
        <v>44981</v>
      </c>
      <c r="B1157" s="37">
        <v>1</v>
      </c>
      <c r="C1157" s="37">
        <v>1</v>
      </c>
      <c r="D1157" s="38">
        <v>171363</v>
      </c>
      <c r="E1157" s="38">
        <v>6.55</v>
      </c>
      <c r="F1157" s="3">
        <f t="shared" si="58"/>
        <v>0.79520638529896281</v>
      </c>
      <c r="G1157" s="37">
        <v>0.21702507598784196</v>
      </c>
      <c r="H1157" s="38" t="s">
        <v>24</v>
      </c>
      <c r="I1157" s="38">
        <v>16717</v>
      </c>
      <c r="J1157" s="35">
        <v>3168.6</v>
      </c>
      <c r="K1157" s="34">
        <v>0.81</v>
      </c>
      <c r="L1157" s="34">
        <v>0.22</v>
      </c>
      <c r="M1157" s="35">
        <v>5.2758320000000003</v>
      </c>
      <c r="N1157" s="4">
        <f t="shared" si="57"/>
        <v>1163</v>
      </c>
      <c r="O1157" s="28">
        <v>0.79590000000000005</v>
      </c>
      <c r="P1157" s="29">
        <v>170200</v>
      </c>
      <c r="Q1157" s="29">
        <v>0</v>
      </c>
      <c r="R1157" s="29" t="s">
        <v>19</v>
      </c>
    </row>
    <row r="1158" spans="1:18" ht="14.5" hidden="1" x14ac:dyDescent="0.35">
      <c r="A1158" s="36">
        <v>44981</v>
      </c>
      <c r="B1158" s="37">
        <v>1</v>
      </c>
      <c r="C1158" s="37">
        <v>1</v>
      </c>
      <c r="D1158" s="38">
        <v>171363</v>
      </c>
      <c r="E1158" s="38">
        <v>6.55</v>
      </c>
      <c r="F1158" s="3">
        <f t="shared" si="58"/>
        <v>0.79520638529896281</v>
      </c>
      <c r="G1158" s="37">
        <v>0.21702507598784196</v>
      </c>
      <c r="H1158" s="38" t="s">
        <v>25</v>
      </c>
      <c r="I1158" s="38">
        <v>17516</v>
      </c>
      <c r="J1158" s="35">
        <v>3397.62</v>
      </c>
      <c r="K1158" s="34">
        <v>0.79</v>
      </c>
      <c r="L1158" s="34">
        <v>0.21</v>
      </c>
      <c r="M1158" s="35">
        <v>5.155373</v>
      </c>
      <c r="N1158" s="4">
        <f t="shared" si="57"/>
        <v>1163</v>
      </c>
      <c r="O1158" s="28">
        <v>0.79590000000000005</v>
      </c>
      <c r="P1158" s="29">
        <v>170200</v>
      </c>
      <c r="Q1158" s="29">
        <v>0</v>
      </c>
      <c r="R1158" s="29" t="s">
        <v>19</v>
      </c>
    </row>
    <row r="1159" spans="1:18" ht="14.5" hidden="1" x14ac:dyDescent="0.35">
      <c r="A1159" s="36">
        <v>44981</v>
      </c>
      <c r="B1159" s="37">
        <v>1</v>
      </c>
      <c r="C1159" s="37">
        <v>1</v>
      </c>
      <c r="D1159" s="38">
        <v>171363</v>
      </c>
      <c r="E1159" s="38">
        <v>6.55</v>
      </c>
      <c r="F1159" s="3">
        <f t="shared" si="58"/>
        <v>0.79520638529896281</v>
      </c>
      <c r="G1159" s="37">
        <v>0.21702507598784196</v>
      </c>
      <c r="H1159" s="38" t="s">
        <v>26</v>
      </c>
      <c r="I1159" s="38">
        <v>17945</v>
      </c>
      <c r="J1159" s="35">
        <v>3432.9</v>
      </c>
      <c r="K1159" s="34">
        <v>0.8</v>
      </c>
      <c r="L1159" s="34">
        <v>0.22</v>
      </c>
      <c r="M1159" s="35">
        <v>5.2273589999999999</v>
      </c>
      <c r="N1159" s="4">
        <f t="shared" si="57"/>
        <v>1163</v>
      </c>
      <c r="O1159" s="28">
        <v>0.79590000000000005</v>
      </c>
      <c r="P1159" s="29">
        <v>170200</v>
      </c>
      <c r="Q1159" s="29">
        <v>0</v>
      </c>
      <c r="R1159" s="29" t="s">
        <v>19</v>
      </c>
    </row>
    <row r="1160" spans="1:18" ht="14.5" hidden="1" x14ac:dyDescent="0.35">
      <c r="A1160" s="36">
        <v>44981</v>
      </c>
      <c r="B1160" s="37">
        <v>1</v>
      </c>
      <c r="C1160" s="37">
        <v>1</v>
      </c>
      <c r="D1160" s="38">
        <v>171363</v>
      </c>
      <c r="E1160" s="38">
        <v>6.55</v>
      </c>
      <c r="F1160" s="3">
        <f t="shared" si="58"/>
        <v>0.79520638529896281</v>
      </c>
      <c r="G1160" s="37">
        <v>0.21702507598784196</v>
      </c>
      <c r="H1160" s="38" t="s">
        <v>27</v>
      </c>
      <c r="I1160" s="38">
        <v>17270</v>
      </c>
      <c r="J1160" s="35">
        <v>3421.44</v>
      </c>
      <c r="K1160" s="34">
        <v>0.77</v>
      </c>
      <c r="L1160" s="34">
        <v>0.21</v>
      </c>
      <c r="M1160" s="35">
        <v>5.0475820000000002</v>
      </c>
      <c r="N1160" s="4">
        <f t="shared" si="57"/>
        <v>1163</v>
      </c>
      <c r="O1160" s="28">
        <v>0.79590000000000005</v>
      </c>
      <c r="P1160" s="29">
        <v>170200</v>
      </c>
      <c r="Q1160" s="29">
        <v>0</v>
      </c>
      <c r="R1160" s="29" t="s">
        <v>19</v>
      </c>
    </row>
    <row r="1161" spans="1:18" ht="14.5" hidden="1" x14ac:dyDescent="0.35">
      <c r="A1161" s="36">
        <v>44981</v>
      </c>
      <c r="B1161" s="37">
        <v>1</v>
      </c>
      <c r="C1161" s="37">
        <v>1</v>
      </c>
      <c r="D1161" s="38">
        <v>171363</v>
      </c>
      <c r="E1161" s="38">
        <v>6.55</v>
      </c>
      <c r="F1161" s="3">
        <f t="shared" si="58"/>
        <v>0.79520638529896281</v>
      </c>
      <c r="G1161" s="37">
        <v>0.21702507598784196</v>
      </c>
      <c r="H1161" s="38" t="s">
        <v>28</v>
      </c>
      <c r="I1161" s="38">
        <v>16991</v>
      </c>
      <c r="J1161" s="35">
        <v>3266.44</v>
      </c>
      <c r="K1161" s="34">
        <v>0.79</v>
      </c>
      <c r="L1161" s="34">
        <v>0.22</v>
      </c>
      <c r="M1161" s="35">
        <v>5.2016869999999997</v>
      </c>
      <c r="N1161" s="4">
        <f t="shared" si="57"/>
        <v>1163</v>
      </c>
      <c r="O1161" s="28">
        <v>0.79590000000000005</v>
      </c>
      <c r="P1161" s="29">
        <v>170200</v>
      </c>
      <c r="Q1161" s="29">
        <v>0</v>
      </c>
      <c r="R1161" s="29" t="s">
        <v>19</v>
      </c>
    </row>
    <row r="1162" spans="1:18" ht="14.5" hidden="1" x14ac:dyDescent="0.35">
      <c r="A1162" s="36">
        <v>44982</v>
      </c>
      <c r="B1162" s="37">
        <v>1</v>
      </c>
      <c r="C1162" s="37">
        <v>1</v>
      </c>
      <c r="D1162" s="38">
        <v>173731</v>
      </c>
      <c r="E1162" s="38">
        <v>6.64</v>
      </c>
      <c r="F1162" s="3">
        <f t="shared" si="58"/>
        <v>0.79526769692752775</v>
      </c>
      <c r="G1162" s="37">
        <v>0.22002406281661602</v>
      </c>
      <c r="H1162" s="38" t="s">
        <v>18</v>
      </c>
      <c r="I1162" s="38">
        <v>17008</v>
      </c>
      <c r="J1162" s="35">
        <v>3321.72</v>
      </c>
      <c r="K1162" s="34">
        <v>0.77</v>
      </c>
      <c r="L1162" s="34">
        <v>0.21</v>
      </c>
      <c r="M1162" s="35">
        <v>5.1202389999999998</v>
      </c>
      <c r="N1162" s="4">
        <f t="shared" si="57"/>
        <v>3531</v>
      </c>
      <c r="O1162" s="28">
        <v>0.79590000000000005</v>
      </c>
      <c r="P1162" s="29">
        <v>170200</v>
      </c>
      <c r="Q1162" s="29">
        <v>0</v>
      </c>
      <c r="R1162" s="29" t="s">
        <v>19</v>
      </c>
    </row>
    <row r="1163" spans="1:18" ht="14.5" hidden="1" x14ac:dyDescent="0.35">
      <c r="A1163" s="36">
        <v>44982</v>
      </c>
      <c r="B1163" s="37">
        <v>1</v>
      </c>
      <c r="C1163" s="37">
        <v>1</v>
      </c>
      <c r="D1163" s="38">
        <v>173731</v>
      </c>
      <c r="E1163" s="38">
        <v>6.64</v>
      </c>
      <c r="F1163" s="3">
        <f t="shared" si="58"/>
        <v>0.79526769692752775</v>
      </c>
      <c r="G1163" s="37">
        <v>0.22002406281661602</v>
      </c>
      <c r="H1163" s="38" t="s">
        <v>20</v>
      </c>
      <c r="I1163" s="38">
        <v>17067</v>
      </c>
      <c r="J1163" s="35">
        <v>3282.66</v>
      </c>
      <c r="K1163" s="34">
        <v>0.78</v>
      </c>
      <c r="L1163" s="34">
        <v>0.22</v>
      </c>
      <c r="M1163" s="35">
        <v>5.1991370000000003</v>
      </c>
      <c r="N1163" s="4">
        <f t="shared" si="57"/>
        <v>3531</v>
      </c>
      <c r="O1163" s="28">
        <v>0.79590000000000005</v>
      </c>
      <c r="P1163" s="29">
        <v>170200</v>
      </c>
      <c r="Q1163" s="29">
        <v>0</v>
      </c>
      <c r="R1163" s="29" t="s">
        <v>19</v>
      </c>
    </row>
    <row r="1164" spans="1:18" ht="14.5" hidden="1" x14ac:dyDescent="0.35">
      <c r="A1164" s="36">
        <v>44982</v>
      </c>
      <c r="B1164" s="37">
        <v>1</v>
      </c>
      <c r="C1164" s="37">
        <v>1</v>
      </c>
      <c r="D1164" s="38">
        <v>173731</v>
      </c>
      <c r="E1164" s="38">
        <v>6.64</v>
      </c>
      <c r="F1164" s="3">
        <f t="shared" si="58"/>
        <v>0.79526769692752775</v>
      </c>
      <c r="G1164" s="37">
        <v>0.22002406281661602</v>
      </c>
      <c r="H1164" s="38" t="s">
        <v>21</v>
      </c>
      <c r="I1164" s="38">
        <v>17462</v>
      </c>
      <c r="J1164" s="35">
        <v>3219.84</v>
      </c>
      <c r="K1164" s="34">
        <v>0.82</v>
      </c>
      <c r="L1164" s="34">
        <v>0.23</v>
      </c>
      <c r="M1164" s="35">
        <v>5.4232509999999996</v>
      </c>
      <c r="N1164" s="4">
        <f t="shared" si="57"/>
        <v>3531</v>
      </c>
      <c r="O1164" s="28">
        <v>0.79590000000000005</v>
      </c>
      <c r="P1164" s="29">
        <v>170200</v>
      </c>
      <c r="Q1164" s="29">
        <v>0</v>
      </c>
      <c r="R1164" s="29" t="s">
        <v>19</v>
      </c>
    </row>
    <row r="1165" spans="1:18" ht="14.5" hidden="1" x14ac:dyDescent="0.35">
      <c r="A1165" s="36">
        <v>44982</v>
      </c>
      <c r="B1165" s="37">
        <v>1</v>
      </c>
      <c r="C1165" s="37">
        <v>1</v>
      </c>
      <c r="D1165" s="38">
        <v>173731</v>
      </c>
      <c r="E1165" s="38">
        <v>6.64</v>
      </c>
      <c r="F1165" s="3">
        <f t="shared" si="58"/>
        <v>0.79526769692752775</v>
      </c>
      <c r="G1165" s="37">
        <v>0.22002406281661602</v>
      </c>
      <c r="H1165" s="38" t="s">
        <v>22</v>
      </c>
      <c r="I1165" s="38">
        <v>17459</v>
      </c>
      <c r="J1165" s="35">
        <v>3212.28</v>
      </c>
      <c r="K1165" s="34">
        <v>0.82</v>
      </c>
      <c r="L1165" s="34">
        <v>0.23</v>
      </c>
      <c r="M1165" s="35">
        <v>5.4350800000000001</v>
      </c>
      <c r="N1165" s="4">
        <f t="shared" si="57"/>
        <v>3531</v>
      </c>
      <c r="O1165" s="28">
        <v>0.79590000000000005</v>
      </c>
      <c r="P1165" s="29">
        <v>170200</v>
      </c>
      <c r="Q1165" s="29">
        <v>0</v>
      </c>
      <c r="R1165" s="29" t="s">
        <v>19</v>
      </c>
    </row>
    <row r="1166" spans="1:18" ht="14.5" hidden="1" x14ac:dyDescent="0.35">
      <c r="A1166" s="36">
        <v>44982</v>
      </c>
      <c r="B1166" s="37">
        <v>1</v>
      </c>
      <c r="C1166" s="37">
        <v>1</v>
      </c>
      <c r="D1166" s="38">
        <v>173731</v>
      </c>
      <c r="E1166" s="38">
        <v>6.64</v>
      </c>
      <c r="F1166" s="3">
        <f t="shared" si="58"/>
        <v>0.79526769692752775</v>
      </c>
      <c r="G1166" s="37">
        <v>0.22002406281661602</v>
      </c>
      <c r="H1166" s="38" t="s">
        <v>23</v>
      </c>
      <c r="I1166" s="38">
        <v>16927</v>
      </c>
      <c r="J1166" s="35">
        <v>3121.2</v>
      </c>
      <c r="K1166" s="34">
        <v>0.82</v>
      </c>
      <c r="L1166" s="34">
        <v>0.23</v>
      </c>
      <c r="M1166" s="35">
        <v>5.423235</v>
      </c>
      <c r="N1166" s="4">
        <f t="shared" si="57"/>
        <v>3531</v>
      </c>
      <c r="O1166" s="28">
        <v>0.79590000000000005</v>
      </c>
      <c r="P1166" s="29">
        <v>170200</v>
      </c>
      <c r="Q1166" s="29">
        <v>0</v>
      </c>
      <c r="R1166" s="29" t="s">
        <v>19</v>
      </c>
    </row>
    <row r="1167" spans="1:18" ht="14.5" hidden="1" x14ac:dyDescent="0.35">
      <c r="A1167" s="36">
        <v>44982</v>
      </c>
      <c r="B1167" s="37">
        <v>1</v>
      </c>
      <c r="C1167" s="37">
        <v>1</v>
      </c>
      <c r="D1167" s="38">
        <v>173731</v>
      </c>
      <c r="E1167" s="38">
        <v>6.64</v>
      </c>
      <c r="F1167" s="3">
        <f t="shared" si="58"/>
        <v>0.79526769692752775</v>
      </c>
      <c r="G1167" s="37">
        <v>0.22002406281661602</v>
      </c>
      <c r="H1167" s="38" t="s">
        <v>24</v>
      </c>
      <c r="I1167" s="38">
        <v>16914</v>
      </c>
      <c r="J1167" s="35">
        <v>3168.6</v>
      </c>
      <c r="K1167" s="34">
        <v>0.8</v>
      </c>
      <c r="L1167" s="34">
        <v>0.22</v>
      </c>
      <c r="M1167" s="35">
        <v>5.3380039999999997</v>
      </c>
      <c r="N1167" s="4">
        <f t="shared" si="57"/>
        <v>3531</v>
      </c>
      <c r="O1167" s="28">
        <v>0.79590000000000005</v>
      </c>
      <c r="P1167" s="29">
        <v>170200</v>
      </c>
      <c r="Q1167" s="29">
        <v>0</v>
      </c>
      <c r="R1167" s="29" t="s">
        <v>19</v>
      </c>
    </row>
    <row r="1168" spans="1:18" ht="14.5" hidden="1" x14ac:dyDescent="0.35">
      <c r="A1168" s="36">
        <v>44982</v>
      </c>
      <c r="B1168" s="37">
        <v>1</v>
      </c>
      <c r="C1168" s="37">
        <v>1</v>
      </c>
      <c r="D1168" s="38">
        <v>173731</v>
      </c>
      <c r="E1168" s="38">
        <v>6.64</v>
      </c>
      <c r="F1168" s="3">
        <f t="shared" si="58"/>
        <v>0.79526769692752775</v>
      </c>
      <c r="G1168" s="37">
        <v>0.22002406281661602</v>
      </c>
      <c r="H1168" s="38" t="s">
        <v>25</v>
      </c>
      <c r="I1168" s="38">
        <v>17817</v>
      </c>
      <c r="J1168" s="35">
        <v>3397.62</v>
      </c>
      <c r="K1168" s="34">
        <v>0.79</v>
      </c>
      <c r="L1168" s="34">
        <v>0.22</v>
      </c>
      <c r="M1168" s="35">
        <v>5.2439650000000002</v>
      </c>
      <c r="N1168" s="4">
        <f t="shared" si="57"/>
        <v>3531</v>
      </c>
      <c r="O1168" s="28">
        <v>0.79590000000000005</v>
      </c>
      <c r="P1168" s="29">
        <v>170200</v>
      </c>
      <c r="Q1168" s="29">
        <v>0</v>
      </c>
      <c r="R1168" s="29" t="s">
        <v>19</v>
      </c>
    </row>
    <row r="1169" spans="1:18" ht="14.5" hidden="1" x14ac:dyDescent="0.35">
      <c r="A1169" s="36">
        <v>44982</v>
      </c>
      <c r="B1169" s="37">
        <v>1</v>
      </c>
      <c r="C1169" s="37">
        <v>1</v>
      </c>
      <c r="D1169" s="38">
        <v>173731</v>
      </c>
      <c r="E1169" s="38">
        <v>6.64</v>
      </c>
      <c r="F1169" s="3">
        <f t="shared" si="58"/>
        <v>0.79526769692752775</v>
      </c>
      <c r="G1169" s="37">
        <v>0.22002406281661602</v>
      </c>
      <c r="H1169" s="38" t="s">
        <v>26</v>
      </c>
      <c r="I1169" s="38">
        <v>18035</v>
      </c>
      <c r="J1169" s="35">
        <v>3432.9</v>
      </c>
      <c r="K1169" s="34">
        <v>0.79</v>
      </c>
      <c r="L1169" s="34">
        <v>0.22</v>
      </c>
      <c r="M1169" s="35">
        <v>5.2535759999999998</v>
      </c>
      <c r="N1169" s="4">
        <f t="shared" si="57"/>
        <v>3531</v>
      </c>
      <c r="O1169" s="28">
        <v>0.79590000000000005</v>
      </c>
      <c r="P1169" s="29">
        <v>170200</v>
      </c>
      <c r="Q1169" s="29">
        <v>0</v>
      </c>
      <c r="R1169" s="29" t="s">
        <v>19</v>
      </c>
    </row>
    <row r="1170" spans="1:18" ht="14.5" hidden="1" x14ac:dyDescent="0.35">
      <c r="A1170" s="36">
        <v>44982</v>
      </c>
      <c r="B1170" s="37">
        <v>1</v>
      </c>
      <c r="C1170" s="37">
        <v>1</v>
      </c>
      <c r="D1170" s="38">
        <v>173731</v>
      </c>
      <c r="E1170" s="38">
        <v>6.64</v>
      </c>
      <c r="F1170" s="3">
        <f t="shared" si="58"/>
        <v>0.79526769692752775</v>
      </c>
      <c r="G1170" s="37">
        <v>0.22002406281661602</v>
      </c>
      <c r="H1170" s="38" t="s">
        <v>27</v>
      </c>
      <c r="I1170" s="38">
        <v>17616</v>
      </c>
      <c r="J1170" s="35">
        <v>3421.44</v>
      </c>
      <c r="K1170" s="34">
        <v>0.78</v>
      </c>
      <c r="L1170" s="34">
        <v>0.21</v>
      </c>
      <c r="M1170" s="35">
        <v>5.1487090000000002</v>
      </c>
      <c r="N1170" s="4">
        <f t="shared" si="57"/>
        <v>3531</v>
      </c>
      <c r="O1170" s="28">
        <v>0.79590000000000005</v>
      </c>
      <c r="P1170" s="29">
        <v>170200</v>
      </c>
      <c r="Q1170" s="29">
        <v>0</v>
      </c>
      <c r="R1170" s="29" t="s">
        <v>19</v>
      </c>
    </row>
    <row r="1171" spans="1:18" ht="14.5" hidden="1" x14ac:dyDescent="0.35">
      <c r="A1171" s="36">
        <v>44982</v>
      </c>
      <c r="B1171" s="37">
        <v>1</v>
      </c>
      <c r="C1171" s="37">
        <v>1</v>
      </c>
      <c r="D1171" s="38">
        <v>173731</v>
      </c>
      <c r="E1171" s="38">
        <v>6.64</v>
      </c>
      <c r="F1171" s="3">
        <f t="shared" si="58"/>
        <v>0.79526769692752775</v>
      </c>
      <c r="G1171" s="37">
        <v>0.22002406281661602</v>
      </c>
      <c r="H1171" s="38" t="s">
        <v>28</v>
      </c>
      <c r="I1171" s="38">
        <v>17426</v>
      </c>
      <c r="J1171" s="35">
        <v>3266.44</v>
      </c>
      <c r="K1171" s="34">
        <v>0.8</v>
      </c>
      <c r="L1171" s="34">
        <v>0.22</v>
      </c>
      <c r="M1171" s="35">
        <v>5.3348599999999999</v>
      </c>
      <c r="N1171" s="4">
        <f t="shared" si="57"/>
        <v>3531</v>
      </c>
      <c r="O1171" s="28">
        <v>0.79590000000000005</v>
      </c>
      <c r="P1171" s="29">
        <v>170200</v>
      </c>
      <c r="Q1171" s="29">
        <v>0</v>
      </c>
      <c r="R1171" s="29" t="s">
        <v>19</v>
      </c>
    </row>
    <row r="1172" spans="1:18" ht="14.5" hidden="1" x14ac:dyDescent="0.35">
      <c r="A1172" s="36">
        <v>44983</v>
      </c>
      <c r="B1172" s="37">
        <v>1</v>
      </c>
      <c r="C1172" s="37">
        <v>1</v>
      </c>
      <c r="D1172" s="38">
        <v>178980</v>
      </c>
      <c r="E1172" s="38">
        <v>6.85</v>
      </c>
      <c r="F1172" s="3">
        <f t="shared" si="58"/>
        <v>0.79417833292658579</v>
      </c>
      <c r="G1172" s="37">
        <v>0.22667173252279635</v>
      </c>
      <c r="H1172" s="38" t="s">
        <v>18</v>
      </c>
      <c r="I1172" s="38">
        <v>17782</v>
      </c>
      <c r="J1172" s="35">
        <v>3321.72</v>
      </c>
      <c r="K1172" s="34">
        <v>0.78</v>
      </c>
      <c r="L1172" s="34">
        <v>0.22</v>
      </c>
      <c r="M1172" s="35">
        <v>5.3532510000000002</v>
      </c>
      <c r="N1172" s="4">
        <f t="shared" si="57"/>
        <v>8780</v>
      </c>
      <c r="O1172" s="28">
        <v>0.79590000000000005</v>
      </c>
      <c r="P1172" s="29">
        <v>170200</v>
      </c>
      <c r="Q1172" s="29">
        <v>0</v>
      </c>
      <c r="R1172" s="29" t="s">
        <v>19</v>
      </c>
    </row>
    <row r="1173" spans="1:18" ht="14.5" hidden="1" x14ac:dyDescent="0.35">
      <c r="A1173" s="36">
        <v>44983</v>
      </c>
      <c r="B1173" s="37">
        <v>1</v>
      </c>
      <c r="C1173" s="37">
        <v>1</v>
      </c>
      <c r="D1173" s="38">
        <v>178980</v>
      </c>
      <c r="E1173" s="38">
        <v>6.85</v>
      </c>
      <c r="F1173" s="3">
        <f t="shared" si="58"/>
        <v>0.79417833292658579</v>
      </c>
      <c r="G1173" s="37">
        <v>0.22667173252279635</v>
      </c>
      <c r="H1173" s="38" t="s">
        <v>20</v>
      </c>
      <c r="I1173" s="38">
        <v>17472</v>
      </c>
      <c r="J1173" s="35">
        <v>3282.66</v>
      </c>
      <c r="K1173" s="34">
        <v>0.78</v>
      </c>
      <c r="L1173" s="34">
        <v>0.22</v>
      </c>
      <c r="M1173" s="35">
        <v>5.3225129999999998</v>
      </c>
      <c r="N1173" s="4">
        <f t="shared" si="57"/>
        <v>8780</v>
      </c>
      <c r="O1173" s="28">
        <v>0.79590000000000005</v>
      </c>
      <c r="P1173" s="29">
        <v>170200</v>
      </c>
      <c r="Q1173" s="29">
        <v>0</v>
      </c>
      <c r="R1173" s="29" t="s">
        <v>19</v>
      </c>
    </row>
    <row r="1174" spans="1:18" ht="14.5" hidden="1" x14ac:dyDescent="0.35">
      <c r="A1174" s="36">
        <v>44983</v>
      </c>
      <c r="B1174" s="37">
        <v>1</v>
      </c>
      <c r="C1174" s="37">
        <v>1</v>
      </c>
      <c r="D1174" s="38">
        <v>178980</v>
      </c>
      <c r="E1174" s="38">
        <v>6.85</v>
      </c>
      <c r="F1174" s="3">
        <f t="shared" si="58"/>
        <v>0.79417833292658579</v>
      </c>
      <c r="G1174" s="37">
        <v>0.22667173252279635</v>
      </c>
      <c r="H1174" s="38" t="s">
        <v>21</v>
      </c>
      <c r="I1174" s="38">
        <v>17935</v>
      </c>
      <c r="J1174" s="35">
        <v>3219.84</v>
      </c>
      <c r="K1174" s="34">
        <v>0.81</v>
      </c>
      <c r="L1174" s="34">
        <v>0.23</v>
      </c>
      <c r="M1174" s="35">
        <v>5.5701530000000004</v>
      </c>
      <c r="N1174" s="4">
        <f t="shared" si="57"/>
        <v>8780</v>
      </c>
      <c r="O1174" s="28">
        <v>0.79590000000000005</v>
      </c>
      <c r="P1174" s="29">
        <v>170200</v>
      </c>
      <c r="Q1174" s="29">
        <v>0</v>
      </c>
      <c r="R1174" s="29" t="s">
        <v>19</v>
      </c>
    </row>
    <row r="1175" spans="1:18" ht="14.5" hidden="1" x14ac:dyDescent="0.35">
      <c r="A1175" s="36">
        <v>44983</v>
      </c>
      <c r="B1175" s="37">
        <v>1</v>
      </c>
      <c r="C1175" s="37">
        <v>1</v>
      </c>
      <c r="D1175" s="38">
        <v>178980</v>
      </c>
      <c r="E1175" s="38">
        <v>6.85</v>
      </c>
      <c r="F1175" s="3">
        <f t="shared" si="58"/>
        <v>0.79417833292658579</v>
      </c>
      <c r="G1175" s="37">
        <v>0.22667173252279635</v>
      </c>
      <c r="H1175" s="38" t="s">
        <v>22</v>
      </c>
      <c r="I1175" s="38">
        <v>17911</v>
      </c>
      <c r="J1175" s="35">
        <v>3212.28</v>
      </c>
      <c r="K1175" s="34">
        <v>0.81</v>
      </c>
      <c r="L1175" s="34">
        <v>0.23</v>
      </c>
      <c r="M1175" s="35">
        <v>5.5757899999999996</v>
      </c>
      <c r="N1175" s="4">
        <f t="shared" si="57"/>
        <v>8780</v>
      </c>
      <c r="O1175" s="28">
        <v>0.79590000000000005</v>
      </c>
      <c r="P1175" s="29">
        <v>170200</v>
      </c>
      <c r="Q1175" s="29">
        <v>0</v>
      </c>
      <c r="R1175" s="29" t="s">
        <v>19</v>
      </c>
    </row>
    <row r="1176" spans="1:18" ht="14.5" hidden="1" x14ac:dyDescent="0.35">
      <c r="A1176" s="36">
        <v>44983</v>
      </c>
      <c r="B1176" s="37">
        <v>1</v>
      </c>
      <c r="C1176" s="37">
        <v>1</v>
      </c>
      <c r="D1176" s="38">
        <v>178980</v>
      </c>
      <c r="E1176" s="38">
        <v>6.85</v>
      </c>
      <c r="F1176" s="3">
        <f t="shared" si="58"/>
        <v>0.79417833292658579</v>
      </c>
      <c r="G1176" s="37">
        <v>0.22667173252279635</v>
      </c>
      <c r="H1176" s="38" t="s">
        <v>23</v>
      </c>
      <c r="I1176" s="38">
        <v>17379</v>
      </c>
      <c r="J1176" s="35">
        <v>3121.2</v>
      </c>
      <c r="K1176" s="34">
        <v>0.81</v>
      </c>
      <c r="L1176" s="34">
        <v>0.23</v>
      </c>
      <c r="M1176" s="35">
        <v>5.5680509999999996</v>
      </c>
      <c r="N1176" s="4">
        <f t="shared" si="57"/>
        <v>8780</v>
      </c>
      <c r="O1176" s="28">
        <v>0.79590000000000005</v>
      </c>
      <c r="P1176" s="29">
        <v>170200</v>
      </c>
      <c r="Q1176" s="29">
        <v>0</v>
      </c>
      <c r="R1176" s="29" t="s">
        <v>19</v>
      </c>
    </row>
    <row r="1177" spans="1:18" ht="14.5" hidden="1" x14ac:dyDescent="0.35">
      <c r="A1177" s="36">
        <v>44983</v>
      </c>
      <c r="B1177" s="37">
        <v>1</v>
      </c>
      <c r="C1177" s="37">
        <v>1</v>
      </c>
      <c r="D1177" s="38">
        <v>178980</v>
      </c>
      <c r="E1177" s="38">
        <v>6.85</v>
      </c>
      <c r="F1177" s="3">
        <f t="shared" si="58"/>
        <v>0.79417833292658579</v>
      </c>
      <c r="G1177" s="37">
        <v>0.22667173252279635</v>
      </c>
      <c r="H1177" s="38" t="s">
        <v>24</v>
      </c>
      <c r="I1177" s="38">
        <v>17375</v>
      </c>
      <c r="J1177" s="35">
        <v>3168.6</v>
      </c>
      <c r="K1177" s="34">
        <v>0.8</v>
      </c>
      <c r="L1177" s="34">
        <v>0.23</v>
      </c>
      <c r="M1177" s="35">
        <v>5.4834940000000003</v>
      </c>
      <c r="N1177" s="4">
        <f t="shared" si="57"/>
        <v>8780</v>
      </c>
      <c r="O1177" s="28">
        <v>0.79590000000000005</v>
      </c>
      <c r="P1177" s="29">
        <v>170200</v>
      </c>
      <c r="Q1177" s="29">
        <v>0</v>
      </c>
      <c r="R1177" s="29" t="s">
        <v>19</v>
      </c>
    </row>
    <row r="1178" spans="1:18" ht="14.5" hidden="1" x14ac:dyDescent="0.35">
      <c r="A1178" s="36">
        <v>44983</v>
      </c>
      <c r="B1178" s="37">
        <v>1</v>
      </c>
      <c r="C1178" s="37">
        <v>1</v>
      </c>
      <c r="D1178" s="38">
        <v>178980</v>
      </c>
      <c r="E1178" s="38">
        <v>6.85</v>
      </c>
      <c r="F1178" s="3">
        <f t="shared" si="58"/>
        <v>0.79417833292658579</v>
      </c>
      <c r="G1178" s="37">
        <v>0.22667173252279635</v>
      </c>
      <c r="H1178" s="38" t="s">
        <v>25</v>
      </c>
      <c r="I1178" s="38">
        <v>18316</v>
      </c>
      <c r="J1178" s="35">
        <v>3397.62</v>
      </c>
      <c r="K1178" s="34">
        <v>0.79</v>
      </c>
      <c r="L1178" s="34">
        <v>0.22</v>
      </c>
      <c r="M1178" s="35">
        <v>5.3908319999999996</v>
      </c>
      <c r="N1178" s="4">
        <f t="shared" si="57"/>
        <v>8780</v>
      </c>
      <c r="O1178" s="28">
        <v>0.79590000000000005</v>
      </c>
      <c r="P1178" s="29">
        <v>170200</v>
      </c>
      <c r="Q1178" s="29">
        <v>0</v>
      </c>
      <c r="R1178" s="29" t="s">
        <v>19</v>
      </c>
    </row>
    <row r="1179" spans="1:18" ht="14.5" hidden="1" x14ac:dyDescent="0.35">
      <c r="A1179" s="36">
        <v>44983</v>
      </c>
      <c r="B1179" s="37">
        <v>1</v>
      </c>
      <c r="C1179" s="37">
        <v>1</v>
      </c>
      <c r="D1179" s="38">
        <v>178980</v>
      </c>
      <c r="E1179" s="38">
        <v>6.85</v>
      </c>
      <c r="F1179" s="3">
        <f t="shared" si="58"/>
        <v>0.79417833292658579</v>
      </c>
      <c r="G1179" s="37">
        <v>0.22667173252279635</v>
      </c>
      <c r="H1179" s="38" t="s">
        <v>26</v>
      </c>
      <c r="I1179" s="38">
        <v>18692</v>
      </c>
      <c r="J1179" s="35">
        <v>3432.9</v>
      </c>
      <c r="K1179" s="34">
        <v>0.79</v>
      </c>
      <c r="L1179" s="34">
        <v>0.23</v>
      </c>
      <c r="M1179" s="35">
        <v>5.4449589999999999</v>
      </c>
      <c r="N1179" s="4">
        <f t="shared" si="57"/>
        <v>8780</v>
      </c>
      <c r="O1179" s="28">
        <v>0.79590000000000005</v>
      </c>
      <c r="P1179" s="29">
        <v>170200</v>
      </c>
      <c r="Q1179" s="29">
        <v>0</v>
      </c>
      <c r="R1179" s="29" t="s">
        <v>19</v>
      </c>
    </row>
    <row r="1180" spans="1:18" ht="14.5" hidden="1" x14ac:dyDescent="0.35">
      <c r="A1180" s="36">
        <v>44983</v>
      </c>
      <c r="B1180" s="37">
        <v>1</v>
      </c>
      <c r="C1180" s="37">
        <v>1</v>
      </c>
      <c r="D1180" s="38">
        <v>178980</v>
      </c>
      <c r="E1180" s="38">
        <v>6.85</v>
      </c>
      <c r="F1180" s="3">
        <f t="shared" si="58"/>
        <v>0.79417833292658579</v>
      </c>
      <c r="G1180" s="37">
        <v>0.22667173252279635</v>
      </c>
      <c r="H1180" s="38" t="s">
        <v>27</v>
      </c>
      <c r="I1180" s="38">
        <v>18108</v>
      </c>
      <c r="J1180" s="35">
        <v>3421.44</v>
      </c>
      <c r="K1180" s="34">
        <v>0.77</v>
      </c>
      <c r="L1180" s="34">
        <v>0.22</v>
      </c>
      <c r="M1180" s="35">
        <v>5.2925079999999998</v>
      </c>
      <c r="N1180" s="4">
        <f t="shared" si="57"/>
        <v>8780</v>
      </c>
      <c r="O1180" s="28">
        <v>0.79590000000000005</v>
      </c>
      <c r="P1180" s="29">
        <v>170200</v>
      </c>
      <c r="Q1180" s="29">
        <v>0</v>
      </c>
      <c r="R1180" s="29" t="s">
        <v>19</v>
      </c>
    </row>
    <row r="1181" spans="1:18" ht="14.5" hidden="1" x14ac:dyDescent="0.35">
      <c r="A1181" s="36">
        <v>44983</v>
      </c>
      <c r="B1181" s="37">
        <v>1</v>
      </c>
      <c r="C1181" s="37">
        <v>1</v>
      </c>
      <c r="D1181" s="38">
        <v>178980</v>
      </c>
      <c r="E1181" s="38">
        <v>6.85</v>
      </c>
      <c r="F1181" s="3">
        <f t="shared" si="58"/>
        <v>0.79417833292658579</v>
      </c>
      <c r="G1181" s="37">
        <v>0.22667173252279635</v>
      </c>
      <c r="H1181" s="38" t="s">
        <v>28</v>
      </c>
      <c r="I1181" s="38">
        <v>18010</v>
      </c>
      <c r="J1181" s="35">
        <v>3266.44</v>
      </c>
      <c r="K1181" s="34">
        <v>0.8</v>
      </c>
      <c r="L1181" s="34">
        <v>0.23</v>
      </c>
      <c r="M1181" s="35">
        <v>5.5136479999999999</v>
      </c>
      <c r="N1181" s="4">
        <f t="shared" si="57"/>
        <v>8780</v>
      </c>
      <c r="O1181" s="28">
        <v>0.79590000000000005</v>
      </c>
      <c r="P1181" s="29">
        <v>170200</v>
      </c>
      <c r="Q1181" s="29">
        <v>0</v>
      </c>
      <c r="R1181" s="29" t="s">
        <v>19</v>
      </c>
    </row>
    <row r="1182" spans="1:18" ht="14.5" hidden="1" x14ac:dyDescent="0.35">
      <c r="A1182" s="36">
        <v>44984</v>
      </c>
      <c r="B1182" s="37">
        <v>1</v>
      </c>
      <c r="C1182" s="37">
        <v>1</v>
      </c>
      <c r="D1182" s="38">
        <v>174254</v>
      </c>
      <c r="E1182" s="38">
        <v>6.66</v>
      </c>
      <c r="F1182" s="3">
        <f t="shared" si="58"/>
        <v>0.79526639101107188</v>
      </c>
      <c r="G1182" s="37">
        <v>0.22068642350557244</v>
      </c>
      <c r="H1182" s="38" t="s">
        <v>18</v>
      </c>
      <c r="I1182" s="38">
        <v>17337</v>
      </c>
      <c r="J1182" s="35">
        <v>3321.72</v>
      </c>
      <c r="K1182" s="34">
        <v>0.78</v>
      </c>
      <c r="L1182" s="34">
        <v>0.22</v>
      </c>
      <c r="M1182" s="35">
        <v>5.219284</v>
      </c>
      <c r="N1182" s="4">
        <f t="shared" si="57"/>
        <v>4054</v>
      </c>
      <c r="O1182" s="28">
        <v>0.79590000000000005</v>
      </c>
      <c r="P1182" s="29">
        <v>170200</v>
      </c>
      <c r="Q1182" s="29">
        <v>0</v>
      </c>
      <c r="R1182" s="29" t="s">
        <v>19</v>
      </c>
    </row>
    <row r="1183" spans="1:18" ht="14.5" hidden="1" x14ac:dyDescent="0.35">
      <c r="A1183" s="36">
        <v>44984</v>
      </c>
      <c r="B1183" s="37">
        <v>1</v>
      </c>
      <c r="C1183" s="37">
        <v>1</v>
      </c>
      <c r="D1183" s="38">
        <v>174254</v>
      </c>
      <c r="E1183" s="38">
        <v>6.66</v>
      </c>
      <c r="F1183" s="3">
        <f t="shared" si="58"/>
        <v>0.79526639101107188</v>
      </c>
      <c r="G1183" s="37">
        <v>0.22068642350557244</v>
      </c>
      <c r="H1183" s="38" t="s">
        <v>20</v>
      </c>
      <c r="I1183" s="38">
        <v>17025</v>
      </c>
      <c r="J1183" s="35">
        <v>3282.66</v>
      </c>
      <c r="K1183" s="34">
        <v>0.78</v>
      </c>
      <c r="L1183" s="34">
        <v>0.22</v>
      </c>
      <c r="M1183" s="35">
        <v>5.1863429999999999</v>
      </c>
      <c r="N1183" s="4">
        <f t="shared" si="57"/>
        <v>4054</v>
      </c>
      <c r="O1183" s="28">
        <v>0.79590000000000005</v>
      </c>
      <c r="P1183" s="29">
        <v>170200</v>
      </c>
      <c r="Q1183" s="29">
        <v>0</v>
      </c>
      <c r="R1183" s="29" t="s">
        <v>19</v>
      </c>
    </row>
    <row r="1184" spans="1:18" ht="14.5" hidden="1" x14ac:dyDescent="0.35">
      <c r="A1184" s="36">
        <v>44984</v>
      </c>
      <c r="B1184" s="37">
        <v>1</v>
      </c>
      <c r="C1184" s="37">
        <v>1</v>
      </c>
      <c r="D1184" s="38">
        <v>174254</v>
      </c>
      <c r="E1184" s="38">
        <v>6.66</v>
      </c>
      <c r="F1184" s="3">
        <f t="shared" si="58"/>
        <v>0.79526639101107188</v>
      </c>
      <c r="G1184" s="37">
        <v>0.22068642350557244</v>
      </c>
      <c r="H1184" s="38" t="s">
        <v>21</v>
      </c>
      <c r="I1184" s="38">
        <v>17457</v>
      </c>
      <c r="J1184" s="35">
        <v>3219.84</v>
      </c>
      <c r="K1184" s="34">
        <v>0.81</v>
      </c>
      <c r="L1184" s="34">
        <v>0.23</v>
      </c>
      <c r="M1184" s="35">
        <v>5.4216980000000001</v>
      </c>
      <c r="N1184" s="4">
        <f t="shared" si="57"/>
        <v>4054</v>
      </c>
      <c r="O1184" s="28">
        <v>0.79590000000000005</v>
      </c>
      <c r="P1184" s="29">
        <v>170200</v>
      </c>
      <c r="Q1184" s="29">
        <v>0</v>
      </c>
      <c r="R1184" s="29" t="s">
        <v>19</v>
      </c>
    </row>
    <row r="1185" spans="1:18" ht="14.5" hidden="1" x14ac:dyDescent="0.35">
      <c r="A1185" s="36">
        <v>44984</v>
      </c>
      <c r="B1185" s="37">
        <v>1</v>
      </c>
      <c r="C1185" s="37">
        <v>1</v>
      </c>
      <c r="D1185" s="38">
        <v>174254</v>
      </c>
      <c r="E1185" s="38">
        <v>6.66</v>
      </c>
      <c r="F1185" s="3">
        <f t="shared" si="58"/>
        <v>0.79526639101107188</v>
      </c>
      <c r="G1185" s="37">
        <v>0.22068642350557244</v>
      </c>
      <c r="H1185" s="38" t="s">
        <v>22</v>
      </c>
      <c r="I1185" s="38">
        <v>17424</v>
      </c>
      <c r="J1185" s="35">
        <v>3212.28</v>
      </c>
      <c r="K1185" s="34">
        <v>0.81</v>
      </c>
      <c r="L1185" s="34">
        <v>0.23</v>
      </c>
      <c r="M1185" s="35">
        <v>5.4241849999999996</v>
      </c>
      <c r="N1185" s="4">
        <f t="shared" si="57"/>
        <v>4054</v>
      </c>
      <c r="O1185" s="28">
        <v>0.79590000000000005</v>
      </c>
      <c r="P1185" s="29">
        <v>170200</v>
      </c>
      <c r="Q1185" s="29">
        <v>0</v>
      </c>
      <c r="R1185" s="29" t="s">
        <v>19</v>
      </c>
    </row>
    <row r="1186" spans="1:18" ht="14.5" hidden="1" x14ac:dyDescent="0.35">
      <c r="A1186" s="36">
        <v>44984</v>
      </c>
      <c r="B1186" s="37">
        <v>1</v>
      </c>
      <c r="C1186" s="37">
        <v>1</v>
      </c>
      <c r="D1186" s="38">
        <v>174254</v>
      </c>
      <c r="E1186" s="38">
        <v>6.66</v>
      </c>
      <c r="F1186" s="3">
        <f t="shared" si="58"/>
        <v>0.79526639101107188</v>
      </c>
      <c r="G1186" s="37">
        <v>0.22068642350557244</v>
      </c>
      <c r="H1186" s="38" t="s">
        <v>23</v>
      </c>
      <c r="I1186" s="38">
        <v>16912</v>
      </c>
      <c r="J1186" s="35">
        <v>3121.2</v>
      </c>
      <c r="K1186" s="34">
        <v>0.81</v>
      </c>
      <c r="L1186" s="34">
        <v>0.23</v>
      </c>
      <c r="M1186" s="35">
        <v>5.4184289999999997</v>
      </c>
      <c r="N1186" s="4">
        <f t="shared" si="57"/>
        <v>4054</v>
      </c>
      <c r="O1186" s="28">
        <v>0.79590000000000005</v>
      </c>
      <c r="P1186" s="29">
        <v>170200</v>
      </c>
      <c r="Q1186" s="29">
        <v>0</v>
      </c>
      <c r="R1186" s="29" t="s">
        <v>19</v>
      </c>
    </row>
    <row r="1187" spans="1:18" ht="14.5" hidden="1" x14ac:dyDescent="0.35">
      <c r="A1187" s="36">
        <v>44984</v>
      </c>
      <c r="B1187" s="37">
        <v>1</v>
      </c>
      <c r="C1187" s="37">
        <v>1</v>
      </c>
      <c r="D1187" s="38">
        <v>174254</v>
      </c>
      <c r="E1187" s="38">
        <v>6.66</v>
      </c>
      <c r="F1187" s="3">
        <f t="shared" si="58"/>
        <v>0.79526639101107188</v>
      </c>
      <c r="G1187" s="37">
        <v>0.22068642350557244</v>
      </c>
      <c r="H1187" s="38" t="s">
        <v>24</v>
      </c>
      <c r="I1187" s="38">
        <v>16905</v>
      </c>
      <c r="J1187" s="35">
        <v>3168.6</v>
      </c>
      <c r="K1187" s="34">
        <v>0.8</v>
      </c>
      <c r="L1187" s="34">
        <v>0.22</v>
      </c>
      <c r="M1187" s="35">
        <v>5.3351639999999998</v>
      </c>
      <c r="N1187" s="4">
        <f t="shared" si="57"/>
        <v>4054</v>
      </c>
      <c r="O1187" s="28">
        <v>0.79590000000000005</v>
      </c>
      <c r="P1187" s="29">
        <v>170200</v>
      </c>
      <c r="Q1187" s="29">
        <v>0</v>
      </c>
      <c r="R1187" s="29" t="s">
        <v>19</v>
      </c>
    </row>
    <row r="1188" spans="1:18" ht="14.5" hidden="1" x14ac:dyDescent="0.35">
      <c r="A1188" s="36">
        <v>44984</v>
      </c>
      <c r="B1188" s="37">
        <v>1</v>
      </c>
      <c r="C1188" s="37">
        <v>1</v>
      </c>
      <c r="D1188" s="38">
        <v>174254</v>
      </c>
      <c r="E1188" s="38">
        <v>6.66</v>
      </c>
      <c r="F1188" s="3">
        <f t="shared" si="58"/>
        <v>0.79526639101107188</v>
      </c>
      <c r="G1188" s="37">
        <v>0.22068642350557244</v>
      </c>
      <c r="H1188" s="38" t="s">
        <v>25</v>
      </c>
      <c r="I1188" s="38">
        <v>17898</v>
      </c>
      <c r="J1188" s="35">
        <v>3397.62</v>
      </c>
      <c r="K1188" s="34">
        <v>0.79</v>
      </c>
      <c r="L1188" s="34">
        <v>0.22</v>
      </c>
      <c r="M1188" s="35">
        <v>5.2678050000000001</v>
      </c>
      <c r="N1188" s="4">
        <f t="shared" si="57"/>
        <v>4054</v>
      </c>
      <c r="O1188" s="28">
        <v>0.79590000000000005</v>
      </c>
      <c r="P1188" s="29">
        <v>170200</v>
      </c>
      <c r="Q1188" s="29">
        <v>0</v>
      </c>
      <c r="R1188" s="29" t="s">
        <v>19</v>
      </c>
    </row>
    <row r="1189" spans="1:18" ht="14.5" hidden="1" x14ac:dyDescent="0.35">
      <c r="A1189" s="36">
        <v>44984</v>
      </c>
      <c r="B1189" s="37">
        <v>1</v>
      </c>
      <c r="C1189" s="37">
        <v>1</v>
      </c>
      <c r="D1189" s="38">
        <v>174254</v>
      </c>
      <c r="E1189" s="38">
        <v>6.66</v>
      </c>
      <c r="F1189" s="3">
        <f t="shared" si="58"/>
        <v>0.79526639101107188</v>
      </c>
      <c r="G1189" s="37">
        <v>0.22068642350557244</v>
      </c>
      <c r="H1189" s="38" t="s">
        <v>26</v>
      </c>
      <c r="I1189" s="38">
        <v>18224</v>
      </c>
      <c r="J1189" s="35">
        <v>3432.9</v>
      </c>
      <c r="K1189" s="34">
        <v>0.8</v>
      </c>
      <c r="L1189" s="34">
        <v>0.22</v>
      </c>
      <c r="M1189" s="35">
        <v>5.3086310000000001</v>
      </c>
      <c r="N1189" s="4">
        <f t="shared" si="57"/>
        <v>4054</v>
      </c>
      <c r="O1189" s="28">
        <v>0.79590000000000005</v>
      </c>
      <c r="P1189" s="29">
        <v>170200</v>
      </c>
      <c r="Q1189" s="29">
        <v>0</v>
      </c>
      <c r="R1189" s="29" t="s">
        <v>19</v>
      </c>
    </row>
    <row r="1190" spans="1:18" ht="14.5" hidden="1" x14ac:dyDescent="0.35">
      <c r="A1190" s="36">
        <v>44984</v>
      </c>
      <c r="B1190" s="37">
        <v>1</v>
      </c>
      <c r="C1190" s="37">
        <v>1</v>
      </c>
      <c r="D1190" s="38">
        <v>174254</v>
      </c>
      <c r="E1190" s="38">
        <v>6.66</v>
      </c>
      <c r="F1190" s="3">
        <f t="shared" si="58"/>
        <v>0.79526639101107188</v>
      </c>
      <c r="G1190" s="37">
        <v>0.22068642350557244</v>
      </c>
      <c r="H1190" s="38" t="s">
        <v>27</v>
      </c>
      <c r="I1190" s="38">
        <v>17665</v>
      </c>
      <c r="J1190" s="35">
        <v>3421.44</v>
      </c>
      <c r="K1190" s="34">
        <v>0.78</v>
      </c>
      <c r="L1190" s="34">
        <v>0.22</v>
      </c>
      <c r="M1190" s="35">
        <v>5.1630310000000001</v>
      </c>
      <c r="N1190" s="4">
        <f t="shared" si="57"/>
        <v>4054</v>
      </c>
      <c r="O1190" s="28">
        <v>0.79590000000000005</v>
      </c>
      <c r="P1190" s="29">
        <v>170200</v>
      </c>
      <c r="Q1190" s="29">
        <v>0</v>
      </c>
      <c r="R1190" s="29" t="s">
        <v>19</v>
      </c>
    </row>
    <row r="1191" spans="1:18" ht="14.5" hidden="1" x14ac:dyDescent="0.35">
      <c r="A1191" s="36">
        <v>44984</v>
      </c>
      <c r="B1191" s="37">
        <v>1</v>
      </c>
      <c r="C1191" s="37">
        <v>1</v>
      </c>
      <c r="D1191" s="38">
        <v>174254</v>
      </c>
      <c r="E1191" s="38">
        <v>6.66</v>
      </c>
      <c r="F1191" s="3">
        <f t="shared" si="58"/>
        <v>0.79526639101107188</v>
      </c>
      <c r="G1191" s="37">
        <v>0.22068642350557244</v>
      </c>
      <c r="H1191" s="38" t="s">
        <v>28</v>
      </c>
      <c r="I1191" s="38">
        <v>17407</v>
      </c>
      <c r="J1191" s="35">
        <v>3266.44</v>
      </c>
      <c r="K1191" s="34">
        <v>0.8</v>
      </c>
      <c r="L1191" s="34">
        <v>0.22</v>
      </c>
      <c r="M1191" s="35">
        <v>5.3290430000000004</v>
      </c>
      <c r="N1191" s="4">
        <f t="shared" si="57"/>
        <v>4054</v>
      </c>
      <c r="O1191" s="28">
        <v>0.79590000000000005</v>
      </c>
      <c r="P1191" s="29">
        <v>170200</v>
      </c>
      <c r="Q1191" s="29">
        <v>0</v>
      </c>
      <c r="R1191" s="29" t="s">
        <v>19</v>
      </c>
    </row>
    <row r="1192" spans="1:18" ht="14.5" hidden="1" x14ac:dyDescent="0.35">
      <c r="A1192" s="36">
        <v>44985</v>
      </c>
      <c r="B1192" s="37">
        <v>1</v>
      </c>
      <c r="C1192" s="37">
        <v>1</v>
      </c>
      <c r="D1192" s="38">
        <v>169008</v>
      </c>
      <c r="E1192" s="38">
        <v>6.45</v>
      </c>
      <c r="F1192" s="3">
        <f t="shared" si="58"/>
        <v>0.79643740722414635</v>
      </c>
      <c r="G1192" s="37">
        <v>0.21404255319148935</v>
      </c>
      <c r="H1192" s="38" t="s">
        <v>18</v>
      </c>
      <c r="I1192" s="38">
        <v>16416</v>
      </c>
      <c r="J1192" s="35">
        <v>3321.72</v>
      </c>
      <c r="K1192" s="34">
        <v>0.77</v>
      </c>
      <c r="L1192" s="34">
        <v>0.21</v>
      </c>
      <c r="M1192" s="35">
        <v>4.942018</v>
      </c>
      <c r="N1192" s="4">
        <f t="shared" si="57"/>
        <v>-1192</v>
      </c>
      <c r="O1192" s="28">
        <v>0.79590000000000005</v>
      </c>
      <c r="P1192" s="29">
        <v>170200</v>
      </c>
      <c r="Q1192" s="29">
        <v>0</v>
      </c>
      <c r="R1192" s="29" t="s">
        <v>19</v>
      </c>
    </row>
    <row r="1193" spans="1:18" ht="14.5" hidden="1" x14ac:dyDescent="0.35">
      <c r="A1193" s="36">
        <v>44985</v>
      </c>
      <c r="B1193" s="37">
        <v>1</v>
      </c>
      <c r="C1193" s="37">
        <v>1</v>
      </c>
      <c r="D1193" s="38">
        <v>169008</v>
      </c>
      <c r="E1193" s="38">
        <v>6.45</v>
      </c>
      <c r="F1193" s="3">
        <f t="shared" si="58"/>
        <v>0.79643740722414635</v>
      </c>
      <c r="G1193" s="37">
        <v>0.21404255319148935</v>
      </c>
      <c r="H1193" s="38" t="s">
        <v>20</v>
      </c>
      <c r="I1193" s="38">
        <v>16576</v>
      </c>
      <c r="J1193" s="35">
        <v>3282.66</v>
      </c>
      <c r="K1193" s="34">
        <v>0.78</v>
      </c>
      <c r="L1193" s="34">
        <v>0.21</v>
      </c>
      <c r="M1193" s="35">
        <v>5.049563</v>
      </c>
      <c r="N1193" s="4">
        <f t="shared" si="57"/>
        <v>-1192</v>
      </c>
      <c r="O1193" s="28">
        <v>0.79590000000000005</v>
      </c>
      <c r="P1193" s="29">
        <v>170200</v>
      </c>
      <c r="Q1193" s="29">
        <v>0</v>
      </c>
      <c r="R1193" s="29" t="s">
        <v>19</v>
      </c>
    </row>
    <row r="1194" spans="1:18" ht="14.5" hidden="1" x14ac:dyDescent="0.35">
      <c r="A1194" s="36">
        <v>44985</v>
      </c>
      <c r="B1194" s="37">
        <v>1</v>
      </c>
      <c r="C1194" s="37">
        <v>1</v>
      </c>
      <c r="D1194" s="38">
        <v>169008</v>
      </c>
      <c r="E1194" s="38">
        <v>6.45</v>
      </c>
      <c r="F1194" s="3">
        <f t="shared" si="58"/>
        <v>0.79643740722414635</v>
      </c>
      <c r="G1194" s="37">
        <v>0.21404255319148935</v>
      </c>
      <c r="H1194" s="38" t="s">
        <v>21</v>
      </c>
      <c r="I1194" s="38">
        <v>16641</v>
      </c>
      <c r="J1194" s="35">
        <v>3219.84</v>
      </c>
      <c r="K1194" s="34">
        <v>0.8</v>
      </c>
      <c r="L1194" s="34">
        <v>0.22</v>
      </c>
      <c r="M1194" s="35">
        <v>5.1682689999999996</v>
      </c>
      <c r="N1194" s="4">
        <f t="shared" si="57"/>
        <v>-1192</v>
      </c>
      <c r="O1194" s="28">
        <v>0.79590000000000005</v>
      </c>
      <c r="P1194" s="29">
        <v>170200</v>
      </c>
      <c r="Q1194" s="29">
        <v>0</v>
      </c>
      <c r="R1194" s="29" t="s">
        <v>19</v>
      </c>
    </row>
    <row r="1195" spans="1:18" ht="14.5" hidden="1" x14ac:dyDescent="0.35">
      <c r="A1195" s="36">
        <v>44985</v>
      </c>
      <c r="B1195" s="37">
        <v>1</v>
      </c>
      <c r="C1195" s="37">
        <v>1</v>
      </c>
      <c r="D1195" s="38">
        <v>169008</v>
      </c>
      <c r="E1195" s="38">
        <v>6.45</v>
      </c>
      <c r="F1195" s="3">
        <f t="shared" si="58"/>
        <v>0.79643740722414635</v>
      </c>
      <c r="G1195" s="37">
        <v>0.21404255319148935</v>
      </c>
      <c r="H1195" s="38" t="s">
        <v>22</v>
      </c>
      <c r="I1195" s="38">
        <v>16603</v>
      </c>
      <c r="J1195" s="35">
        <v>3212.28</v>
      </c>
      <c r="K1195" s="34">
        <v>0.8</v>
      </c>
      <c r="L1195" s="34">
        <v>0.22</v>
      </c>
      <c r="M1195" s="35">
        <v>5.1686030000000001</v>
      </c>
      <c r="N1195" s="4">
        <f t="shared" si="57"/>
        <v>-1192</v>
      </c>
      <c r="O1195" s="28">
        <v>0.79590000000000005</v>
      </c>
      <c r="P1195" s="29">
        <v>170200</v>
      </c>
      <c r="Q1195" s="29">
        <v>0</v>
      </c>
      <c r="R1195" s="29" t="s">
        <v>19</v>
      </c>
    </row>
    <row r="1196" spans="1:18" ht="14.5" hidden="1" x14ac:dyDescent="0.35">
      <c r="A1196" s="36">
        <v>44985</v>
      </c>
      <c r="B1196" s="37">
        <v>1</v>
      </c>
      <c r="C1196" s="37">
        <v>1</v>
      </c>
      <c r="D1196" s="38">
        <v>169008</v>
      </c>
      <c r="E1196" s="38">
        <v>6.45</v>
      </c>
      <c r="F1196" s="3">
        <f t="shared" si="58"/>
        <v>0.79643740722414635</v>
      </c>
      <c r="G1196" s="37">
        <v>0.21404255319148935</v>
      </c>
      <c r="H1196" s="38" t="s">
        <v>23</v>
      </c>
      <c r="I1196" s="38">
        <v>16467</v>
      </c>
      <c r="J1196" s="35">
        <v>3121.2</v>
      </c>
      <c r="K1196" s="34">
        <v>0.82</v>
      </c>
      <c r="L1196" s="34">
        <v>0.22</v>
      </c>
      <c r="M1196" s="35">
        <v>5.275855</v>
      </c>
      <c r="N1196" s="4">
        <f t="shared" si="57"/>
        <v>-1192</v>
      </c>
      <c r="O1196" s="28">
        <v>0.79590000000000005</v>
      </c>
      <c r="P1196" s="29">
        <v>170200</v>
      </c>
      <c r="Q1196" s="29">
        <v>0</v>
      </c>
      <c r="R1196" s="29" t="s">
        <v>19</v>
      </c>
    </row>
    <row r="1197" spans="1:18" ht="14.5" hidden="1" x14ac:dyDescent="0.35">
      <c r="A1197" s="36">
        <v>44985</v>
      </c>
      <c r="B1197" s="37">
        <v>1</v>
      </c>
      <c r="C1197" s="37">
        <v>1</v>
      </c>
      <c r="D1197" s="38">
        <v>169008</v>
      </c>
      <c r="E1197" s="38">
        <v>6.45</v>
      </c>
      <c r="F1197" s="3">
        <f t="shared" si="58"/>
        <v>0.79643740722414635</v>
      </c>
      <c r="G1197" s="37">
        <v>0.21404255319148935</v>
      </c>
      <c r="H1197" s="38" t="s">
        <v>24</v>
      </c>
      <c r="I1197" s="38">
        <v>16461</v>
      </c>
      <c r="J1197" s="35">
        <v>3168.6</v>
      </c>
      <c r="K1197" s="34">
        <v>0.81</v>
      </c>
      <c r="L1197" s="34">
        <v>0.22</v>
      </c>
      <c r="M1197" s="35">
        <v>5.1950390000000004</v>
      </c>
      <c r="N1197" s="4">
        <f t="shared" si="57"/>
        <v>-1192</v>
      </c>
      <c r="O1197" s="28">
        <v>0.79590000000000005</v>
      </c>
      <c r="P1197" s="29">
        <v>170200</v>
      </c>
      <c r="Q1197" s="29">
        <v>0</v>
      </c>
      <c r="R1197" s="29" t="s">
        <v>19</v>
      </c>
    </row>
    <row r="1198" spans="1:18" ht="14.5" hidden="1" x14ac:dyDescent="0.35">
      <c r="A1198" s="36">
        <v>44985</v>
      </c>
      <c r="B1198" s="37">
        <v>1</v>
      </c>
      <c r="C1198" s="37">
        <v>1</v>
      </c>
      <c r="D1198" s="38">
        <v>169008</v>
      </c>
      <c r="E1198" s="38">
        <v>6.45</v>
      </c>
      <c r="F1198" s="3">
        <f t="shared" si="58"/>
        <v>0.79643740722414635</v>
      </c>
      <c r="G1198" s="37">
        <v>0.21404255319148935</v>
      </c>
      <c r="H1198" s="38" t="s">
        <v>25</v>
      </c>
      <c r="I1198" s="38">
        <v>17421</v>
      </c>
      <c r="J1198" s="35">
        <v>3397.62</v>
      </c>
      <c r="K1198" s="34">
        <v>0.79</v>
      </c>
      <c r="L1198" s="34">
        <v>0.21</v>
      </c>
      <c r="M1198" s="35">
        <v>5.1274129999999998</v>
      </c>
      <c r="N1198" s="4">
        <f t="shared" si="57"/>
        <v>-1192</v>
      </c>
      <c r="O1198" s="28">
        <v>0.79590000000000005</v>
      </c>
      <c r="P1198" s="29">
        <v>170200</v>
      </c>
      <c r="Q1198" s="29">
        <v>0</v>
      </c>
      <c r="R1198" s="29" t="s">
        <v>19</v>
      </c>
    </row>
    <row r="1199" spans="1:18" ht="14.5" hidden="1" x14ac:dyDescent="0.35">
      <c r="A1199" s="36">
        <v>44985</v>
      </c>
      <c r="B1199" s="37">
        <v>1</v>
      </c>
      <c r="C1199" s="37">
        <v>1</v>
      </c>
      <c r="D1199" s="38">
        <v>169008</v>
      </c>
      <c r="E1199" s="38">
        <v>6.45</v>
      </c>
      <c r="F1199" s="3">
        <f t="shared" si="58"/>
        <v>0.79643740722414635</v>
      </c>
      <c r="G1199" s="37">
        <v>0.21404255319148935</v>
      </c>
      <c r="H1199" s="38" t="s">
        <v>26</v>
      </c>
      <c r="I1199" s="38">
        <v>17980</v>
      </c>
      <c r="J1199" s="35">
        <v>3432.9</v>
      </c>
      <c r="K1199" s="34">
        <v>0.81</v>
      </c>
      <c r="L1199" s="34">
        <v>0.22</v>
      </c>
      <c r="M1199" s="35">
        <v>5.2375540000000003</v>
      </c>
      <c r="N1199" s="4">
        <f t="shared" si="57"/>
        <v>-1192</v>
      </c>
      <c r="O1199" s="28">
        <v>0.79590000000000005</v>
      </c>
      <c r="P1199" s="29">
        <v>170200</v>
      </c>
      <c r="Q1199" s="29">
        <v>0</v>
      </c>
      <c r="R1199" s="29" t="s">
        <v>19</v>
      </c>
    </row>
    <row r="1200" spans="1:18" ht="14.5" hidden="1" x14ac:dyDescent="0.35">
      <c r="A1200" s="36">
        <v>44985</v>
      </c>
      <c r="B1200" s="37">
        <v>1</v>
      </c>
      <c r="C1200" s="37">
        <v>1</v>
      </c>
      <c r="D1200" s="38">
        <v>169008</v>
      </c>
      <c r="E1200" s="38">
        <v>6.45</v>
      </c>
      <c r="F1200" s="3">
        <f t="shared" si="58"/>
        <v>0.79643740722414635</v>
      </c>
      <c r="G1200" s="37">
        <v>0.21404255319148935</v>
      </c>
      <c r="H1200" s="38" t="s">
        <v>27</v>
      </c>
      <c r="I1200" s="38">
        <v>17218</v>
      </c>
      <c r="J1200" s="35">
        <v>3421.44</v>
      </c>
      <c r="K1200" s="34">
        <v>0.78</v>
      </c>
      <c r="L1200" s="34">
        <v>0.21</v>
      </c>
      <c r="M1200" s="35">
        <v>5.0323840000000004</v>
      </c>
      <c r="N1200" s="4">
        <f t="shared" si="57"/>
        <v>-1192</v>
      </c>
      <c r="O1200" s="28">
        <v>0.79590000000000005</v>
      </c>
      <c r="P1200" s="29">
        <v>170200</v>
      </c>
      <c r="Q1200" s="29">
        <v>0</v>
      </c>
      <c r="R1200" s="29" t="s">
        <v>19</v>
      </c>
    </row>
    <row r="1201" spans="1:18" ht="14.5" hidden="1" x14ac:dyDescent="0.35">
      <c r="A1201" s="36">
        <v>44985</v>
      </c>
      <c r="B1201" s="37">
        <v>1</v>
      </c>
      <c r="C1201" s="37">
        <v>1</v>
      </c>
      <c r="D1201" s="38">
        <v>169008</v>
      </c>
      <c r="E1201" s="38">
        <v>6.45</v>
      </c>
      <c r="F1201" s="3">
        <f t="shared" si="58"/>
        <v>0.79643740722414635</v>
      </c>
      <c r="G1201" s="37">
        <v>0.21404255319148935</v>
      </c>
      <c r="H1201" s="38" t="s">
        <v>28</v>
      </c>
      <c r="I1201" s="38">
        <v>17225</v>
      </c>
      <c r="J1201" s="35">
        <v>3266.44</v>
      </c>
      <c r="K1201" s="34">
        <v>0.82</v>
      </c>
      <c r="L1201" s="34">
        <v>0.22</v>
      </c>
      <c r="M1201" s="35">
        <v>5.2733249999999998</v>
      </c>
      <c r="N1201" s="4">
        <f t="shared" si="57"/>
        <v>-1192</v>
      </c>
      <c r="O1201" s="28">
        <v>0.79590000000000005</v>
      </c>
      <c r="P1201" s="29">
        <v>170200</v>
      </c>
      <c r="Q1201" s="29">
        <v>0</v>
      </c>
      <c r="R1201" s="29" t="s">
        <v>19</v>
      </c>
    </row>
    <row r="1202" spans="1:18" ht="15" hidden="1" customHeight="1" x14ac:dyDescent="0.35">
      <c r="A1202" s="64">
        <v>44929</v>
      </c>
      <c r="B1202" s="40">
        <v>1</v>
      </c>
      <c r="C1202" s="40">
        <v>1</v>
      </c>
      <c r="D1202" s="29">
        <v>167185</v>
      </c>
      <c r="E1202" s="29">
        <v>6.44</v>
      </c>
      <c r="F1202" s="3">
        <f t="shared" si="58"/>
        <v>0.78907002208839128</v>
      </c>
      <c r="G1202" s="41">
        <v>0.211733789260385</v>
      </c>
      <c r="H1202" s="29" t="s">
        <v>18</v>
      </c>
      <c r="I1202" s="29">
        <v>16791</v>
      </c>
      <c r="J1202" s="35">
        <v>3321.72</v>
      </c>
      <c r="K1202" s="41">
        <f t="shared" ref="K1202:K1265" si="59">IFERROR((I1202/J1202)/E1202,0)</f>
        <v>0.7849241166160793</v>
      </c>
      <c r="L1202" s="40">
        <f t="shared" ref="L1202:L1265" si="60">D1202/(32900*24)</f>
        <v>0.211733789260385</v>
      </c>
      <c r="M1202" s="29">
        <f t="shared" ref="M1202:M1265" si="61">D1202/32900</f>
        <v>5.0816109422492399</v>
      </c>
      <c r="N1202" s="4">
        <f t="shared" si="57"/>
        <v>-5815</v>
      </c>
      <c r="O1202" s="28">
        <v>0.79669999999999996</v>
      </c>
      <c r="P1202" s="29">
        <v>173000</v>
      </c>
      <c r="Q1202" s="29">
        <v>0</v>
      </c>
      <c r="R1202" s="29" t="s">
        <v>19</v>
      </c>
    </row>
    <row r="1203" spans="1:18" ht="15" hidden="1" customHeight="1" x14ac:dyDescent="0.35">
      <c r="A1203" s="64">
        <v>44929</v>
      </c>
      <c r="B1203" s="40">
        <v>1</v>
      </c>
      <c r="C1203" s="40">
        <v>1</v>
      </c>
      <c r="D1203" s="29">
        <v>167185</v>
      </c>
      <c r="E1203" s="29">
        <v>6.44</v>
      </c>
      <c r="F1203" s="3">
        <f t="shared" si="58"/>
        <v>0.78907002208839128</v>
      </c>
      <c r="G1203" s="41">
        <v>0.211733789260385</v>
      </c>
      <c r="H1203" s="29" t="s">
        <v>20</v>
      </c>
      <c r="I1203" s="29">
        <v>16428</v>
      </c>
      <c r="J1203" s="35">
        <v>3282.66</v>
      </c>
      <c r="K1203" s="41">
        <f t="shared" si="59"/>
        <v>0.77709286889858642</v>
      </c>
      <c r="L1203" s="40">
        <f t="shared" si="60"/>
        <v>0.211733789260385</v>
      </c>
      <c r="M1203" s="29">
        <f t="shared" si="61"/>
        <v>5.0816109422492399</v>
      </c>
      <c r="N1203" s="4">
        <f t="shared" si="57"/>
        <v>-5815</v>
      </c>
      <c r="O1203" s="28">
        <v>0.79669999999999996</v>
      </c>
      <c r="P1203" s="29">
        <v>173000</v>
      </c>
      <c r="Q1203" s="29">
        <v>0</v>
      </c>
      <c r="R1203" s="29" t="s">
        <v>19</v>
      </c>
    </row>
    <row r="1204" spans="1:18" ht="15" hidden="1" customHeight="1" x14ac:dyDescent="0.35">
      <c r="A1204" s="64">
        <v>44929</v>
      </c>
      <c r="B1204" s="40">
        <v>1</v>
      </c>
      <c r="C1204" s="40">
        <v>1</v>
      </c>
      <c r="D1204" s="29">
        <v>167185</v>
      </c>
      <c r="E1204" s="29">
        <v>6.44</v>
      </c>
      <c r="F1204" s="3">
        <f t="shared" si="58"/>
        <v>0.78907002208839128</v>
      </c>
      <c r="G1204" s="41">
        <v>0.211733789260385</v>
      </c>
      <c r="H1204" s="29" t="s">
        <v>21</v>
      </c>
      <c r="I1204" s="29">
        <v>16891</v>
      </c>
      <c r="J1204" s="35">
        <v>3219.84</v>
      </c>
      <c r="K1204" s="41">
        <f t="shared" si="59"/>
        <v>0.81458273919092916</v>
      </c>
      <c r="L1204" s="40">
        <f t="shared" si="60"/>
        <v>0.211733789260385</v>
      </c>
      <c r="M1204" s="29">
        <f t="shared" si="61"/>
        <v>5.0816109422492399</v>
      </c>
      <c r="N1204" s="4">
        <f t="shared" si="57"/>
        <v>-5815</v>
      </c>
      <c r="O1204" s="28">
        <v>0.79669999999999996</v>
      </c>
      <c r="P1204" s="29">
        <v>173000</v>
      </c>
      <c r="Q1204" s="29">
        <v>0</v>
      </c>
      <c r="R1204" s="29" t="s">
        <v>19</v>
      </c>
    </row>
    <row r="1205" spans="1:18" ht="15" hidden="1" customHeight="1" x14ac:dyDescent="0.35">
      <c r="A1205" s="64">
        <v>44929</v>
      </c>
      <c r="B1205" s="40">
        <v>1</v>
      </c>
      <c r="C1205" s="40">
        <v>1</v>
      </c>
      <c r="D1205" s="29">
        <v>167185</v>
      </c>
      <c r="E1205" s="29">
        <v>6.44</v>
      </c>
      <c r="F1205" s="3">
        <f t="shared" si="58"/>
        <v>0.78907002208839128</v>
      </c>
      <c r="G1205" s="41">
        <v>0.211733789260385</v>
      </c>
      <c r="H1205" s="29" t="s">
        <v>22</v>
      </c>
      <c r="I1205" s="29">
        <v>16855</v>
      </c>
      <c r="J1205" s="35">
        <v>3212.28</v>
      </c>
      <c r="K1205" s="41">
        <f t="shared" si="59"/>
        <v>0.81475961773093253</v>
      </c>
      <c r="L1205" s="40">
        <f t="shared" si="60"/>
        <v>0.211733789260385</v>
      </c>
      <c r="M1205" s="29">
        <f t="shared" si="61"/>
        <v>5.0816109422492399</v>
      </c>
      <c r="N1205" s="4">
        <f t="shared" si="57"/>
        <v>-5815</v>
      </c>
      <c r="O1205" s="28">
        <v>0.79669999999999996</v>
      </c>
      <c r="P1205" s="29">
        <v>173000</v>
      </c>
      <c r="Q1205" s="29">
        <v>0</v>
      </c>
      <c r="R1205" s="29" t="s">
        <v>19</v>
      </c>
    </row>
    <row r="1206" spans="1:18" ht="15" hidden="1" customHeight="1" x14ac:dyDescent="0.35">
      <c r="A1206" s="64">
        <v>44929</v>
      </c>
      <c r="B1206" s="40">
        <v>1</v>
      </c>
      <c r="C1206" s="40">
        <v>1</v>
      </c>
      <c r="D1206" s="29">
        <v>167185</v>
      </c>
      <c r="E1206" s="29">
        <v>6.44</v>
      </c>
      <c r="F1206" s="3">
        <f t="shared" si="58"/>
        <v>0.78907002208839128</v>
      </c>
      <c r="G1206" s="41">
        <v>0.211733789260385</v>
      </c>
      <c r="H1206" s="29" t="s">
        <v>23</v>
      </c>
      <c r="I1206" s="29">
        <v>16372</v>
      </c>
      <c r="J1206" s="35">
        <v>3121.2</v>
      </c>
      <c r="K1206" s="41">
        <f t="shared" si="59"/>
        <v>0.81450596720643353</v>
      </c>
      <c r="L1206" s="40">
        <f t="shared" si="60"/>
        <v>0.211733789260385</v>
      </c>
      <c r="M1206" s="29">
        <f t="shared" si="61"/>
        <v>5.0816109422492399</v>
      </c>
      <c r="N1206" s="4">
        <f t="shared" si="57"/>
        <v>-5815</v>
      </c>
      <c r="O1206" s="28">
        <v>0.79669999999999996</v>
      </c>
      <c r="P1206" s="29">
        <v>173000</v>
      </c>
      <c r="Q1206" s="29">
        <v>0</v>
      </c>
      <c r="R1206" s="29" t="s">
        <v>19</v>
      </c>
    </row>
    <row r="1207" spans="1:18" ht="15" hidden="1" customHeight="1" x14ac:dyDescent="0.35">
      <c r="A1207" s="64">
        <v>44929</v>
      </c>
      <c r="B1207" s="40">
        <v>1</v>
      </c>
      <c r="C1207" s="40">
        <v>1</v>
      </c>
      <c r="D1207" s="29">
        <v>167185</v>
      </c>
      <c r="E1207" s="29">
        <v>6.44</v>
      </c>
      <c r="F1207" s="3">
        <f t="shared" si="58"/>
        <v>0.78907002208839128</v>
      </c>
      <c r="G1207" s="41">
        <v>0.211733789260385</v>
      </c>
      <c r="H1207" s="29" t="s">
        <v>24</v>
      </c>
      <c r="I1207" s="29">
        <v>16376</v>
      </c>
      <c r="J1207" s="35">
        <v>3168.6</v>
      </c>
      <c r="K1207" s="41">
        <f t="shared" si="59"/>
        <v>0.80251756070729752</v>
      </c>
      <c r="L1207" s="40">
        <f t="shared" si="60"/>
        <v>0.211733789260385</v>
      </c>
      <c r="M1207" s="29">
        <f t="shared" si="61"/>
        <v>5.0816109422492399</v>
      </c>
      <c r="N1207" s="4">
        <f t="shared" si="57"/>
        <v>-5815</v>
      </c>
      <c r="O1207" s="28">
        <v>0.79669999999999996</v>
      </c>
      <c r="P1207" s="29">
        <v>173000</v>
      </c>
      <c r="Q1207" s="29">
        <v>0</v>
      </c>
      <c r="R1207" s="29" t="s">
        <v>19</v>
      </c>
    </row>
    <row r="1208" spans="1:18" ht="15" hidden="1" customHeight="1" x14ac:dyDescent="0.35">
      <c r="A1208" s="64">
        <v>44929</v>
      </c>
      <c r="B1208" s="40">
        <v>1</v>
      </c>
      <c r="C1208" s="40">
        <v>1</v>
      </c>
      <c r="D1208" s="29">
        <v>167185</v>
      </c>
      <c r="E1208" s="29">
        <v>6.44</v>
      </c>
      <c r="F1208" s="3">
        <f t="shared" si="58"/>
        <v>0.78907002208839128</v>
      </c>
      <c r="G1208" s="41">
        <v>0.211733789260385</v>
      </c>
      <c r="H1208" s="29" t="s">
        <v>25</v>
      </c>
      <c r="I1208" s="29">
        <v>17518</v>
      </c>
      <c r="J1208" s="35">
        <v>3397.62</v>
      </c>
      <c r="K1208" s="41">
        <f t="shared" si="59"/>
        <v>0.80061523519514433</v>
      </c>
      <c r="L1208" s="40">
        <f t="shared" si="60"/>
        <v>0.211733789260385</v>
      </c>
      <c r="M1208" s="29">
        <f t="shared" si="61"/>
        <v>5.0816109422492399</v>
      </c>
      <c r="N1208" s="4">
        <f t="shared" si="57"/>
        <v>-5815</v>
      </c>
      <c r="O1208" s="28">
        <v>0.79669999999999996</v>
      </c>
      <c r="P1208" s="29">
        <v>173000</v>
      </c>
      <c r="Q1208" s="29">
        <v>0</v>
      </c>
      <c r="R1208" s="29" t="s">
        <v>19</v>
      </c>
    </row>
    <row r="1209" spans="1:18" ht="15" hidden="1" customHeight="1" x14ac:dyDescent="0.35">
      <c r="A1209" s="64">
        <v>44929</v>
      </c>
      <c r="B1209" s="40">
        <v>1</v>
      </c>
      <c r="C1209" s="40">
        <v>1</v>
      </c>
      <c r="D1209" s="29">
        <v>167185</v>
      </c>
      <c r="E1209" s="29">
        <v>6.44</v>
      </c>
      <c r="F1209" s="3">
        <f t="shared" si="58"/>
        <v>0.78907002208839128</v>
      </c>
      <c r="G1209" s="41">
        <v>0.211733789260385</v>
      </c>
      <c r="H1209" s="29" t="s">
        <v>26</v>
      </c>
      <c r="I1209" s="29">
        <v>17847</v>
      </c>
      <c r="J1209" s="35">
        <v>3432.9</v>
      </c>
      <c r="K1209" s="41">
        <f t="shared" si="59"/>
        <v>0.80726886653426122</v>
      </c>
      <c r="L1209" s="40">
        <f t="shared" si="60"/>
        <v>0.211733789260385</v>
      </c>
      <c r="M1209" s="29">
        <f t="shared" si="61"/>
        <v>5.0816109422492399</v>
      </c>
      <c r="N1209" s="4">
        <f t="shared" si="57"/>
        <v>-5815</v>
      </c>
      <c r="O1209" s="28">
        <v>0.79669999999999996</v>
      </c>
      <c r="P1209" s="29">
        <v>173000</v>
      </c>
      <c r="Q1209" s="29">
        <v>0</v>
      </c>
      <c r="R1209" s="29" t="s">
        <v>19</v>
      </c>
    </row>
    <row r="1210" spans="1:18" ht="15" hidden="1" customHeight="1" x14ac:dyDescent="0.35">
      <c r="A1210" s="64">
        <v>44929</v>
      </c>
      <c r="B1210" s="40">
        <v>1</v>
      </c>
      <c r="C1210" s="40">
        <v>1</v>
      </c>
      <c r="D1210" s="29">
        <v>167185</v>
      </c>
      <c r="E1210" s="29">
        <v>6.44</v>
      </c>
      <c r="F1210" s="3">
        <f t="shared" si="58"/>
        <v>0.78907002208839128</v>
      </c>
      <c r="G1210" s="41">
        <v>0.211733789260385</v>
      </c>
      <c r="H1210" s="29" t="s">
        <v>27</v>
      </c>
      <c r="I1210" s="29">
        <v>17489</v>
      </c>
      <c r="J1210" s="35">
        <v>3421.44</v>
      </c>
      <c r="K1210" s="41">
        <f t="shared" si="59"/>
        <v>0.79372522382788069</v>
      </c>
      <c r="L1210" s="40">
        <f t="shared" si="60"/>
        <v>0.211733789260385</v>
      </c>
      <c r="M1210" s="29">
        <f t="shared" si="61"/>
        <v>5.0816109422492399</v>
      </c>
      <c r="N1210" s="4">
        <f t="shared" si="57"/>
        <v>-5815</v>
      </c>
      <c r="O1210" s="28">
        <v>0.79669999999999996</v>
      </c>
      <c r="P1210" s="29">
        <v>173000</v>
      </c>
      <c r="Q1210" s="29">
        <v>0</v>
      </c>
      <c r="R1210" s="29" t="s">
        <v>19</v>
      </c>
    </row>
    <row r="1211" spans="1:18" ht="15" hidden="1" customHeight="1" x14ac:dyDescent="0.35">
      <c r="A1211" s="64">
        <v>44929</v>
      </c>
      <c r="B1211" s="40">
        <v>1</v>
      </c>
      <c r="C1211" s="40">
        <v>1</v>
      </c>
      <c r="D1211" s="29">
        <v>167185</v>
      </c>
      <c r="E1211" s="29">
        <v>6.44</v>
      </c>
      <c r="F1211" s="3">
        <f t="shared" si="58"/>
        <v>0.78907002208839128</v>
      </c>
      <c r="G1211" s="41">
        <v>0.211733789260385</v>
      </c>
      <c r="H1211" s="29" t="s">
        <v>28</v>
      </c>
      <c r="I1211" s="29">
        <v>17207</v>
      </c>
      <c r="J1211" s="35">
        <v>3266.44</v>
      </c>
      <c r="K1211" s="41">
        <f t="shared" si="59"/>
        <v>0.81798361823204702</v>
      </c>
      <c r="L1211" s="40">
        <f t="shared" si="60"/>
        <v>0.211733789260385</v>
      </c>
      <c r="M1211" s="29">
        <f t="shared" si="61"/>
        <v>5.0816109422492399</v>
      </c>
      <c r="N1211" s="4">
        <f t="shared" si="57"/>
        <v>-5815</v>
      </c>
      <c r="O1211" s="28">
        <v>0.79669999999999996</v>
      </c>
      <c r="P1211" s="29">
        <v>173000</v>
      </c>
      <c r="Q1211" s="29">
        <v>0</v>
      </c>
      <c r="R1211" s="29" t="s">
        <v>19</v>
      </c>
    </row>
    <row r="1212" spans="1:18" ht="15" hidden="1" customHeight="1" x14ac:dyDescent="0.35">
      <c r="A1212" s="64">
        <v>44960</v>
      </c>
      <c r="B1212" s="40">
        <v>1</v>
      </c>
      <c r="C1212" s="40">
        <v>1</v>
      </c>
      <c r="D1212" s="29">
        <v>167305</v>
      </c>
      <c r="E1212" s="29">
        <v>6.48</v>
      </c>
      <c r="F1212" s="3">
        <f t="shared" si="58"/>
        <v>0.78476209238620587</v>
      </c>
      <c r="G1212" s="41">
        <v>0.21188576494427558</v>
      </c>
      <c r="H1212" s="29" t="s">
        <v>18</v>
      </c>
      <c r="I1212" s="29">
        <v>16748</v>
      </c>
      <c r="J1212" s="35">
        <v>3321.72</v>
      </c>
      <c r="K1212" s="41">
        <f t="shared" si="59"/>
        <v>0.77808120528959923</v>
      </c>
      <c r="L1212" s="40">
        <f t="shared" si="60"/>
        <v>0.21188576494427558</v>
      </c>
      <c r="M1212" s="29">
        <f t="shared" si="61"/>
        <v>5.0852583586626139</v>
      </c>
      <c r="N1212" s="4">
        <f t="shared" ref="N1212:N1275" si="62">D1212-P1212</f>
        <v>-5695</v>
      </c>
      <c r="O1212" s="28">
        <v>0.79669999999999996</v>
      </c>
      <c r="P1212" s="29">
        <v>173000</v>
      </c>
      <c r="Q1212" s="29">
        <v>0</v>
      </c>
      <c r="R1212" s="29" t="s">
        <v>19</v>
      </c>
    </row>
    <row r="1213" spans="1:18" ht="15" hidden="1" customHeight="1" x14ac:dyDescent="0.35">
      <c r="A1213" s="64">
        <v>44960</v>
      </c>
      <c r="B1213" s="40">
        <v>1</v>
      </c>
      <c r="C1213" s="40">
        <v>1</v>
      </c>
      <c r="D1213" s="29">
        <v>167305</v>
      </c>
      <c r="E1213" s="29">
        <v>6.48</v>
      </c>
      <c r="F1213" s="3">
        <f t="shared" si="58"/>
        <v>0.78476209238620587</v>
      </c>
      <c r="G1213" s="41">
        <v>0.21188576494427558</v>
      </c>
      <c r="H1213" s="29" t="s">
        <v>20</v>
      </c>
      <c r="I1213" s="29">
        <v>16491</v>
      </c>
      <c r="J1213" s="35">
        <v>3282.66</v>
      </c>
      <c r="K1213" s="41">
        <f t="shared" si="59"/>
        <v>0.77525768961982278</v>
      </c>
      <c r="L1213" s="40">
        <f t="shared" si="60"/>
        <v>0.21188576494427558</v>
      </c>
      <c r="M1213" s="29">
        <f t="shared" si="61"/>
        <v>5.0852583586626139</v>
      </c>
      <c r="N1213" s="4">
        <f t="shared" si="62"/>
        <v>-5695</v>
      </c>
      <c r="O1213" s="28">
        <v>0.79669999999999996</v>
      </c>
      <c r="P1213" s="29">
        <v>173000</v>
      </c>
      <c r="Q1213" s="29">
        <v>0</v>
      </c>
      <c r="R1213" s="29" t="s">
        <v>19</v>
      </c>
    </row>
    <row r="1214" spans="1:18" ht="15" hidden="1" customHeight="1" x14ac:dyDescent="0.35">
      <c r="A1214" s="64">
        <v>44960</v>
      </c>
      <c r="B1214" s="40">
        <v>1</v>
      </c>
      <c r="C1214" s="40">
        <v>1</v>
      </c>
      <c r="D1214" s="29">
        <v>167305</v>
      </c>
      <c r="E1214" s="29">
        <v>6.48</v>
      </c>
      <c r="F1214" s="3">
        <f t="shared" si="58"/>
        <v>0.78476209238620587</v>
      </c>
      <c r="G1214" s="41">
        <v>0.21188576494427558</v>
      </c>
      <c r="H1214" s="29" t="s">
        <v>21</v>
      </c>
      <c r="I1214" s="29">
        <v>16863</v>
      </c>
      <c r="J1214" s="35">
        <v>3219.84</v>
      </c>
      <c r="K1214" s="41">
        <f t="shared" si="59"/>
        <v>0.80821246236297906</v>
      </c>
      <c r="L1214" s="40">
        <f t="shared" si="60"/>
        <v>0.21188576494427558</v>
      </c>
      <c r="M1214" s="29">
        <f t="shared" si="61"/>
        <v>5.0852583586626139</v>
      </c>
      <c r="N1214" s="4">
        <f t="shared" si="62"/>
        <v>-5695</v>
      </c>
      <c r="O1214" s="28">
        <v>0.79669999999999996</v>
      </c>
      <c r="P1214" s="29">
        <v>173000</v>
      </c>
      <c r="Q1214" s="29">
        <v>0</v>
      </c>
      <c r="R1214" s="29" t="s">
        <v>19</v>
      </c>
    </row>
    <row r="1215" spans="1:18" ht="15" hidden="1" customHeight="1" x14ac:dyDescent="0.35">
      <c r="A1215" s="64">
        <v>44960</v>
      </c>
      <c r="B1215" s="40">
        <v>1</v>
      </c>
      <c r="C1215" s="40">
        <v>1</v>
      </c>
      <c r="D1215" s="29">
        <v>167305</v>
      </c>
      <c r="E1215" s="29">
        <v>6.48</v>
      </c>
      <c r="F1215" s="3">
        <f t="shared" si="58"/>
        <v>0.78476209238620587</v>
      </c>
      <c r="G1215" s="41">
        <v>0.21188576494427558</v>
      </c>
      <c r="H1215" s="29" t="s">
        <v>22</v>
      </c>
      <c r="I1215" s="29">
        <v>16930</v>
      </c>
      <c r="J1215" s="35">
        <v>3212.28</v>
      </c>
      <c r="K1215" s="41">
        <f t="shared" si="59"/>
        <v>0.81333330873636611</v>
      </c>
      <c r="L1215" s="40">
        <f t="shared" si="60"/>
        <v>0.21188576494427558</v>
      </c>
      <c r="M1215" s="29">
        <f t="shared" si="61"/>
        <v>5.0852583586626139</v>
      </c>
      <c r="N1215" s="4">
        <f t="shared" si="62"/>
        <v>-5695</v>
      </c>
      <c r="O1215" s="28">
        <v>0.79669999999999996</v>
      </c>
      <c r="P1215" s="29">
        <v>173000</v>
      </c>
      <c r="Q1215" s="29">
        <v>0</v>
      </c>
      <c r="R1215" s="29" t="s">
        <v>19</v>
      </c>
    </row>
    <row r="1216" spans="1:18" ht="15" hidden="1" customHeight="1" x14ac:dyDescent="0.35">
      <c r="A1216" s="64">
        <v>44960</v>
      </c>
      <c r="B1216" s="40">
        <v>1</v>
      </c>
      <c r="C1216" s="40">
        <v>1</v>
      </c>
      <c r="D1216" s="29">
        <v>167305</v>
      </c>
      <c r="E1216" s="29">
        <v>6.48</v>
      </c>
      <c r="F1216" s="3">
        <f t="shared" si="58"/>
        <v>0.78476209238620587</v>
      </c>
      <c r="G1216" s="41">
        <v>0.21188576494427558</v>
      </c>
      <c r="H1216" s="29" t="s">
        <v>23</v>
      </c>
      <c r="I1216" s="29">
        <v>16339</v>
      </c>
      <c r="J1216" s="35">
        <v>3121.2</v>
      </c>
      <c r="K1216" s="41">
        <f t="shared" si="59"/>
        <v>0.8078465389221936</v>
      </c>
      <c r="L1216" s="40">
        <f t="shared" si="60"/>
        <v>0.21188576494427558</v>
      </c>
      <c r="M1216" s="29">
        <f t="shared" si="61"/>
        <v>5.0852583586626139</v>
      </c>
      <c r="N1216" s="4">
        <f t="shared" si="62"/>
        <v>-5695</v>
      </c>
      <c r="O1216" s="28">
        <v>0.79669999999999996</v>
      </c>
      <c r="P1216" s="29">
        <v>173000</v>
      </c>
      <c r="Q1216" s="29">
        <v>0</v>
      </c>
      <c r="R1216" s="29" t="s">
        <v>19</v>
      </c>
    </row>
    <row r="1217" spans="1:18" ht="15" hidden="1" customHeight="1" x14ac:dyDescent="0.35">
      <c r="A1217" s="64">
        <v>44960</v>
      </c>
      <c r="B1217" s="40">
        <v>1</v>
      </c>
      <c r="C1217" s="40">
        <v>1</v>
      </c>
      <c r="D1217" s="29">
        <v>167305</v>
      </c>
      <c r="E1217" s="29">
        <v>6.48</v>
      </c>
      <c r="F1217" s="3">
        <f t="shared" si="58"/>
        <v>0.78476209238620587</v>
      </c>
      <c r="G1217" s="41">
        <v>0.21188576494427558</v>
      </c>
      <c r="H1217" s="29" t="s">
        <v>24</v>
      </c>
      <c r="I1217" s="29">
        <v>16391</v>
      </c>
      <c r="J1217" s="35">
        <v>3168.6</v>
      </c>
      <c r="K1217" s="41">
        <f t="shared" si="59"/>
        <v>0.79829429673735253</v>
      </c>
      <c r="L1217" s="40">
        <f t="shared" si="60"/>
        <v>0.21188576494427558</v>
      </c>
      <c r="M1217" s="29">
        <f t="shared" si="61"/>
        <v>5.0852583586626139</v>
      </c>
      <c r="N1217" s="4">
        <f t="shared" si="62"/>
        <v>-5695</v>
      </c>
      <c r="O1217" s="28">
        <v>0.79669999999999996</v>
      </c>
      <c r="P1217" s="29">
        <v>173000</v>
      </c>
      <c r="Q1217" s="29">
        <v>0</v>
      </c>
      <c r="R1217" s="29" t="s">
        <v>19</v>
      </c>
    </row>
    <row r="1218" spans="1:18" ht="15" hidden="1" customHeight="1" x14ac:dyDescent="0.35">
      <c r="A1218" s="64">
        <v>44960</v>
      </c>
      <c r="B1218" s="40">
        <v>1</v>
      </c>
      <c r="C1218" s="40">
        <v>1</v>
      </c>
      <c r="D1218" s="29">
        <v>167305</v>
      </c>
      <c r="E1218" s="29">
        <v>6.48</v>
      </c>
      <c r="F1218" s="3">
        <f t="shared" si="58"/>
        <v>0.78476209238620587</v>
      </c>
      <c r="G1218" s="41">
        <v>0.21188576494427558</v>
      </c>
      <c r="H1218" s="29" t="s">
        <v>25</v>
      </c>
      <c r="I1218" s="29">
        <v>17488</v>
      </c>
      <c r="J1218" s="35">
        <v>3397.62</v>
      </c>
      <c r="K1218" s="41">
        <f t="shared" si="59"/>
        <v>0.79431055624194735</v>
      </c>
      <c r="L1218" s="40">
        <f t="shared" si="60"/>
        <v>0.21188576494427558</v>
      </c>
      <c r="M1218" s="29">
        <f t="shared" si="61"/>
        <v>5.0852583586626139</v>
      </c>
      <c r="N1218" s="4">
        <f t="shared" si="62"/>
        <v>-5695</v>
      </c>
      <c r="O1218" s="28">
        <v>0.79669999999999996</v>
      </c>
      <c r="P1218" s="29">
        <v>173000</v>
      </c>
      <c r="Q1218" s="29">
        <v>0</v>
      </c>
      <c r="R1218" s="29" t="s">
        <v>19</v>
      </c>
    </row>
    <row r="1219" spans="1:18" ht="15" hidden="1" customHeight="1" x14ac:dyDescent="0.35">
      <c r="A1219" s="64">
        <v>44960</v>
      </c>
      <c r="B1219" s="40">
        <v>1</v>
      </c>
      <c r="C1219" s="40">
        <v>1</v>
      </c>
      <c r="D1219" s="29">
        <v>167305</v>
      </c>
      <c r="E1219" s="29">
        <v>6.48</v>
      </c>
      <c r="F1219" s="3">
        <f t="shared" ref="F1219:F1282" si="63">D1219/E1219/32900</f>
        <v>0.78476209238620587</v>
      </c>
      <c r="G1219" s="41">
        <v>0.21188576494427558</v>
      </c>
      <c r="H1219" s="29" t="s">
        <v>26</v>
      </c>
      <c r="I1219" s="29">
        <v>17828</v>
      </c>
      <c r="J1219" s="35">
        <v>3432.9</v>
      </c>
      <c r="K1219" s="41">
        <f t="shared" si="59"/>
        <v>0.80143160823246662</v>
      </c>
      <c r="L1219" s="40">
        <f t="shared" si="60"/>
        <v>0.21188576494427558</v>
      </c>
      <c r="M1219" s="29">
        <f t="shared" si="61"/>
        <v>5.0852583586626139</v>
      </c>
      <c r="N1219" s="4">
        <f t="shared" si="62"/>
        <v>-5695</v>
      </c>
      <c r="O1219" s="28">
        <v>0.79669999999999996</v>
      </c>
      <c r="P1219" s="29">
        <v>173000</v>
      </c>
      <c r="Q1219" s="29">
        <v>0</v>
      </c>
      <c r="R1219" s="29" t="s">
        <v>19</v>
      </c>
    </row>
    <row r="1220" spans="1:18" ht="15" hidden="1" customHeight="1" x14ac:dyDescent="0.35">
      <c r="A1220" s="64">
        <v>44960</v>
      </c>
      <c r="B1220" s="40">
        <v>1</v>
      </c>
      <c r="C1220" s="40">
        <v>1</v>
      </c>
      <c r="D1220" s="29">
        <v>167305</v>
      </c>
      <c r="E1220" s="29">
        <v>6.48</v>
      </c>
      <c r="F1220" s="3">
        <f t="shared" si="63"/>
        <v>0.78476209238620587</v>
      </c>
      <c r="G1220" s="41">
        <v>0.21188576494427558</v>
      </c>
      <c r="H1220" s="29" t="s">
        <v>27</v>
      </c>
      <c r="I1220" s="29">
        <v>17667</v>
      </c>
      <c r="J1220" s="35">
        <v>3421.44</v>
      </c>
      <c r="K1220" s="41">
        <f t="shared" si="59"/>
        <v>0.79685421602859874</v>
      </c>
      <c r="L1220" s="40">
        <f t="shared" si="60"/>
        <v>0.21188576494427558</v>
      </c>
      <c r="M1220" s="29">
        <f t="shared" si="61"/>
        <v>5.0852583586626139</v>
      </c>
      <c r="N1220" s="4">
        <f t="shared" si="62"/>
        <v>-5695</v>
      </c>
      <c r="O1220" s="28">
        <v>0.79669999999999996</v>
      </c>
      <c r="P1220" s="29">
        <v>173000</v>
      </c>
      <c r="Q1220" s="29">
        <v>0</v>
      </c>
      <c r="R1220" s="29" t="s">
        <v>19</v>
      </c>
    </row>
    <row r="1221" spans="1:18" ht="15" hidden="1" customHeight="1" x14ac:dyDescent="0.35">
      <c r="A1221" s="64">
        <v>44960</v>
      </c>
      <c r="B1221" s="40">
        <v>1</v>
      </c>
      <c r="C1221" s="40">
        <v>1</v>
      </c>
      <c r="D1221" s="29">
        <v>167305</v>
      </c>
      <c r="E1221" s="29">
        <v>6.48</v>
      </c>
      <c r="F1221" s="3">
        <f t="shared" si="63"/>
        <v>0.78476209238620587</v>
      </c>
      <c r="G1221" s="41">
        <v>0.21188576494427558</v>
      </c>
      <c r="H1221" s="29" t="s">
        <v>28</v>
      </c>
      <c r="I1221" s="29">
        <v>17177</v>
      </c>
      <c r="J1221" s="35">
        <v>3266.44</v>
      </c>
      <c r="K1221" s="41">
        <f t="shared" si="59"/>
        <v>0.81151700473245225</v>
      </c>
      <c r="L1221" s="40">
        <f t="shared" si="60"/>
        <v>0.21188576494427558</v>
      </c>
      <c r="M1221" s="29">
        <f t="shared" si="61"/>
        <v>5.0852583586626139</v>
      </c>
      <c r="N1221" s="4">
        <f t="shared" si="62"/>
        <v>-5695</v>
      </c>
      <c r="O1221" s="28">
        <v>0.79669999999999996</v>
      </c>
      <c r="P1221" s="29">
        <v>173000</v>
      </c>
      <c r="Q1221" s="29">
        <v>0</v>
      </c>
      <c r="R1221" s="29" t="s">
        <v>19</v>
      </c>
    </row>
    <row r="1222" spans="1:18" ht="15" hidden="1" customHeight="1" x14ac:dyDescent="0.35">
      <c r="A1222" s="64">
        <v>44988</v>
      </c>
      <c r="B1222" s="40">
        <v>1</v>
      </c>
      <c r="C1222" s="40">
        <v>1</v>
      </c>
      <c r="D1222" s="29">
        <v>158962</v>
      </c>
      <c r="E1222" s="29">
        <v>6.13</v>
      </c>
      <c r="F1222" s="3">
        <f t="shared" si="63"/>
        <v>0.78820093515869438</v>
      </c>
      <c r="G1222" s="41">
        <v>0.20131965552178319</v>
      </c>
      <c r="H1222" s="29" t="s">
        <v>18</v>
      </c>
      <c r="I1222" s="29">
        <v>15952</v>
      </c>
      <c r="J1222" s="35">
        <v>3321.72</v>
      </c>
      <c r="K1222" s="41">
        <f t="shared" si="59"/>
        <v>0.78341457134208614</v>
      </c>
      <c r="L1222" s="40">
        <f t="shared" si="60"/>
        <v>0.20131965552178319</v>
      </c>
      <c r="M1222" s="29">
        <f t="shared" si="61"/>
        <v>4.8316717325227962</v>
      </c>
      <c r="N1222" s="4">
        <f t="shared" si="62"/>
        <v>-14038</v>
      </c>
      <c r="O1222" s="28">
        <v>0.79669999999999996</v>
      </c>
      <c r="P1222" s="29">
        <v>173000</v>
      </c>
      <c r="Q1222" s="29">
        <v>0</v>
      </c>
      <c r="R1222" s="29" t="s">
        <v>19</v>
      </c>
    </row>
    <row r="1223" spans="1:18" ht="15" hidden="1" customHeight="1" x14ac:dyDescent="0.35">
      <c r="A1223" s="64">
        <v>44988</v>
      </c>
      <c r="B1223" s="40">
        <v>1</v>
      </c>
      <c r="C1223" s="40">
        <v>1</v>
      </c>
      <c r="D1223" s="29">
        <v>158962</v>
      </c>
      <c r="E1223" s="29">
        <v>6.13</v>
      </c>
      <c r="F1223" s="3">
        <f t="shared" si="63"/>
        <v>0.78820093515869438</v>
      </c>
      <c r="G1223" s="41">
        <v>0.20131965552178319</v>
      </c>
      <c r="H1223" s="29" t="s">
        <v>20</v>
      </c>
      <c r="I1223" s="29">
        <v>15782</v>
      </c>
      <c r="J1223" s="35">
        <v>3282.66</v>
      </c>
      <c r="K1223" s="41">
        <f t="shared" si="59"/>
        <v>0.7842881646662051</v>
      </c>
      <c r="L1223" s="40">
        <f t="shared" si="60"/>
        <v>0.20131965552178319</v>
      </c>
      <c r="M1223" s="29">
        <f t="shared" si="61"/>
        <v>4.8316717325227962</v>
      </c>
      <c r="N1223" s="4">
        <f t="shared" si="62"/>
        <v>-14038</v>
      </c>
      <c r="O1223" s="28">
        <v>0.79669999999999996</v>
      </c>
      <c r="P1223" s="29">
        <v>173000</v>
      </c>
      <c r="Q1223" s="29">
        <v>0</v>
      </c>
      <c r="R1223" s="29" t="s">
        <v>19</v>
      </c>
    </row>
    <row r="1224" spans="1:18" ht="15" hidden="1" customHeight="1" x14ac:dyDescent="0.35">
      <c r="A1224" s="64">
        <v>44988</v>
      </c>
      <c r="B1224" s="40">
        <v>1</v>
      </c>
      <c r="C1224" s="40">
        <v>1</v>
      </c>
      <c r="D1224" s="29">
        <v>158962</v>
      </c>
      <c r="E1224" s="29">
        <v>6.13</v>
      </c>
      <c r="F1224" s="3">
        <f t="shared" si="63"/>
        <v>0.78820093515869438</v>
      </c>
      <c r="G1224" s="41">
        <v>0.20131965552178319</v>
      </c>
      <c r="H1224" s="29" t="s">
        <v>21</v>
      </c>
      <c r="I1224" s="29">
        <v>16030</v>
      </c>
      <c r="J1224" s="35">
        <v>3219.84</v>
      </c>
      <c r="K1224" s="41">
        <f t="shared" si="59"/>
        <v>0.81215468986249362</v>
      </c>
      <c r="L1224" s="40">
        <f t="shared" si="60"/>
        <v>0.20131965552178319</v>
      </c>
      <c r="M1224" s="29">
        <f t="shared" si="61"/>
        <v>4.8316717325227962</v>
      </c>
      <c r="N1224" s="4">
        <f t="shared" si="62"/>
        <v>-14038</v>
      </c>
      <c r="O1224" s="28">
        <v>0.79669999999999996</v>
      </c>
      <c r="P1224" s="29">
        <v>173000</v>
      </c>
      <c r="Q1224" s="29">
        <v>0</v>
      </c>
      <c r="R1224" s="29" t="s">
        <v>19</v>
      </c>
    </row>
    <row r="1225" spans="1:18" ht="15" hidden="1" customHeight="1" x14ac:dyDescent="0.35">
      <c r="A1225" s="64">
        <v>44988</v>
      </c>
      <c r="B1225" s="40">
        <v>1</v>
      </c>
      <c r="C1225" s="40">
        <v>1</v>
      </c>
      <c r="D1225" s="29">
        <v>158962</v>
      </c>
      <c r="E1225" s="29">
        <v>6.13</v>
      </c>
      <c r="F1225" s="3">
        <f t="shared" si="63"/>
        <v>0.78820093515869438</v>
      </c>
      <c r="G1225" s="41">
        <v>0.20131965552178319</v>
      </c>
      <c r="H1225" s="29" t="s">
        <v>22</v>
      </c>
      <c r="I1225" s="29">
        <v>16163</v>
      </c>
      <c r="J1225" s="35">
        <v>3212.28</v>
      </c>
      <c r="K1225" s="41">
        <f t="shared" si="59"/>
        <v>0.8208203303672077</v>
      </c>
      <c r="L1225" s="40">
        <f t="shared" si="60"/>
        <v>0.20131965552178319</v>
      </c>
      <c r="M1225" s="29">
        <f t="shared" si="61"/>
        <v>4.8316717325227962</v>
      </c>
      <c r="N1225" s="4">
        <f t="shared" si="62"/>
        <v>-14038</v>
      </c>
      <c r="O1225" s="28">
        <v>0.79669999999999996</v>
      </c>
      <c r="P1225" s="29">
        <v>173000</v>
      </c>
      <c r="Q1225" s="29">
        <v>0</v>
      </c>
      <c r="R1225" s="29" t="s">
        <v>19</v>
      </c>
    </row>
    <row r="1226" spans="1:18" ht="15" hidden="1" customHeight="1" x14ac:dyDescent="0.35">
      <c r="A1226" s="64">
        <v>44988</v>
      </c>
      <c r="B1226" s="40">
        <v>1</v>
      </c>
      <c r="C1226" s="40">
        <v>1</v>
      </c>
      <c r="D1226" s="29">
        <v>158962</v>
      </c>
      <c r="E1226" s="29">
        <v>6.13</v>
      </c>
      <c r="F1226" s="3">
        <f t="shared" si="63"/>
        <v>0.78820093515869438</v>
      </c>
      <c r="G1226" s="41">
        <v>0.20131965552178319</v>
      </c>
      <c r="H1226" s="29" t="s">
        <v>23</v>
      </c>
      <c r="I1226" s="29">
        <v>15511</v>
      </c>
      <c r="J1226" s="35">
        <v>3121.2</v>
      </c>
      <c r="K1226" s="41">
        <f t="shared" si="59"/>
        <v>0.81069543043949932</v>
      </c>
      <c r="L1226" s="40">
        <f t="shared" si="60"/>
        <v>0.20131965552178319</v>
      </c>
      <c r="M1226" s="29">
        <f t="shared" si="61"/>
        <v>4.8316717325227962</v>
      </c>
      <c r="N1226" s="4">
        <f t="shared" si="62"/>
        <v>-14038</v>
      </c>
      <c r="O1226" s="28">
        <v>0.79669999999999996</v>
      </c>
      <c r="P1226" s="29">
        <v>173000</v>
      </c>
      <c r="Q1226" s="29">
        <v>0</v>
      </c>
      <c r="R1226" s="29" t="s">
        <v>19</v>
      </c>
    </row>
    <row r="1227" spans="1:18" ht="15" hidden="1" customHeight="1" x14ac:dyDescent="0.35">
      <c r="A1227" s="64">
        <v>44988</v>
      </c>
      <c r="B1227" s="40">
        <v>1</v>
      </c>
      <c r="C1227" s="40">
        <v>1</v>
      </c>
      <c r="D1227" s="29">
        <v>158962</v>
      </c>
      <c r="E1227" s="29">
        <v>6.13</v>
      </c>
      <c r="F1227" s="3">
        <f t="shared" si="63"/>
        <v>0.78820093515869438</v>
      </c>
      <c r="G1227" s="41">
        <v>0.20131965552178319</v>
      </c>
      <c r="H1227" s="29" t="s">
        <v>24</v>
      </c>
      <c r="I1227" s="29">
        <v>15637</v>
      </c>
      <c r="J1227" s="35">
        <v>3168.6</v>
      </c>
      <c r="K1227" s="41">
        <f t="shared" si="59"/>
        <v>0.80505498540480669</v>
      </c>
      <c r="L1227" s="40">
        <f t="shared" si="60"/>
        <v>0.20131965552178319</v>
      </c>
      <c r="M1227" s="29">
        <f t="shared" si="61"/>
        <v>4.8316717325227962</v>
      </c>
      <c r="N1227" s="4">
        <f t="shared" si="62"/>
        <v>-14038</v>
      </c>
      <c r="O1227" s="28">
        <v>0.79669999999999996</v>
      </c>
      <c r="P1227" s="29">
        <v>173000</v>
      </c>
      <c r="Q1227" s="29">
        <v>0</v>
      </c>
      <c r="R1227" s="29" t="s">
        <v>19</v>
      </c>
    </row>
    <row r="1228" spans="1:18" ht="15" hidden="1" customHeight="1" x14ac:dyDescent="0.35">
      <c r="A1228" s="64">
        <v>44988</v>
      </c>
      <c r="B1228" s="40">
        <v>1</v>
      </c>
      <c r="C1228" s="40">
        <v>1</v>
      </c>
      <c r="D1228" s="29">
        <v>158962</v>
      </c>
      <c r="E1228" s="29">
        <v>6.13</v>
      </c>
      <c r="F1228" s="3">
        <f t="shared" si="63"/>
        <v>0.78820093515869438</v>
      </c>
      <c r="G1228" s="41">
        <v>0.20131965552178319</v>
      </c>
      <c r="H1228" s="29" t="s">
        <v>25</v>
      </c>
      <c r="I1228" s="29">
        <v>16637</v>
      </c>
      <c r="J1228" s="35">
        <v>3397.62</v>
      </c>
      <c r="K1228" s="41">
        <f t="shared" si="59"/>
        <v>0.79880309268978456</v>
      </c>
      <c r="L1228" s="40">
        <f t="shared" si="60"/>
        <v>0.20131965552178319</v>
      </c>
      <c r="M1228" s="29">
        <f t="shared" si="61"/>
        <v>4.8316717325227962</v>
      </c>
      <c r="N1228" s="4">
        <f t="shared" si="62"/>
        <v>-14038</v>
      </c>
      <c r="O1228" s="28">
        <v>0.79669999999999996</v>
      </c>
      <c r="P1228" s="29">
        <v>173000</v>
      </c>
      <c r="Q1228" s="29">
        <v>0</v>
      </c>
      <c r="R1228" s="29" t="s">
        <v>19</v>
      </c>
    </row>
    <row r="1229" spans="1:18" ht="15" hidden="1" customHeight="1" x14ac:dyDescent="0.35">
      <c r="A1229" s="64">
        <v>44988</v>
      </c>
      <c r="B1229" s="40">
        <v>1</v>
      </c>
      <c r="C1229" s="40">
        <v>1</v>
      </c>
      <c r="D1229" s="29">
        <v>158962</v>
      </c>
      <c r="E1229" s="29">
        <v>6.13</v>
      </c>
      <c r="F1229" s="3">
        <f t="shared" si="63"/>
        <v>0.78820093515869438</v>
      </c>
      <c r="G1229" s="41">
        <v>0.20131965552178319</v>
      </c>
      <c r="H1229" s="29" t="s">
        <v>26</v>
      </c>
      <c r="I1229" s="29">
        <v>16988</v>
      </c>
      <c r="J1229" s="35">
        <v>3432.9</v>
      </c>
      <c r="K1229" s="41">
        <f t="shared" si="59"/>
        <v>0.80727336767238922</v>
      </c>
      <c r="L1229" s="40">
        <f t="shared" si="60"/>
        <v>0.20131965552178319</v>
      </c>
      <c r="M1229" s="29">
        <f t="shared" si="61"/>
        <v>4.8316717325227962</v>
      </c>
      <c r="N1229" s="4">
        <f t="shared" si="62"/>
        <v>-14038</v>
      </c>
      <c r="O1229" s="28">
        <v>0.79669999999999996</v>
      </c>
      <c r="P1229" s="29">
        <v>173000</v>
      </c>
      <c r="Q1229" s="29">
        <v>0</v>
      </c>
      <c r="R1229" s="29" t="s">
        <v>19</v>
      </c>
    </row>
    <row r="1230" spans="1:18" ht="15" hidden="1" customHeight="1" x14ac:dyDescent="0.35">
      <c r="A1230" s="64">
        <v>44988</v>
      </c>
      <c r="B1230" s="40">
        <v>1</v>
      </c>
      <c r="C1230" s="40">
        <v>1</v>
      </c>
      <c r="D1230" s="29">
        <v>158962</v>
      </c>
      <c r="E1230" s="29">
        <v>6.13</v>
      </c>
      <c r="F1230" s="3">
        <f t="shared" si="63"/>
        <v>0.78820093515869438</v>
      </c>
      <c r="G1230" s="41">
        <v>0.20131965552178319</v>
      </c>
      <c r="H1230" s="29" t="s">
        <v>27</v>
      </c>
      <c r="I1230" s="29">
        <v>16828</v>
      </c>
      <c r="J1230" s="35">
        <v>3421.44</v>
      </c>
      <c r="K1230" s="41">
        <f t="shared" si="59"/>
        <v>0.80234860233047656</v>
      </c>
      <c r="L1230" s="40">
        <f t="shared" si="60"/>
        <v>0.20131965552178319</v>
      </c>
      <c r="M1230" s="29">
        <f t="shared" si="61"/>
        <v>4.8316717325227962</v>
      </c>
      <c r="N1230" s="4">
        <f t="shared" si="62"/>
        <v>-14038</v>
      </c>
      <c r="O1230" s="28">
        <v>0.79669999999999996</v>
      </c>
      <c r="P1230" s="29">
        <v>173000</v>
      </c>
      <c r="Q1230" s="29">
        <v>0</v>
      </c>
      <c r="R1230" s="29" t="s">
        <v>19</v>
      </c>
    </row>
    <row r="1231" spans="1:18" ht="15" hidden="1" customHeight="1" x14ac:dyDescent="0.35">
      <c r="A1231" s="64">
        <v>44988</v>
      </c>
      <c r="B1231" s="40">
        <v>1</v>
      </c>
      <c r="C1231" s="40">
        <v>1</v>
      </c>
      <c r="D1231" s="29">
        <v>158962</v>
      </c>
      <c r="E1231" s="29">
        <v>6.13</v>
      </c>
      <c r="F1231" s="3">
        <f t="shared" si="63"/>
        <v>0.78820093515869438</v>
      </c>
      <c r="G1231" s="41">
        <v>0.20131965552178319</v>
      </c>
      <c r="H1231" s="29" t="s">
        <v>28</v>
      </c>
      <c r="I1231" s="29">
        <v>16347</v>
      </c>
      <c r="J1231" s="35">
        <v>3266.44</v>
      </c>
      <c r="K1231" s="41">
        <f t="shared" si="59"/>
        <v>0.81639982489979213</v>
      </c>
      <c r="L1231" s="40">
        <f t="shared" si="60"/>
        <v>0.20131965552178319</v>
      </c>
      <c r="M1231" s="29">
        <f t="shared" si="61"/>
        <v>4.8316717325227962</v>
      </c>
      <c r="N1231" s="4">
        <f t="shared" si="62"/>
        <v>-14038</v>
      </c>
      <c r="O1231" s="28">
        <v>0.79669999999999996</v>
      </c>
      <c r="P1231" s="29">
        <v>173000</v>
      </c>
      <c r="Q1231" s="29">
        <v>0</v>
      </c>
      <c r="R1231" s="29" t="s">
        <v>19</v>
      </c>
    </row>
    <row r="1232" spans="1:18" ht="15" hidden="1" customHeight="1" x14ac:dyDescent="0.35">
      <c r="A1232" s="64">
        <v>45019</v>
      </c>
      <c r="B1232" s="40">
        <v>1</v>
      </c>
      <c r="C1232" s="40">
        <v>1</v>
      </c>
      <c r="D1232" s="29">
        <v>141711</v>
      </c>
      <c r="E1232" s="29">
        <v>5.46</v>
      </c>
      <c r="F1232" s="3">
        <f t="shared" si="63"/>
        <v>0.78888740438892424</v>
      </c>
      <c r="G1232" s="41">
        <v>0.17947188449848026</v>
      </c>
      <c r="H1232" s="29" t="s">
        <v>18</v>
      </c>
      <c r="I1232" s="29">
        <v>14103</v>
      </c>
      <c r="J1232" s="35">
        <v>3321.72</v>
      </c>
      <c r="K1232" s="41">
        <f t="shared" si="59"/>
        <v>0.77759926573191995</v>
      </c>
      <c r="L1232" s="40">
        <f t="shared" si="60"/>
        <v>0.17947188449848026</v>
      </c>
      <c r="M1232" s="29">
        <f t="shared" si="61"/>
        <v>4.3073252279635259</v>
      </c>
      <c r="N1232" s="4">
        <f t="shared" si="62"/>
        <v>-31289</v>
      </c>
      <c r="O1232" s="28">
        <v>0.79669999999999996</v>
      </c>
      <c r="P1232" s="29">
        <v>173000</v>
      </c>
      <c r="Q1232" s="29">
        <v>0</v>
      </c>
      <c r="R1232" s="29" t="s">
        <v>19</v>
      </c>
    </row>
    <row r="1233" spans="1:18" ht="15" hidden="1" customHeight="1" x14ac:dyDescent="0.35">
      <c r="A1233" s="64">
        <v>45019</v>
      </c>
      <c r="B1233" s="40">
        <v>1</v>
      </c>
      <c r="C1233" s="40">
        <v>1</v>
      </c>
      <c r="D1233" s="29">
        <v>141711</v>
      </c>
      <c r="E1233" s="29">
        <v>5.46</v>
      </c>
      <c r="F1233" s="3">
        <f t="shared" si="63"/>
        <v>0.78888740438892424</v>
      </c>
      <c r="G1233" s="41">
        <v>0.17947188449848026</v>
      </c>
      <c r="H1233" s="29" t="s">
        <v>20</v>
      </c>
      <c r="I1233" s="29">
        <v>14047</v>
      </c>
      <c r="J1233" s="35">
        <v>3282.66</v>
      </c>
      <c r="K1233" s="41">
        <f t="shared" si="59"/>
        <v>0.78372741091389997</v>
      </c>
      <c r="L1233" s="40">
        <f t="shared" si="60"/>
        <v>0.17947188449848026</v>
      </c>
      <c r="M1233" s="29">
        <f t="shared" si="61"/>
        <v>4.3073252279635259</v>
      </c>
      <c r="N1233" s="4">
        <f t="shared" si="62"/>
        <v>-31289</v>
      </c>
      <c r="O1233" s="28">
        <v>0.79669999999999996</v>
      </c>
      <c r="P1233" s="29">
        <v>173000</v>
      </c>
      <c r="Q1233" s="29">
        <v>0</v>
      </c>
      <c r="R1233" s="29" t="s">
        <v>19</v>
      </c>
    </row>
    <row r="1234" spans="1:18" ht="15" hidden="1" customHeight="1" x14ac:dyDescent="0.35">
      <c r="A1234" s="64">
        <v>45019</v>
      </c>
      <c r="B1234" s="40">
        <v>1</v>
      </c>
      <c r="C1234" s="40">
        <v>1</v>
      </c>
      <c r="D1234" s="29">
        <v>141711</v>
      </c>
      <c r="E1234" s="29">
        <v>5.46</v>
      </c>
      <c r="F1234" s="3">
        <f t="shared" si="63"/>
        <v>0.78888740438892424</v>
      </c>
      <c r="G1234" s="41">
        <v>0.17947188449848026</v>
      </c>
      <c r="H1234" s="29" t="s">
        <v>21</v>
      </c>
      <c r="I1234" s="29">
        <v>14144</v>
      </c>
      <c r="J1234" s="35">
        <v>3219.84</v>
      </c>
      <c r="K1234" s="41">
        <f t="shared" si="59"/>
        <v>0.80453568825661836</v>
      </c>
      <c r="L1234" s="40">
        <f t="shared" si="60"/>
        <v>0.17947188449848026</v>
      </c>
      <c r="M1234" s="29">
        <f t="shared" si="61"/>
        <v>4.3073252279635259</v>
      </c>
      <c r="N1234" s="4">
        <f t="shared" si="62"/>
        <v>-31289</v>
      </c>
      <c r="O1234" s="28">
        <v>0.79669999999999996</v>
      </c>
      <c r="P1234" s="29">
        <v>173000</v>
      </c>
      <c r="Q1234" s="29">
        <v>0</v>
      </c>
      <c r="R1234" s="29" t="s">
        <v>19</v>
      </c>
    </row>
    <row r="1235" spans="1:18" ht="15" hidden="1" customHeight="1" x14ac:dyDescent="0.35">
      <c r="A1235" s="64">
        <v>45019</v>
      </c>
      <c r="B1235" s="40">
        <v>1</v>
      </c>
      <c r="C1235" s="40">
        <v>1</v>
      </c>
      <c r="D1235" s="29">
        <v>141711</v>
      </c>
      <c r="E1235" s="29">
        <v>5.46</v>
      </c>
      <c r="F1235" s="3">
        <f t="shared" si="63"/>
        <v>0.78888740438892424</v>
      </c>
      <c r="G1235" s="41">
        <v>0.17947188449848026</v>
      </c>
      <c r="H1235" s="29" t="s">
        <v>22</v>
      </c>
      <c r="I1235" s="29">
        <v>14405</v>
      </c>
      <c r="J1235" s="35">
        <v>3212.28</v>
      </c>
      <c r="K1235" s="41">
        <f t="shared" si="59"/>
        <v>0.8213102183739861</v>
      </c>
      <c r="L1235" s="40">
        <f t="shared" si="60"/>
        <v>0.17947188449848026</v>
      </c>
      <c r="M1235" s="29">
        <f t="shared" si="61"/>
        <v>4.3073252279635259</v>
      </c>
      <c r="N1235" s="4">
        <f t="shared" si="62"/>
        <v>-31289</v>
      </c>
      <c r="O1235" s="28">
        <v>0.79669999999999996</v>
      </c>
      <c r="P1235" s="29">
        <v>173000</v>
      </c>
      <c r="Q1235" s="29">
        <v>0</v>
      </c>
      <c r="R1235" s="29" t="s">
        <v>19</v>
      </c>
    </row>
    <row r="1236" spans="1:18" ht="15" hidden="1" customHeight="1" x14ac:dyDescent="0.35">
      <c r="A1236" s="64">
        <v>45019</v>
      </c>
      <c r="B1236" s="40">
        <v>1</v>
      </c>
      <c r="C1236" s="40">
        <v>1</v>
      </c>
      <c r="D1236" s="29">
        <v>141711</v>
      </c>
      <c r="E1236" s="29">
        <v>5.46</v>
      </c>
      <c r="F1236" s="3">
        <f t="shared" si="63"/>
        <v>0.78888740438892424</v>
      </c>
      <c r="G1236" s="41">
        <v>0.17947188449848026</v>
      </c>
      <c r="H1236" s="29" t="s">
        <v>23</v>
      </c>
      <c r="I1236" s="29">
        <v>13709</v>
      </c>
      <c r="J1236" s="35">
        <v>3121.2</v>
      </c>
      <c r="K1236" s="41">
        <f t="shared" si="59"/>
        <v>0.80443606971865333</v>
      </c>
      <c r="L1236" s="40">
        <f t="shared" si="60"/>
        <v>0.17947188449848026</v>
      </c>
      <c r="M1236" s="29">
        <f t="shared" si="61"/>
        <v>4.3073252279635259</v>
      </c>
      <c r="N1236" s="4">
        <f t="shared" si="62"/>
        <v>-31289</v>
      </c>
      <c r="O1236" s="28">
        <v>0.79669999999999996</v>
      </c>
      <c r="P1236" s="29">
        <v>173000</v>
      </c>
      <c r="Q1236" s="29">
        <v>0</v>
      </c>
      <c r="R1236" s="29" t="s">
        <v>19</v>
      </c>
    </row>
    <row r="1237" spans="1:18" ht="15" hidden="1" customHeight="1" x14ac:dyDescent="0.35">
      <c r="A1237" s="64">
        <v>45019</v>
      </c>
      <c r="B1237" s="40">
        <v>1</v>
      </c>
      <c r="C1237" s="40">
        <v>1</v>
      </c>
      <c r="D1237" s="29">
        <v>141711</v>
      </c>
      <c r="E1237" s="29">
        <v>5.46</v>
      </c>
      <c r="F1237" s="3">
        <f t="shared" si="63"/>
        <v>0.78888740438892424</v>
      </c>
      <c r="G1237" s="41">
        <v>0.17947188449848026</v>
      </c>
      <c r="H1237" s="29" t="s">
        <v>24</v>
      </c>
      <c r="I1237" s="29">
        <v>13953</v>
      </c>
      <c r="J1237" s="35">
        <v>3168.6</v>
      </c>
      <c r="K1237" s="41">
        <f t="shared" si="59"/>
        <v>0.80650587183440814</v>
      </c>
      <c r="L1237" s="40">
        <f t="shared" si="60"/>
        <v>0.17947188449848026</v>
      </c>
      <c r="M1237" s="29">
        <f t="shared" si="61"/>
        <v>4.3073252279635259</v>
      </c>
      <c r="N1237" s="4">
        <f t="shared" si="62"/>
        <v>-31289</v>
      </c>
      <c r="O1237" s="28">
        <v>0.79669999999999996</v>
      </c>
      <c r="P1237" s="29">
        <v>173000</v>
      </c>
      <c r="Q1237" s="29">
        <v>0</v>
      </c>
      <c r="R1237" s="29" t="s">
        <v>19</v>
      </c>
    </row>
    <row r="1238" spans="1:18" ht="15" hidden="1" customHeight="1" x14ac:dyDescent="0.35">
      <c r="A1238" s="64">
        <v>45019</v>
      </c>
      <c r="B1238" s="40">
        <v>1</v>
      </c>
      <c r="C1238" s="40">
        <v>1</v>
      </c>
      <c r="D1238" s="29">
        <v>141711</v>
      </c>
      <c r="E1238" s="29">
        <v>5.46</v>
      </c>
      <c r="F1238" s="3">
        <f t="shared" si="63"/>
        <v>0.78888740438892424</v>
      </c>
      <c r="G1238" s="41">
        <v>0.17947188449848026</v>
      </c>
      <c r="H1238" s="29" t="s">
        <v>25</v>
      </c>
      <c r="I1238" s="29">
        <v>14584</v>
      </c>
      <c r="J1238" s="35">
        <v>3397.62</v>
      </c>
      <c r="K1238" s="41">
        <f t="shared" si="59"/>
        <v>0.7861568601145128</v>
      </c>
      <c r="L1238" s="40">
        <f t="shared" si="60"/>
        <v>0.17947188449848026</v>
      </c>
      <c r="M1238" s="29">
        <f t="shared" si="61"/>
        <v>4.3073252279635259</v>
      </c>
      <c r="N1238" s="4">
        <f t="shared" si="62"/>
        <v>-31289</v>
      </c>
      <c r="O1238" s="28">
        <v>0.79669999999999996</v>
      </c>
      <c r="P1238" s="29">
        <v>173000</v>
      </c>
      <c r="Q1238" s="29">
        <v>0</v>
      </c>
      <c r="R1238" s="29" t="s">
        <v>19</v>
      </c>
    </row>
    <row r="1239" spans="1:18" ht="15" hidden="1" customHeight="1" x14ac:dyDescent="0.35">
      <c r="A1239" s="64">
        <v>45019</v>
      </c>
      <c r="B1239" s="40">
        <v>1</v>
      </c>
      <c r="C1239" s="40">
        <v>1</v>
      </c>
      <c r="D1239" s="29">
        <v>141711</v>
      </c>
      <c r="E1239" s="29">
        <v>5.46</v>
      </c>
      <c r="F1239" s="3">
        <f t="shared" si="63"/>
        <v>0.78888740438892424</v>
      </c>
      <c r="G1239" s="41">
        <v>0.17947188449848026</v>
      </c>
      <c r="H1239" s="29" t="s">
        <v>26</v>
      </c>
      <c r="I1239" s="29">
        <v>14921</v>
      </c>
      <c r="J1239" s="35">
        <v>3432.9</v>
      </c>
      <c r="K1239" s="41">
        <f t="shared" si="59"/>
        <v>0.79605694392026649</v>
      </c>
      <c r="L1239" s="40">
        <f t="shared" si="60"/>
        <v>0.17947188449848026</v>
      </c>
      <c r="M1239" s="29">
        <f t="shared" si="61"/>
        <v>4.3073252279635259</v>
      </c>
      <c r="N1239" s="4">
        <f t="shared" si="62"/>
        <v>-31289</v>
      </c>
      <c r="O1239" s="28">
        <v>0.79669999999999996</v>
      </c>
      <c r="P1239" s="29">
        <v>173000</v>
      </c>
      <c r="Q1239" s="29">
        <v>0</v>
      </c>
      <c r="R1239" s="29" t="s">
        <v>19</v>
      </c>
    </row>
    <row r="1240" spans="1:18" ht="15" hidden="1" customHeight="1" x14ac:dyDescent="0.35">
      <c r="A1240" s="64">
        <v>45019</v>
      </c>
      <c r="B1240" s="40">
        <v>1</v>
      </c>
      <c r="C1240" s="40">
        <v>1</v>
      </c>
      <c r="D1240" s="29">
        <v>141711</v>
      </c>
      <c r="E1240" s="29">
        <v>5.46</v>
      </c>
      <c r="F1240" s="3">
        <f t="shared" si="63"/>
        <v>0.78888740438892424</v>
      </c>
      <c r="G1240" s="41">
        <v>0.17947188449848026</v>
      </c>
      <c r="H1240" s="29" t="s">
        <v>27</v>
      </c>
      <c r="I1240" s="29">
        <v>14788</v>
      </c>
      <c r="J1240" s="35">
        <v>3421.44</v>
      </c>
      <c r="K1240" s="41">
        <f t="shared" si="59"/>
        <v>0.79160380086306015</v>
      </c>
      <c r="L1240" s="40">
        <f t="shared" si="60"/>
        <v>0.17947188449848026</v>
      </c>
      <c r="M1240" s="29">
        <f t="shared" si="61"/>
        <v>4.3073252279635259</v>
      </c>
      <c r="N1240" s="4">
        <f t="shared" si="62"/>
        <v>-31289</v>
      </c>
      <c r="O1240" s="28">
        <v>0.79669999999999996</v>
      </c>
      <c r="P1240" s="29">
        <v>173000</v>
      </c>
      <c r="Q1240" s="29">
        <v>0</v>
      </c>
      <c r="R1240" s="29" t="s">
        <v>19</v>
      </c>
    </row>
    <row r="1241" spans="1:18" ht="15" hidden="1" customHeight="1" x14ac:dyDescent="0.35">
      <c r="A1241" s="64">
        <v>45019</v>
      </c>
      <c r="B1241" s="40">
        <v>1</v>
      </c>
      <c r="C1241" s="40">
        <v>1</v>
      </c>
      <c r="D1241" s="29">
        <v>141711</v>
      </c>
      <c r="E1241" s="29">
        <v>5.46</v>
      </c>
      <c r="F1241" s="3">
        <f t="shared" si="63"/>
        <v>0.78888740438892424</v>
      </c>
      <c r="G1241" s="41">
        <v>0.17947188449848026</v>
      </c>
      <c r="H1241" s="29" t="s">
        <v>28</v>
      </c>
      <c r="I1241" s="29">
        <v>14379</v>
      </c>
      <c r="J1241" s="35">
        <v>3266.44</v>
      </c>
      <c r="K1241" s="41">
        <f t="shared" si="59"/>
        <v>0.80623445816132644</v>
      </c>
      <c r="L1241" s="40">
        <f t="shared" si="60"/>
        <v>0.17947188449848026</v>
      </c>
      <c r="M1241" s="29">
        <f t="shared" si="61"/>
        <v>4.3073252279635259</v>
      </c>
      <c r="N1241" s="4">
        <f t="shared" si="62"/>
        <v>-31289</v>
      </c>
      <c r="O1241" s="28">
        <v>0.79669999999999996</v>
      </c>
      <c r="P1241" s="29">
        <v>173000</v>
      </c>
      <c r="Q1241" s="29">
        <v>0</v>
      </c>
      <c r="R1241" s="29" t="s">
        <v>19</v>
      </c>
    </row>
    <row r="1242" spans="1:18" ht="15" hidden="1" customHeight="1" x14ac:dyDescent="0.35">
      <c r="A1242" s="64">
        <v>45049</v>
      </c>
      <c r="B1242" s="40">
        <v>1</v>
      </c>
      <c r="C1242" s="40">
        <v>1</v>
      </c>
      <c r="D1242" s="29">
        <v>118922</v>
      </c>
      <c r="E1242" s="29">
        <v>4.57</v>
      </c>
      <c r="F1242" s="3">
        <f t="shared" si="63"/>
        <v>0.79095195972145538</v>
      </c>
      <c r="G1242" s="41">
        <v>0.15061043566362714</v>
      </c>
      <c r="H1242" s="29" t="s">
        <v>18</v>
      </c>
      <c r="I1242" s="29">
        <v>11935</v>
      </c>
      <c r="J1242" s="35">
        <v>3321.72</v>
      </c>
      <c r="K1242" s="41">
        <f t="shared" si="59"/>
        <v>0.78621839714949826</v>
      </c>
      <c r="L1242" s="40">
        <f t="shared" si="60"/>
        <v>0.15061043566362714</v>
      </c>
      <c r="M1242" s="29">
        <f t="shared" si="61"/>
        <v>3.6146504559270518</v>
      </c>
      <c r="N1242" s="4">
        <f t="shared" si="62"/>
        <v>-54078</v>
      </c>
      <c r="O1242" s="28">
        <v>0.79669999999999996</v>
      </c>
      <c r="P1242" s="29">
        <v>173000</v>
      </c>
      <c r="Q1242" s="29">
        <v>0</v>
      </c>
      <c r="R1242" s="29" t="s">
        <v>19</v>
      </c>
    </row>
    <row r="1243" spans="1:18" ht="15" hidden="1" customHeight="1" x14ac:dyDescent="0.35">
      <c r="A1243" s="64">
        <v>45049</v>
      </c>
      <c r="B1243" s="40">
        <v>1</v>
      </c>
      <c r="C1243" s="40">
        <v>1</v>
      </c>
      <c r="D1243" s="29">
        <v>118922</v>
      </c>
      <c r="E1243" s="29">
        <v>4.57</v>
      </c>
      <c r="F1243" s="3">
        <f t="shared" si="63"/>
        <v>0.79095195972145538</v>
      </c>
      <c r="G1243" s="41">
        <v>0.15061043566362714</v>
      </c>
      <c r="H1243" s="29" t="s">
        <v>20</v>
      </c>
      <c r="I1243" s="29">
        <v>11807</v>
      </c>
      <c r="J1243" s="35">
        <v>3282.66</v>
      </c>
      <c r="K1243" s="41">
        <f t="shared" si="59"/>
        <v>0.78704118655121191</v>
      </c>
      <c r="L1243" s="40">
        <f t="shared" si="60"/>
        <v>0.15061043566362714</v>
      </c>
      <c r="M1243" s="29">
        <f t="shared" si="61"/>
        <v>3.6146504559270518</v>
      </c>
      <c r="N1243" s="4">
        <f t="shared" si="62"/>
        <v>-54078</v>
      </c>
      <c r="O1243" s="28">
        <v>0.79669999999999996</v>
      </c>
      <c r="P1243" s="29">
        <v>173000</v>
      </c>
      <c r="Q1243" s="29">
        <v>0</v>
      </c>
      <c r="R1243" s="29" t="s">
        <v>19</v>
      </c>
    </row>
    <row r="1244" spans="1:18" ht="15" hidden="1" customHeight="1" x14ac:dyDescent="0.35">
      <c r="A1244" s="64">
        <v>45049</v>
      </c>
      <c r="B1244" s="40">
        <v>1</v>
      </c>
      <c r="C1244" s="40">
        <v>1</v>
      </c>
      <c r="D1244" s="29">
        <v>118922</v>
      </c>
      <c r="E1244" s="29">
        <v>4.57</v>
      </c>
      <c r="F1244" s="3">
        <f t="shared" si="63"/>
        <v>0.79095195972145538</v>
      </c>
      <c r="G1244" s="41">
        <v>0.15061043566362714</v>
      </c>
      <c r="H1244" s="29" t="s">
        <v>21</v>
      </c>
      <c r="I1244" s="29">
        <v>11957</v>
      </c>
      <c r="J1244" s="35">
        <v>3219.84</v>
      </c>
      <c r="K1244" s="41">
        <f t="shared" si="59"/>
        <v>0.81259049473135259</v>
      </c>
      <c r="L1244" s="40">
        <f t="shared" si="60"/>
        <v>0.15061043566362714</v>
      </c>
      <c r="M1244" s="29">
        <f t="shared" si="61"/>
        <v>3.6146504559270518</v>
      </c>
      <c r="N1244" s="4">
        <f t="shared" si="62"/>
        <v>-54078</v>
      </c>
      <c r="O1244" s="28">
        <v>0.79669999999999996</v>
      </c>
      <c r="P1244" s="29">
        <v>173000</v>
      </c>
      <c r="Q1244" s="29">
        <v>0</v>
      </c>
      <c r="R1244" s="29" t="s">
        <v>19</v>
      </c>
    </row>
    <row r="1245" spans="1:18" ht="15" hidden="1" customHeight="1" x14ac:dyDescent="0.35">
      <c r="A1245" s="64">
        <v>45049</v>
      </c>
      <c r="B1245" s="40">
        <v>1</v>
      </c>
      <c r="C1245" s="40">
        <v>1</v>
      </c>
      <c r="D1245" s="29">
        <v>118922</v>
      </c>
      <c r="E1245" s="29">
        <v>4.57</v>
      </c>
      <c r="F1245" s="3">
        <f t="shared" si="63"/>
        <v>0.79095195972145538</v>
      </c>
      <c r="G1245" s="41">
        <v>0.15061043566362714</v>
      </c>
      <c r="H1245" s="29" t="s">
        <v>22</v>
      </c>
      <c r="I1245" s="29">
        <v>12093</v>
      </c>
      <c r="J1245" s="35">
        <v>3212.28</v>
      </c>
      <c r="K1245" s="41">
        <f t="shared" si="59"/>
        <v>0.82376713061656515</v>
      </c>
      <c r="L1245" s="40">
        <f t="shared" si="60"/>
        <v>0.15061043566362714</v>
      </c>
      <c r="M1245" s="29">
        <f t="shared" si="61"/>
        <v>3.6146504559270518</v>
      </c>
      <c r="N1245" s="4">
        <f t="shared" si="62"/>
        <v>-54078</v>
      </c>
      <c r="O1245" s="28">
        <v>0.79669999999999996</v>
      </c>
      <c r="P1245" s="29">
        <v>173000</v>
      </c>
      <c r="Q1245" s="29">
        <v>0</v>
      </c>
      <c r="R1245" s="29" t="s">
        <v>19</v>
      </c>
    </row>
    <row r="1246" spans="1:18" ht="15" hidden="1" customHeight="1" x14ac:dyDescent="0.35">
      <c r="A1246" s="64">
        <v>45049</v>
      </c>
      <c r="B1246" s="40">
        <v>1</v>
      </c>
      <c r="C1246" s="40">
        <v>1</v>
      </c>
      <c r="D1246" s="29">
        <v>118922</v>
      </c>
      <c r="E1246" s="29">
        <v>4.57</v>
      </c>
      <c r="F1246" s="3">
        <f t="shared" si="63"/>
        <v>0.79095195972145538</v>
      </c>
      <c r="G1246" s="41">
        <v>0.15061043566362714</v>
      </c>
      <c r="H1246" s="29" t="s">
        <v>23</v>
      </c>
      <c r="I1246" s="29">
        <v>11581</v>
      </c>
      <c r="J1246" s="35">
        <v>3121.2</v>
      </c>
      <c r="K1246" s="41">
        <f t="shared" si="59"/>
        <v>0.81191069697426033</v>
      </c>
      <c r="L1246" s="40">
        <f t="shared" si="60"/>
        <v>0.15061043566362714</v>
      </c>
      <c r="M1246" s="29">
        <f t="shared" si="61"/>
        <v>3.6146504559270518</v>
      </c>
      <c r="N1246" s="4">
        <f t="shared" si="62"/>
        <v>-54078</v>
      </c>
      <c r="O1246" s="28">
        <v>0.79669999999999996</v>
      </c>
      <c r="P1246" s="29">
        <v>173000</v>
      </c>
      <c r="Q1246" s="29">
        <v>0</v>
      </c>
      <c r="R1246" s="29" t="s">
        <v>19</v>
      </c>
    </row>
    <row r="1247" spans="1:18" ht="15" hidden="1" customHeight="1" x14ac:dyDescent="0.35">
      <c r="A1247" s="64">
        <v>45049</v>
      </c>
      <c r="B1247" s="40">
        <v>1</v>
      </c>
      <c r="C1247" s="40">
        <v>1</v>
      </c>
      <c r="D1247" s="29">
        <v>118922</v>
      </c>
      <c r="E1247" s="29">
        <v>4.57</v>
      </c>
      <c r="F1247" s="3">
        <f t="shared" si="63"/>
        <v>0.79095195972145538</v>
      </c>
      <c r="G1247" s="41">
        <v>0.15061043566362714</v>
      </c>
      <c r="H1247" s="29" t="s">
        <v>24</v>
      </c>
      <c r="I1247" s="29">
        <v>11709</v>
      </c>
      <c r="J1247" s="35">
        <v>3168.6</v>
      </c>
      <c r="K1247" s="41">
        <f t="shared" si="59"/>
        <v>0.80860456357106947</v>
      </c>
      <c r="L1247" s="40">
        <f t="shared" si="60"/>
        <v>0.15061043566362714</v>
      </c>
      <c r="M1247" s="29">
        <f t="shared" si="61"/>
        <v>3.6146504559270518</v>
      </c>
      <c r="N1247" s="4">
        <f t="shared" si="62"/>
        <v>-54078</v>
      </c>
      <c r="O1247" s="28">
        <v>0.79669999999999996</v>
      </c>
      <c r="P1247" s="29">
        <v>173000</v>
      </c>
      <c r="Q1247" s="29">
        <v>0</v>
      </c>
      <c r="R1247" s="29" t="s">
        <v>19</v>
      </c>
    </row>
    <row r="1248" spans="1:18" ht="15" hidden="1" customHeight="1" x14ac:dyDescent="0.35">
      <c r="A1248" s="64">
        <v>45049</v>
      </c>
      <c r="B1248" s="40">
        <v>1</v>
      </c>
      <c r="C1248" s="40">
        <v>1</v>
      </c>
      <c r="D1248" s="29">
        <v>118922</v>
      </c>
      <c r="E1248" s="29">
        <v>4.57</v>
      </c>
      <c r="F1248" s="3">
        <f t="shared" si="63"/>
        <v>0.79095195972145538</v>
      </c>
      <c r="G1248" s="41">
        <v>0.15061043566362714</v>
      </c>
      <c r="H1248" s="29" t="s">
        <v>25</v>
      </c>
      <c r="I1248" s="29">
        <v>12370</v>
      </c>
      <c r="J1248" s="35">
        <v>3397.62</v>
      </c>
      <c r="K1248" s="41">
        <f t="shared" si="59"/>
        <v>0.7966704251220158</v>
      </c>
      <c r="L1248" s="40">
        <f t="shared" si="60"/>
        <v>0.15061043566362714</v>
      </c>
      <c r="M1248" s="29">
        <f t="shared" si="61"/>
        <v>3.6146504559270518</v>
      </c>
      <c r="N1248" s="4">
        <f t="shared" si="62"/>
        <v>-54078</v>
      </c>
      <c r="O1248" s="28">
        <v>0.79669999999999996</v>
      </c>
      <c r="P1248" s="29">
        <v>173000</v>
      </c>
      <c r="Q1248" s="29">
        <v>0</v>
      </c>
      <c r="R1248" s="29" t="s">
        <v>19</v>
      </c>
    </row>
    <row r="1249" spans="1:18" ht="15" hidden="1" customHeight="1" x14ac:dyDescent="0.35">
      <c r="A1249" s="64">
        <v>45049</v>
      </c>
      <c r="B1249" s="40">
        <v>1</v>
      </c>
      <c r="C1249" s="40">
        <v>1</v>
      </c>
      <c r="D1249" s="29">
        <v>118922</v>
      </c>
      <c r="E1249" s="29">
        <v>4.57</v>
      </c>
      <c r="F1249" s="3">
        <f t="shared" si="63"/>
        <v>0.79095195972145538</v>
      </c>
      <c r="G1249" s="41">
        <v>0.15061043566362714</v>
      </c>
      <c r="H1249" s="29" t="s">
        <v>26</v>
      </c>
      <c r="I1249" s="29">
        <v>12845</v>
      </c>
      <c r="J1249" s="35">
        <v>3432.9</v>
      </c>
      <c r="K1249" s="41">
        <f t="shared" si="59"/>
        <v>0.81876026119504053</v>
      </c>
      <c r="L1249" s="40">
        <f t="shared" si="60"/>
        <v>0.15061043566362714</v>
      </c>
      <c r="M1249" s="29">
        <f t="shared" si="61"/>
        <v>3.6146504559270518</v>
      </c>
      <c r="N1249" s="4">
        <f t="shared" si="62"/>
        <v>-54078</v>
      </c>
      <c r="O1249" s="28">
        <v>0.79669999999999996</v>
      </c>
      <c r="P1249" s="29">
        <v>173000</v>
      </c>
      <c r="Q1249" s="29">
        <v>0</v>
      </c>
      <c r="R1249" s="29" t="s">
        <v>19</v>
      </c>
    </row>
    <row r="1250" spans="1:18" ht="15" hidden="1" customHeight="1" x14ac:dyDescent="0.35">
      <c r="A1250" s="64">
        <v>45049</v>
      </c>
      <c r="B1250" s="40">
        <v>1</v>
      </c>
      <c r="C1250" s="40">
        <v>1</v>
      </c>
      <c r="D1250" s="29">
        <v>118922</v>
      </c>
      <c r="E1250" s="29">
        <v>4.57</v>
      </c>
      <c r="F1250" s="3">
        <f t="shared" si="63"/>
        <v>0.79095195972145538</v>
      </c>
      <c r="G1250" s="41">
        <v>0.15061043566362714</v>
      </c>
      <c r="H1250" s="29" t="s">
        <v>27</v>
      </c>
      <c r="I1250" s="29">
        <v>12527</v>
      </c>
      <c r="J1250" s="35">
        <v>3421.44</v>
      </c>
      <c r="K1250" s="41">
        <f t="shared" si="59"/>
        <v>0.80116496433661522</v>
      </c>
      <c r="L1250" s="40">
        <f t="shared" si="60"/>
        <v>0.15061043566362714</v>
      </c>
      <c r="M1250" s="29">
        <f t="shared" si="61"/>
        <v>3.6146504559270518</v>
      </c>
      <c r="N1250" s="4">
        <f t="shared" si="62"/>
        <v>-54078</v>
      </c>
      <c r="O1250" s="28">
        <v>0.79669999999999996</v>
      </c>
      <c r="P1250" s="29">
        <v>173000</v>
      </c>
      <c r="Q1250" s="29">
        <v>0</v>
      </c>
      <c r="R1250" s="29" t="s">
        <v>19</v>
      </c>
    </row>
    <row r="1251" spans="1:18" ht="15" hidden="1" customHeight="1" x14ac:dyDescent="0.35">
      <c r="A1251" s="64">
        <v>45049</v>
      </c>
      <c r="B1251" s="40">
        <v>1</v>
      </c>
      <c r="C1251" s="40">
        <v>1</v>
      </c>
      <c r="D1251" s="29">
        <v>118922</v>
      </c>
      <c r="E1251" s="29">
        <v>4.57</v>
      </c>
      <c r="F1251" s="3">
        <f t="shared" si="63"/>
        <v>0.79095195972145538</v>
      </c>
      <c r="G1251" s="41">
        <v>0.15061043566362714</v>
      </c>
      <c r="H1251" s="29" t="s">
        <v>28</v>
      </c>
      <c r="I1251" s="29">
        <v>11945</v>
      </c>
      <c r="J1251" s="35">
        <v>3266.44</v>
      </c>
      <c r="K1251" s="41">
        <f t="shared" si="59"/>
        <v>0.80019395978094521</v>
      </c>
      <c r="L1251" s="40">
        <f t="shared" si="60"/>
        <v>0.15061043566362714</v>
      </c>
      <c r="M1251" s="29">
        <f t="shared" si="61"/>
        <v>3.6146504559270518</v>
      </c>
      <c r="N1251" s="4">
        <f t="shared" si="62"/>
        <v>-54078</v>
      </c>
      <c r="O1251" s="28">
        <v>0.79669999999999996</v>
      </c>
      <c r="P1251" s="29">
        <v>173000</v>
      </c>
      <c r="Q1251" s="29">
        <v>0</v>
      </c>
      <c r="R1251" s="29" t="s">
        <v>19</v>
      </c>
    </row>
    <row r="1252" spans="1:18" ht="15" hidden="1" customHeight="1" x14ac:dyDescent="0.35">
      <c r="A1252" s="64">
        <v>45080</v>
      </c>
      <c r="B1252" s="40">
        <v>1</v>
      </c>
      <c r="C1252" s="40">
        <v>1</v>
      </c>
      <c r="D1252" s="29">
        <v>144817</v>
      </c>
      <c r="E1252" s="29">
        <v>5.6</v>
      </c>
      <c r="F1252" s="3">
        <f t="shared" si="63"/>
        <v>0.78602366478506303</v>
      </c>
      <c r="G1252" s="41">
        <v>0.18340552178318137</v>
      </c>
      <c r="H1252" s="29" t="s">
        <v>18</v>
      </c>
      <c r="I1252" s="29">
        <v>14588</v>
      </c>
      <c r="J1252" s="35">
        <v>3321.72</v>
      </c>
      <c r="K1252" s="41">
        <f t="shared" si="59"/>
        <v>0.78423226521199874</v>
      </c>
      <c r="L1252" s="40">
        <f t="shared" si="60"/>
        <v>0.18340552178318137</v>
      </c>
      <c r="M1252" s="29">
        <f t="shared" si="61"/>
        <v>4.4017325227963529</v>
      </c>
      <c r="N1252" s="4">
        <f t="shared" si="62"/>
        <v>-28183</v>
      </c>
      <c r="O1252" s="28">
        <v>0.79669999999999996</v>
      </c>
      <c r="P1252" s="29">
        <v>173000</v>
      </c>
      <c r="Q1252" s="29">
        <v>0</v>
      </c>
      <c r="R1252" s="29" t="s">
        <v>19</v>
      </c>
    </row>
    <row r="1253" spans="1:18" ht="15" hidden="1" customHeight="1" x14ac:dyDescent="0.35">
      <c r="A1253" s="64">
        <v>45080</v>
      </c>
      <c r="B1253" s="40">
        <v>1</v>
      </c>
      <c r="C1253" s="40">
        <v>1</v>
      </c>
      <c r="D1253" s="29">
        <v>144817</v>
      </c>
      <c r="E1253" s="29">
        <v>5.6</v>
      </c>
      <c r="F1253" s="3">
        <f t="shared" si="63"/>
        <v>0.78602366478506303</v>
      </c>
      <c r="G1253" s="41">
        <v>0.18340552178318137</v>
      </c>
      <c r="H1253" s="29" t="s">
        <v>20</v>
      </c>
      <c r="I1253" s="29">
        <v>14257</v>
      </c>
      <c r="J1253" s="35">
        <v>3282.66</v>
      </c>
      <c r="K1253" s="41">
        <f t="shared" si="59"/>
        <v>0.77555788815864501</v>
      </c>
      <c r="L1253" s="40">
        <f t="shared" si="60"/>
        <v>0.18340552178318137</v>
      </c>
      <c r="M1253" s="29">
        <f t="shared" si="61"/>
        <v>4.4017325227963529</v>
      </c>
      <c r="N1253" s="4">
        <f t="shared" si="62"/>
        <v>-28183</v>
      </c>
      <c r="O1253" s="28">
        <v>0.79669999999999996</v>
      </c>
      <c r="P1253" s="29">
        <v>173000</v>
      </c>
      <c r="Q1253" s="29">
        <v>0</v>
      </c>
      <c r="R1253" s="29" t="s">
        <v>19</v>
      </c>
    </row>
    <row r="1254" spans="1:18" ht="15" hidden="1" customHeight="1" x14ac:dyDescent="0.35">
      <c r="A1254" s="64">
        <v>45080</v>
      </c>
      <c r="B1254" s="40">
        <v>1</v>
      </c>
      <c r="C1254" s="40">
        <v>1</v>
      </c>
      <c r="D1254" s="29">
        <v>144817</v>
      </c>
      <c r="E1254" s="29">
        <v>5.6</v>
      </c>
      <c r="F1254" s="3">
        <f t="shared" si="63"/>
        <v>0.78602366478506303</v>
      </c>
      <c r="G1254" s="41">
        <v>0.18340552178318137</v>
      </c>
      <c r="H1254" s="29" t="s">
        <v>21</v>
      </c>
      <c r="I1254" s="29">
        <v>14619</v>
      </c>
      <c r="J1254" s="35">
        <v>3219.84</v>
      </c>
      <c r="K1254" s="41">
        <f t="shared" si="59"/>
        <v>0.81076566359996594</v>
      </c>
      <c r="L1254" s="40">
        <f t="shared" si="60"/>
        <v>0.18340552178318137</v>
      </c>
      <c r="M1254" s="29">
        <f t="shared" si="61"/>
        <v>4.4017325227963529</v>
      </c>
      <c r="N1254" s="4">
        <f t="shared" si="62"/>
        <v>-28183</v>
      </c>
      <c r="O1254" s="28">
        <v>0.79669999999999996</v>
      </c>
      <c r="P1254" s="29">
        <v>173000</v>
      </c>
      <c r="Q1254" s="29">
        <v>0</v>
      </c>
      <c r="R1254" s="29" t="s">
        <v>19</v>
      </c>
    </row>
    <row r="1255" spans="1:18" ht="15" hidden="1" customHeight="1" x14ac:dyDescent="0.35">
      <c r="A1255" s="64">
        <v>45080</v>
      </c>
      <c r="B1255" s="40">
        <v>1</v>
      </c>
      <c r="C1255" s="40">
        <v>1</v>
      </c>
      <c r="D1255" s="29">
        <v>144817</v>
      </c>
      <c r="E1255" s="29">
        <v>5.6</v>
      </c>
      <c r="F1255" s="3">
        <f t="shared" si="63"/>
        <v>0.78602366478506303</v>
      </c>
      <c r="G1255" s="41">
        <v>0.18340552178318137</v>
      </c>
      <c r="H1255" s="29" t="s">
        <v>22</v>
      </c>
      <c r="I1255" s="29">
        <v>14734</v>
      </c>
      <c r="J1255" s="35">
        <v>3212.28</v>
      </c>
      <c r="K1255" s="41">
        <f t="shared" si="59"/>
        <v>0.81906665314711935</v>
      </c>
      <c r="L1255" s="40">
        <f t="shared" si="60"/>
        <v>0.18340552178318137</v>
      </c>
      <c r="M1255" s="29">
        <f t="shared" si="61"/>
        <v>4.4017325227963529</v>
      </c>
      <c r="N1255" s="4">
        <f t="shared" si="62"/>
        <v>-28183</v>
      </c>
      <c r="O1255" s="28">
        <v>0.79669999999999996</v>
      </c>
      <c r="P1255" s="29">
        <v>173000</v>
      </c>
      <c r="Q1255" s="29">
        <v>0</v>
      </c>
      <c r="R1255" s="29" t="s">
        <v>19</v>
      </c>
    </row>
    <row r="1256" spans="1:18" ht="15" hidden="1" customHeight="1" x14ac:dyDescent="0.35">
      <c r="A1256" s="64">
        <v>45080</v>
      </c>
      <c r="B1256" s="40">
        <v>1</v>
      </c>
      <c r="C1256" s="40">
        <v>1</v>
      </c>
      <c r="D1256" s="29">
        <v>144817</v>
      </c>
      <c r="E1256" s="29">
        <v>5.6</v>
      </c>
      <c r="F1256" s="3">
        <f t="shared" si="63"/>
        <v>0.78602366478506303</v>
      </c>
      <c r="G1256" s="41">
        <v>0.18340552178318137</v>
      </c>
      <c r="H1256" s="29" t="s">
        <v>23</v>
      </c>
      <c r="I1256" s="29">
        <v>14092</v>
      </c>
      <c r="J1256" s="35">
        <v>3121.2</v>
      </c>
      <c r="K1256" s="41">
        <f t="shared" si="59"/>
        <v>0.80623752769081503</v>
      </c>
      <c r="L1256" s="40">
        <f t="shared" si="60"/>
        <v>0.18340552178318137</v>
      </c>
      <c r="M1256" s="29">
        <f t="shared" si="61"/>
        <v>4.4017325227963529</v>
      </c>
      <c r="N1256" s="4">
        <f t="shared" si="62"/>
        <v>-28183</v>
      </c>
      <c r="O1256" s="28">
        <v>0.79669999999999996</v>
      </c>
      <c r="P1256" s="29">
        <v>173000</v>
      </c>
      <c r="Q1256" s="29">
        <v>0</v>
      </c>
      <c r="R1256" s="29" t="s">
        <v>19</v>
      </c>
    </row>
    <row r="1257" spans="1:18" ht="15" hidden="1" customHeight="1" x14ac:dyDescent="0.35">
      <c r="A1257" s="64">
        <v>45080</v>
      </c>
      <c r="B1257" s="40">
        <v>1</v>
      </c>
      <c r="C1257" s="40">
        <v>1</v>
      </c>
      <c r="D1257" s="29">
        <v>144817</v>
      </c>
      <c r="E1257" s="29">
        <v>5.6</v>
      </c>
      <c r="F1257" s="3">
        <f t="shared" si="63"/>
        <v>0.78602366478506303</v>
      </c>
      <c r="G1257" s="41">
        <v>0.18340552178318137</v>
      </c>
      <c r="H1257" s="29" t="s">
        <v>24</v>
      </c>
      <c r="I1257" s="29">
        <v>14216</v>
      </c>
      <c r="J1257" s="35">
        <v>3168.6</v>
      </c>
      <c r="K1257" s="41">
        <f t="shared" si="59"/>
        <v>0.80116500302071214</v>
      </c>
      <c r="L1257" s="40">
        <f t="shared" si="60"/>
        <v>0.18340552178318137</v>
      </c>
      <c r="M1257" s="29">
        <f t="shared" si="61"/>
        <v>4.4017325227963529</v>
      </c>
      <c r="N1257" s="4">
        <f t="shared" si="62"/>
        <v>-28183</v>
      </c>
      <c r="O1257" s="28">
        <v>0.79669999999999996</v>
      </c>
      <c r="P1257" s="29">
        <v>173000</v>
      </c>
      <c r="Q1257" s="29">
        <v>0</v>
      </c>
      <c r="R1257" s="29" t="s">
        <v>19</v>
      </c>
    </row>
    <row r="1258" spans="1:18" ht="15" hidden="1" customHeight="1" x14ac:dyDescent="0.35">
      <c r="A1258" s="64">
        <v>45080</v>
      </c>
      <c r="B1258" s="40">
        <v>1</v>
      </c>
      <c r="C1258" s="40">
        <v>1</v>
      </c>
      <c r="D1258" s="29">
        <v>144817</v>
      </c>
      <c r="E1258" s="29">
        <v>5.6</v>
      </c>
      <c r="F1258" s="3">
        <f t="shared" si="63"/>
        <v>0.78602366478506303</v>
      </c>
      <c r="G1258" s="41">
        <v>0.18340552178318137</v>
      </c>
      <c r="H1258" s="29" t="s">
        <v>25</v>
      </c>
      <c r="I1258" s="29">
        <v>15125</v>
      </c>
      <c r="J1258" s="35">
        <v>3397.62</v>
      </c>
      <c r="K1258" s="41">
        <f t="shared" si="59"/>
        <v>0.79493670779629788</v>
      </c>
      <c r="L1258" s="40">
        <f t="shared" si="60"/>
        <v>0.18340552178318137</v>
      </c>
      <c r="M1258" s="29">
        <f t="shared" si="61"/>
        <v>4.4017325227963529</v>
      </c>
      <c r="N1258" s="4">
        <f t="shared" si="62"/>
        <v>-28183</v>
      </c>
      <c r="O1258" s="28">
        <v>0.79669999999999996</v>
      </c>
      <c r="P1258" s="29">
        <v>173000</v>
      </c>
      <c r="Q1258" s="29">
        <v>0</v>
      </c>
      <c r="R1258" s="29" t="s">
        <v>19</v>
      </c>
    </row>
    <row r="1259" spans="1:18" ht="15" hidden="1" customHeight="1" x14ac:dyDescent="0.35">
      <c r="A1259" s="64">
        <v>45080</v>
      </c>
      <c r="B1259" s="40">
        <v>1</v>
      </c>
      <c r="C1259" s="40">
        <v>1</v>
      </c>
      <c r="D1259" s="29">
        <v>144817</v>
      </c>
      <c r="E1259" s="29">
        <v>5.6</v>
      </c>
      <c r="F1259" s="3">
        <f t="shared" si="63"/>
        <v>0.78602366478506303</v>
      </c>
      <c r="G1259" s="41">
        <v>0.18340552178318137</v>
      </c>
      <c r="H1259" s="29" t="s">
        <v>26</v>
      </c>
      <c r="I1259" s="29">
        <v>15538</v>
      </c>
      <c r="J1259" s="35">
        <v>3432.9</v>
      </c>
      <c r="K1259" s="41">
        <f t="shared" si="59"/>
        <v>0.80825041718164159</v>
      </c>
      <c r="L1259" s="40">
        <f t="shared" si="60"/>
        <v>0.18340552178318137</v>
      </c>
      <c r="M1259" s="29">
        <f t="shared" si="61"/>
        <v>4.4017325227963529</v>
      </c>
      <c r="N1259" s="4">
        <f t="shared" si="62"/>
        <v>-28183</v>
      </c>
      <c r="O1259" s="28">
        <v>0.79669999999999996</v>
      </c>
      <c r="P1259" s="29">
        <v>173000</v>
      </c>
      <c r="Q1259" s="29">
        <v>0</v>
      </c>
      <c r="R1259" s="29" t="s">
        <v>19</v>
      </c>
    </row>
    <row r="1260" spans="1:18" ht="15" hidden="1" customHeight="1" x14ac:dyDescent="0.35">
      <c r="A1260" s="64">
        <v>45080</v>
      </c>
      <c r="B1260" s="40">
        <v>1</v>
      </c>
      <c r="C1260" s="40">
        <v>1</v>
      </c>
      <c r="D1260" s="29">
        <v>144817</v>
      </c>
      <c r="E1260" s="29">
        <v>5.6</v>
      </c>
      <c r="F1260" s="3">
        <f t="shared" si="63"/>
        <v>0.78602366478506303</v>
      </c>
      <c r="G1260" s="41">
        <v>0.18340552178318137</v>
      </c>
      <c r="H1260" s="29" t="s">
        <v>27</v>
      </c>
      <c r="I1260" s="29">
        <v>15244</v>
      </c>
      <c r="J1260" s="35">
        <v>3421.44</v>
      </c>
      <c r="K1260" s="41">
        <f t="shared" si="59"/>
        <v>0.79561320880765318</v>
      </c>
      <c r="L1260" s="40">
        <f t="shared" si="60"/>
        <v>0.18340552178318137</v>
      </c>
      <c r="M1260" s="29">
        <f t="shared" si="61"/>
        <v>4.4017325227963529</v>
      </c>
      <c r="N1260" s="4">
        <f t="shared" si="62"/>
        <v>-28183</v>
      </c>
      <c r="O1260" s="28">
        <v>0.79669999999999996</v>
      </c>
      <c r="P1260" s="29">
        <v>173000</v>
      </c>
      <c r="Q1260" s="29">
        <v>0</v>
      </c>
      <c r="R1260" s="29" t="s">
        <v>19</v>
      </c>
    </row>
    <row r="1261" spans="1:18" ht="15" hidden="1" customHeight="1" x14ac:dyDescent="0.35">
      <c r="A1261" s="64">
        <v>45080</v>
      </c>
      <c r="B1261" s="40">
        <v>1</v>
      </c>
      <c r="C1261" s="40">
        <v>1</v>
      </c>
      <c r="D1261" s="29">
        <v>144817</v>
      </c>
      <c r="E1261" s="29">
        <v>5.6</v>
      </c>
      <c r="F1261" s="3">
        <f t="shared" si="63"/>
        <v>0.78602366478506303</v>
      </c>
      <c r="G1261" s="41">
        <v>0.18340552178318137</v>
      </c>
      <c r="H1261" s="29" t="s">
        <v>28</v>
      </c>
      <c r="I1261" s="29">
        <v>14700</v>
      </c>
      <c r="J1261" s="35">
        <v>3266.44</v>
      </c>
      <c r="K1261" s="41">
        <f t="shared" si="59"/>
        <v>0.80362719045811337</v>
      </c>
      <c r="L1261" s="40">
        <f t="shared" si="60"/>
        <v>0.18340552178318137</v>
      </c>
      <c r="M1261" s="29">
        <f t="shared" si="61"/>
        <v>4.4017325227963529</v>
      </c>
      <c r="N1261" s="4">
        <f t="shared" si="62"/>
        <v>-28183</v>
      </c>
      <c r="O1261" s="28">
        <v>0.79669999999999996</v>
      </c>
      <c r="P1261" s="29">
        <v>173000</v>
      </c>
      <c r="Q1261" s="29">
        <v>0</v>
      </c>
      <c r="R1261" s="29" t="s">
        <v>19</v>
      </c>
    </row>
    <row r="1262" spans="1:18" ht="15" hidden="1" customHeight="1" x14ac:dyDescent="0.35">
      <c r="A1262" s="64">
        <v>45110</v>
      </c>
      <c r="B1262" s="40">
        <v>1</v>
      </c>
      <c r="C1262" s="40">
        <v>1</v>
      </c>
      <c r="D1262" s="29">
        <v>165750</v>
      </c>
      <c r="E1262" s="29">
        <v>6.4</v>
      </c>
      <c r="F1262" s="3">
        <f t="shared" si="63"/>
        <v>0.78718655015197569</v>
      </c>
      <c r="G1262" s="41">
        <v>0.20991641337386019</v>
      </c>
      <c r="H1262" s="29" t="s">
        <v>18</v>
      </c>
      <c r="I1262" s="29">
        <v>16860</v>
      </c>
      <c r="J1262" s="35">
        <v>3321.72</v>
      </c>
      <c r="K1262" s="41">
        <f t="shared" si="59"/>
        <v>0.79307557530436035</v>
      </c>
      <c r="L1262" s="40">
        <f t="shared" si="60"/>
        <v>0.20991641337386019</v>
      </c>
      <c r="M1262" s="29">
        <f t="shared" si="61"/>
        <v>5.0379939209726441</v>
      </c>
      <c r="N1262" s="4">
        <f t="shared" si="62"/>
        <v>-7250</v>
      </c>
      <c r="O1262" s="28">
        <v>0.79669999999999996</v>
      </c>
      <c r="P1262" s="29">
        <v>173000</v>
      </c>
      <c r="Q1262" s="29">
        <v>0</v>
      </c>
      <c r="R1262" s="29" t="s">
        <v>19</v>
      </c>
    </row>
    <row r="1263" spans="1:18" ht="15" hidden="1" customHeight="1" x14ac:dyDescent="0.35">
      <c r="A1263" s="64">
        <v>45110</v>
      </c>
      <c r="B1263" s="40">
        <v>1</v>
      </c>
      <c r="C1263" s="40">
        <v>1</v>
      </c>
      <c r="D1263" s="29">
        <v>165750</v>
      </c>
      <c r="E1263" s="29">
        <v>6.4</v>
      </c>
      <c r="F1263" s="3">
        <f t="shared" si="63"/>
        <v>0.78718655015197569</v>
      </c>
      <c r="G1263" s="41">
        <v>0.20991641337386019</v>
      </c>
      <c r="H1263" s="29" t="s">
        <v>20</v>
      </c>
      <c r="I1263" s="29">
        <v>16390</v>
      </c>
      <c r="J1263" s="35">
        <v>3282.66</v>
      </c>
      <c r="K1263" s="41">
        <f t="shared" si="59"/>
        <v>0.78014095276391704</v>
      </c>
      <c r="L1263" s="40">
        <f t="shared" si="60"/>
        <v>0.20991641337386019</v>
      </c>
      <c r="M1263" s="29">
        <f t="shared" si="61"/>
        <v>5.0379939209726441</v>
      </c>
      <c r="N1263" s="4">
        <f t="shared" si="62"/>
        <v>-7250</v>
      </c>
      <c r="O1263" s="28">
        <v>0.79669999999999996</v>
      </c>
      <c r="P1263" s="29">
        <v>173000</v>
      </c>
      <c r="Q1263" s="29">
        <v>0</v>
      </c>
      <c r="R1263" s="29" t="s">
        <v>19</v>
      </c>
    </row>
    <row r="1264" spans="1:18" ht="15" hidden="1" customHeight="1" x14ac:dyDescent="0.35">
      <c r="A1264" s="64">
        <v>45110</v>
      </c>
      <c r="B1264" s="40">
        <v>1</v>
      </c>
      <c r="C1264" s="40">
        <v>1</v>
      </c>
      <c r="D1264" s="29">
        <v>165750</v>
      </c>
      <c r="E1264" s="29">
        <v>6.4</v>
      </c>
      <c r="F1264" s="3">
        <f t="shared" si="63"/>
        <v>0.78718655015197569</v>
      </c>
      <c r="G1264" s="41">
        <v>0.20991641337386019</v>
      </c>
      <c r="H1264" s="29" t="s">
        <v>21</v>
      </c>
      <c r="I1264" s="29">
        <v>16768</v>
      </c>
      <c r="J1264" s="35">
        <v>3219.84</v>
      </c>
      <c r="K1264" s="41">
        <f t="shared" si="59"/>
        <v>0.8137050288213078</v>
      </c>
      <c r="L1264" s="40">
        <f t="shared" si="60"/>
        <v>0.20991641337386019</v>
      </c>
      <c r="M1264" s="29">
        <f t="shared" si="61"/>
        <v>5.0379939209726441</v>
      </c>
      <c r="N1264" s="4">
        <f t="shared" si="62"/>
        <v>-7250</v>
      </c>
      <c r="O1264" s="28">
        <v>0.79669999999999996</v>
      </c>
      <c r="P1264" s="29">
        <v>173000</v>
      </c>
      <c r="Q1264" s="29">
        <v>0</v>
      </c>
      <c r="R1264" s="29" t="s">
        <v>19</v>
      </c>
    </row>
    <row r="1265" spans="1:18" ht="15" hidden="1" customHeight="1" x14ac:dyDescent="0.35">
      <c r="A1265" s="64">
        <v>45110</v>
      </c>
      <c r="B1265" s="40">
        <v>1</v>
      </c>
      <c r="C1265" s="40">
        <v>1</v>
      </c>
      <c r="D1265" s="29">
        <v>165750</v>
      </c>
      <c r="E1265" s="29">
        <v>6.4</v>
      </c>
      <c r="F1265" s="3">
        <f t="shared" si="63"/>
        <v>0.78718655015197569</v>
      </c>
      <c r="G1265" s="41">
        <v>0.20991641337386019</v>
      </c>
      <c r="H1265" s="29" t="s">
        <v>22</v>
      </c>
      <c r="I1265" s="29">
        <v>16876</v>
      </c>
      <c r="J1265" s="35">
        <v>3212.28</v>
      </c>
      <c r="K1265" s="41">
        <f t="shared" si="59"/>
        <v>0.82087333607282054</v>
      </c>
      <c r="L1265" s="40">
        <f t="shared" si="60"/>
        <v>0.20991641337386019</v>
      </c>
      <c r="M1265" s="29">
        <f t="shared" si="61"/>
        <v>5.0379939209726441</v>
      </c>
      <c r="N1265" s="4">
        <f t="shared" si="62"/>
        <v>-7250</v>
      </c>
      <c r="O1265" s="28">
        <v>0.79669999999999996</v>
      </c>
      <c r="P1265" s="29">
        <v>173000</v>
      </c>
      <c r="Q1265" s="29">
        <v>0</v>
      </c>
      <c r="R1265" s="29" t="s">
        <v>19</v>
      </c>
    </row>
    <row r="1266" spans="1:18" ht="15" hidden="1" customHeight="1" x14ac:dyDescent="0.35">
      <c r="A1266" s="64">
        <v>45110</v>
      </c>
      <c r="B1266" s="40">
        <v>1</v>
      </c>
      <c r="C1266" s="40">
        <v>1</v>
      </c>
      <c r="D1266" s="29">
        <v>165750</v>
      </c>
      <c r="E1266" s="29">
        <v>6.4</v>
      </c>
      <c r="F1266" s="3">
        <f t="shared" si="63"/>
        <v>0.78718655015197569</v>
      </c>
      <c r="G1266" s="41">
        <v>0.20991641337386019</v>
      </c>
      <c r="H1266" s="29" t="s">
        <v>23</v>
      </c>
      <c r="I1266" s="29">
        <v>16187</v>
      </c>
      <c r="J1266" s="35">
        <v>3121.2</v>
      </c>
      <c r="K1266" s="41">
        <f t="shared" ref="K1266:K1329" si="64">IFERROR((I1266/J1266)/E1266,0)</f>
        <v>0.81033536780725357</v>
      </c>
      <c r="L1266" s="40">
        <f t="shared" ref="L1266:L1329" si="65">D1266/(32900*24)</f>
        <v>0.20991641337386019</v>
      </c>
      <c r="M1266" s="29">
        <f t="shared" ref="M1266:M1329" si="66">D1266/32900</f>
        <v>5.0379939209726441</v>
      </c>
      <c r="N1266" s="4">
        <f t="shared" si="62"/>
        <v>-7250</v>
      </c>
      <c r="O1266" s="28">
        <v>0.79669999999999996</v>
      </c>
      <c r="P1266" s="29">
        <v>173000</v>
      </c>
      <c r="Q1266" s="29">
        <v>0</v>
      </c>
      <c r="R1266" s="29" t="s">
        <v>19</v>
      </c>
    </row>
    <row r="1267" spans="1:18" ht="15" hidden="1" customHeight="1" x14ac:dyDescent="0.35">
      <c r="A1267" s="64">
        <v>45110</v>
      </c>
      <c r="B1267" s="40">
        <v>1</v>
      </c>
      <c r="C1267" s="40">
        <v>1</v>
      </c>
      <c r="D1267" s="29">
        <v>165750</v>
      </c>
      <c r="E1267" s="29">
        <v>6.4</v>
      </c>
      <c r="F1267" s="3">
        <f t="shared" si="63"/>
        <v>0.78718655015197569</v>
      </c>
      <c r="G1267" s="41">
        <v>0.20991641337386019</v>
      </c>
      <c r="H1267" s="29" t="s">
        <v>24</v>
      </c>
      <c r="I1267" s="29">
        <v>16311</v>
      </c>
      <c r="J1267" s="35">
        <v>3168.6</v>
      </c>
      <c r="K1267" s="41">
        <f t="shared" si="64"/>
        <v>0.80432801552736222</v>
      </c>
      <c r="L1267" s="40">
        <f t="shared" si="65"/>
        <v>0.20991641337386019</v>
      </c>
      <c r="M1267" s="29">
        <f t="shared" si="66"/>
        <v>5.0379939209726441</v>
      </c>
      <c r="N1267" s="4">
        <f t="shared" si="62"/>
        <v>-7250</v>
      </c>
      <c r="O1267" s="28">
        <v>0.79669999999999996</v>
      </c>
      <c r="P1267" s="29">
        <v>173000</v>
      </c>
      <c r="Q1267" s="29">
        <v>0</v>
      </c>
      <c r="R1267" s="29" t="s">
        <v>19</v>
      </c>
    </row>
    <row r="1268" spans="1:18" ht="15" hidden="1" customHeight="1" x14ac:dyDescent="0.35">
      <c r="A1268" s="64">
        <v>45110</v>
      </c>
      <c r="B1268" s="40">
        <v>1</v>
      </c>
      <c r="C1268" s="40">
        <v>1</v>
      </c>
      <c r="D1268" s="29">
        <v>165750</v>
      </c>
      <c r="E1268" s="29">
        <v>6.4</v>
      </c>
      <c r="F1268" s="3">
        <f t="shared" si="63"/>
        <v>0.78718655015197569</v>
      </c>
      <c r="G1268" s="41">
        <v>0.20991641337386019</v>
      </c>
      <c r="H1268" s="29" t="s">
        <v>25</v>
      </c>
      <c r="I1268" s="29">
        <v>17332</v>
      </c>
      <c r="J1268" s="35">
        <v>3397.62</v>
      </c>
      <c r="K1268" s="41">
        <f t="shared" si="64"/>
        <v>0.79706529865023157</v>
      </c>
      <c r="L1268" s="40">
        <f t="shared" si="65"/>
        <v>0.20991641337386019</v>
      </c>
      <c r="M1268" s="29">
        <f t="shared" si="66"/>
        <v>5.0379939209726441</v>
      </c>
      <c r="N1268" s="4">
        <f t="shared" si="62"/>
        <v>-7250</v>
      </c>
      <c r="O1268" s="28">
        <v>0.79669999999999996</v>
      </c>
      <c r="P1268" s="29">
        <v>173000</v>
      </c>
      <c r="Q1268" s="29">
        <v>0</v>
      </c>
      <c r="R1268" s="29" t="s">
        <v>19</v>
      </c>
    </row>
    <row r="1269" spans="1:18" ht="15" hidden="1" customHeight="1" x14ac:dyDescent="0.35">
      <c r="A1269" s="64">
        <v>45110</v>
      </c>
      <c r="B1269" s="40">
        <v>1</v>
      </c>
      <c r="C1269" s="40">
        <v>1</v>
      </c>
      <c r="D1269" s="29">
        <v>165750</v>
      </c>
      <c r="E1269" s="29">
        <v>6.4</v>
      </c>
      <c r="F1269" s="3">
        <f t="shared" si="63"/>
        <v>0.78718655015197569</v>
      </c>
      <c r="G1269" s="41">
        <v>0.20991641337386019</v>
      </c>
      <c r="H1269" s="29" t="s">
        <v>26</v>
      </c>
      <c r="I1269" s="29">
        <v>17691</v>
      </c>
      <c r="J1269" s="35">
        <v>3432.9</v>
      </c>
      <c r="K1269" s="41">
        <f t="shared" si="64"/>
        <v>0.80521388621864887</v>
      </c>
      <c r="L1269" s="40">
        <f t="shared" si="65"/>
        <v>0.20991641337386019</v>
      </c>
      <c r="M1269" s="29">
        <f t="shared" si="66"/>
        <v>5.0379939209726441</v>
      </c>
      <c r="N1269" s="4">
        <f t="shared" si="62"/>
        <v>-7250</v>
      </c>
      <c r="O1269" s="28">
        <v>0.79669999999999996</v>
      </c>
      <c r="P1269" s="29">
        <v>173000</v>
      </c>
      <c r="Q1269" s="29">
        <v>0</v>
      </c>
      <c r="R1269" s="29" t="s">
        <v>19</v>
      </c>
    </row>
    <row r="1270" spans="1:18" ht="15" hidden="1" customHeight="1" x14ac:dyDescent="0.35">
      <c r="A1270" s="64">
        <v>45110</v>
      </c>
      <c r="B1270" s="40">
        <v>1</v>
      </c>
      <c r="C1270" s="40">
        <v>1</v>
      </c>
      <c r="D1270" s="29">
        <v>165750</v>
      </c>
      <c r="E1270" s="29">
        <v>6.4</v>
      </c>
      <c r="F1270" s="3">
        <f t="shared" si="63"/>
        <v>0.78718655015197569</v>
      </c>
      <c r="G1270" s="41">
        <v>0.20991641337386019</v>
      </c>
      <c r="H1270" s="29" t="s">
        <v>27</v>
      </c>
      <c r="I1270" s="29">
        <v>17007</v>
      </c>
      <c r="J1270" s="35">
        <v>3421.44</v>
      </c>
      <c r="K1270" s="41">
        <f t="shared" si="64"/>
        <v>0.77667407582772163</v>
      </c>
      <c r="L1270" s="40">
        <f t="shared" si="65"/>
        <v>0.20991641337386019</v>
      </c>
      <c r="M1270" s="29">
        <f t="shared" si="66"/>
        <v>5.0379939209726441</v>
      </c>
      <c r="N1270" s="4">
        <f t="shared" si="62"/>
        <v>-7250</v>
      </c>
      <c r="O1270" s="28">
        <v>0.79669999999999996</v>
      </c>
      <c r="P1270" s="29">
        <v>173000</v>
      </c>
      <c r="Q1270" s="29">
        <v>0</v>
      </c>
      <c r="R1270" s="29" t="s">
        <v>19</v>
      </c>
    </row>
    <row r="1271" spans="1:18" ht="15" hidden="1" customHeight="1" x14ac:dyDescent="0.35">
      <c r="A1271" s="64">
        <v>45110</v>
      </c>
      <c r="B1271" s="40">
        <v>1</v>
      </c>
      <c r="C1271" s="40">
        <v>1</v>
      </c>
      <c r="D1271" s="29">
        <v>165750</v>
      </c>
      <c r="E1271" s="29">
        <v>6.4</v>
      </c>
      <c r="F1271" s="3">
        <f t="shared" si="63"/>
        <v>0.78718655015197569</v>
      </c>
      <c r="G1271" s="41">
        <v>0.20991641337386019</v>
      </c>
      <c r="H1271" s="29" t="s">
        <v>28</v>
      </c>
      <c r="I1271" s="29">
        <v>16868</v>
      </c>
      <c r="J1271" s="35">
        <v>3266.44</v>
      </c>
      <c r="K1271" s="41">
        <f t="shared" si="64"/>
        <v>0.80687996718139621</v>
      </c>
      <c r="L1271" s="40">
        <f t="shared" si="65"/>
        <v>0.20991641337386019</v>
      </c>
      <c r="M1271" s="29">
        <f t="shared" si="66"/>
        <v>5.0379939209726441</v>
      </c>
      <c r="N1271" s="4">
        <f t="shared" si="62"/>
        <v>-7250</v>
      </c>
      <c r="O1271" s="28">
        <v>0.79669999999999996</v>
      </c>
      <c r="P1271" s="29">
        <v>173000</v>
      </c>
      <c r="Q1271" s="29">
        <v>0</v>
      </c>
      <c r="R1271" s="29" t="s">
        <v>19</v>
      </c>
    </row>
    <row r="1272" spans="1:18" ht="15" hidden="1" customHeight="1" x14ac:dyDescent="0.35">
      <c r="A1272" s="64">
        <v>45141</v>
      </c>
      <c r="B1272" s="40">
        <v>1</v>
      </c>
      <c r="C1272" s="40">
        <v>1</v>
      </c>
      <c r="D1272" s="29">
        <v>169718</v>
      </c>
      <c r="E1272" s="29">
        <v>6.55</v>
      </c>
      <c r="F1272" s="3">
        <f t="shared" si="63"/>
        <v>0.78757279751270326</v>
      </c>
      <c r="G1272" s="41">
        <v>0.21494174265450861</v>
      </c>
      <c r="H1272" s="29" t="s">
        <v>18</v>
      </c>
      <c r="I1272" s="29">
        <v>17396</v>
      </c>
      <c r="J1272" s="35">
        <v>3321.72</v>
      </c>
      <c r="K1272" s="41">
        <f t="shared" si="64"/>
        <v>0.79954898745090497</v>
      </c>
      <c r="L1272" s="40">
        <f t="shared" si="65"/>
        <v>0.21494174265450861</v>
      </c>
      <c r="M1272" s="29">
        <f t="shared" si="66"/>
        <v>5.1586018237082065</v>
      </c>
      <c r="N1272" s="4">
        <f t="shared" si="62"/>
        <v>-3282</v>
      </c>
      <c r="O1272" s="28">
        <v>0.79669999999999996</v>
      </c>
      <c r="P1272" s="29">
        <v>173000</v>
      </c>
      <c r="Q1272" s="29">
        <v>0</v>
      </c>
      <c r="R1272" s="29" t="s">
        <v>19</v>
      </c>
    </row>
    <row r="1273" spans="1:18" ht="15" hidden="1" customHeight="1" x14ac:dyDescent="0.35">
      <c r="A1273" s="64">
        <v>45141</v>
      </c>
      <c r="B1273" s="40">
        <v>1</v>
      </c>
      <c r="C1273" s="40">
        <v>1</v>
      </c>
      <c r="D1273" s="29">
        <v>169718</v>
      </c>
      <c r="E1273" s="29">
        <v>6.55</v>
      </c>
      <c r="F1273" s="3">
        <f t="shared" si="63"/>
        <v>0.78757279751270326</v>
      </c>
      <c r="G1273" s="41">
        <v>0.21494174265450861</v>
      </c>
      <c r="H1273" s="29" t="s">
        <v>20</v>
      </c>
      <c r="I1273" s="29">
        <v>16923</v>
      </c>
      <c r="J1273" s="35">
        <v>3282.66</v>
      </c>
      <c r="K1273" s="41">
        <f t="shared" si="64"/>
        <v>0.78706418640291853</v>
      </c>
      <c r="L1273" s="40">
        <f t="shared" si="65"/>
        <v>0.21494174265450861</v>
      </c>
      <c r="M1273" s="29">
        <f t="shared" si="66"/>
        <v>5.1586018237082065</v>
      </c>
      <c r="N1273" s="4">
        <f t="shared" si="62"/>
        <v>-3282</v>
      </c>
      <c r="O1273" s="28">
        <v>0.79669999999999996</v>
      </c>
      <c r="P1273" s="29">
        <v>173000</v>
      </c>
      <c r="Q1273" s="29">
        <v>0</v>
      </c>
      <c r="R1273" s="29" t="s">
        <v>19</v>
      </c>
    </row>
    <row r="1274" spans="1:18" ht="15" hidden="1" customHeight="1" x14ac:dyDescent="0.35">
      <c r="A1274" s="64">
        <v>45141</v>
      </c>
      <c r="B1274" s="40">
        <v>1</v>
      </c>
      <c r="C1274" s="40">
        <v>1</v>
      </c>
      <c r="D1274" s="29">
        <v>169718</v>
      </c>
      <c r="E1274" s="29">
        <v>6.55</v>
      </c>
      <c r="F1274" s="3">
        <f t="shared" si="63"/>
        <v>0.78757279751270326</v>
      </c>
      <c r="G1274" s="41">
        <v>0.21494174265450861</v>
      </c>
      <c r="H1274" s="29" t="s">
        <v>21</v>
      </c>
      <c r="I1274" s="29">
        <v>17133</v>
      </c>
      <c r="J1274" s="35">
        <v>3219.84</v>
      </c>
      <c r="K1274" s="41">
        <f t="shared" si="64"/>
        <v>0.81237738236673085</v>
      </c>
      <c r="L1274" s="40">
        <f t="shared" si="65"/>
        <v>0.21494174265450861</v>
      </c>
      <c r="M1274" s="29">
        <f t="shared" si="66"/>
        <v>5.1586018237082065</v>
      </c>
      <c r="N1274" s="4">
        <f t="shared" si="62"/>
        <v>-3282</v>
      </c>
      <c r="O1274" s="28">
        <v>0.79669999999999996</v>
      </c>
      <c r="P1274" s="29">
        <v>173000</v>
      </c>
      <c r="Q1274" s="29">
        <v>0</v>
      </c>
      <c r="R1274" s="29" t="s">
        <v>19</v>
      </c>
    </row>
    <row r="1275" spans="1:18" ht="15" hidden="1" customHeight="1" x14ac:dyDescent="0.35">
      <c r="A1275" s="64">
        <v>45141</v>
      </c>
      <c r="B1275" s="40">
        <v>1</v>
      </c>
      <c r="C1275" s="40">
        <v>1</v>
      </c>
      <c r="D1275" s="29">
        <v>169718</v>
      </c>
      <c r="E1275" s="29">
        <v>6.55</v>
      </c>
      <c r="F1275" s="3">
        <f t="shared" si="63"/>
        <v>0.78757279751270326</v>
      </c>
      <c r="G1275" s="41">
        <v>0.21494174265450861</v>
      </c>
      <c r="H1275" s="29" t="s">
        <v>22</v>
      </c>
      <c r="I1275" s="29">
        <v>17256</v>
      </c>
      <c r="J1275" s="35">
        <v>3212.28</v>
      </c>
      <c r="K1275" s="41">
        <f t="shared" si="64"/>
        <v>0.82013517401779834</v>
      </c>
      <c r="L1275" s="40">
        <f t="shared" si="65"/>
        <v>0.21494174265450861</v>
      </c>
      <c r="M1275" s="29">
        <f t="shared" si="66"/>
        <v>5.1586018237082065</v>
      </c>
      <c r="N1275" s="4">
        <f t="shared" si="62"/>
        <v>-3282</v>
      </c>
      <c r="O1275" s="28">
        <v>0.79669999999999996</v>
      </c>
      <c r="P1275" s="29">
        <v>173000</v>
      </c>
      <c r="Q1275" s="29">
        <v>0</v>
      </c>
      <c r="R1275" s="29" t="s">
        <v>19</v>
      </c>
    </row>
    <row r="1276" spans="1:18" ht="15" hidden="1" customHeight="1" x14ac:dyDescent="0.35">
      <c r="A1276" s="64">
        <v>45141</v>
      </c>
      <c r="B1276" s="40">
        <v>1</v>
      </c>
      <c r="C1276" s="40">
        <v>1</v>
      </c>
      <c r="D1276" s="29">
        <v>169718</v>
      </c>
      <c r="E1276" s="29">
        <v>6.55</v>
      </c>
      <c r="F1276" s="3">
        <f t="shared" si="63"/>
        <v>0.78757279751270326</v>
      </c>
      <c r="G1276" s="41">
        <v>0.21494174265450861</v>
      </c>
      <c r="H1276" s="29" t="s">
        <v>23</v>
      </c>
      <c r="I1276" s="29">
        <v>16399</v>
      </c>
      <c r="J1276" s="35">
        <v>3121.2</v>
      </c>
      <c r="K1276" s="41">
        <f t="shared" si="64"/>
        <v>0.80214793096802661</v>
      </c>
      <c r="L1276" s="40">
        <f t="shared" si="65"/>
        <v>0.21494174265450861</v>
      </c>
      <c r="M1276" s="29">
        <f t="shared" si="66"/>
        <v>5.1586018237082065</v>
      </c>
      <c r="N1276" s="4">
        <f t="shared" ref="N1276:N1339" si="67">D1276-P1276</f>
        <v>-3282</v>
      </c>
      <c r="O1276" s="28">
        <v>0.79669999999999996</v>
      </c>
      <c r="P1276" s="29">
        <v>173000</v>
      </c>
      <c r="Q1276" s="29">
        <v>0</v>
      </c>
      <c r="R1276" s="29" t="s">
        <v>19</v>
      </c>
    </row>
    <row r="1277" spans="1:18" ht="15" hidden="1" customHeight="1" x14ac:dyDescent="0.35">
      <c r="A1277" s="64">
        <v>45141</v>
      </c>
      <c r="B1277" s="40">
        <v>1</v>
      </c>
      <c r="C1277" s="40">
        <v>1</v>
      </c>
      <c r="D1277" s="29">
        <v>169718</v>
      </c>
      <c r="E1277" s="29">
        <v>6.55</v>
      </c>
      <c r="F1277" s="3">
        <f t="shared" si="63"/>
        <v>0.78757279751270326</v>
      </c>
      <c r="G1277" s="41">
        <v>0.21494174265450861</v>
      </c>
      <c r="H1277" s="29" t="s">
        <v>24</v>
      </c>
      <c r="I1277" s="29">
        <v>16600</v>
      </c>
      <c r="J1277" s="35">
        <v>3168.6</v>
      </c>
      <c r="K1277" s="41">
        <f t="shared" si="64"/>
        <v>0.79983309506980005</v>
      </c>
      <c r="L1277" s="40">
        <f t="shared" si="65"/>
        <v>0.21494174265450861</v>
      </c>
      <c r="M1277" s="29">
        <f t="shared" si="66"/>
        <v>5.1586018237082065</v>
      </c>
      <c r="N1277" s="4">
        <f t="shared" si="67"/>
        <v>-3282</v>
      </c>
      <c r="O1277" s="28">
        <v>0.79669999999999996</v>
      </c>
      <c r="P1277" s="29">
        <v>173000</v>
      </c>
      <c r="Q1277" s="29">
        <v>0</v>
      </c>
      <c r="R1277" s="29" t="s">
        <v>19</v>
      </c>
    </row>
    <row r="1278" spans="1:18" ht="15" hidden="1" customHeight="1" x14ac:dyDescent="0.35">
      <c r="A1278" s="64">
        <v>45141</v>
      </c>
      <c r="B1278" s="40">
        <v>1</v>
      </c>
      <c r="C1278" s="40">
        <v>1</v>
      </c>
      <c r="D1278" s="29">
        <v>169718</v>
      </c>
      <c r="E1278" s="29">
        <v>6.55</v>
      </c>
      <c r="F1278" s="3">
        <f t="shared" si="63"/>
        <v>0.78757279751270326</v>
      </c>
      <c r="G1278" s="41">
        <v>0.21494174265450861</v>
      </c>
      <c r="H1278" s="29" t="s">
        <v>25</v>
      </c>
      <c r="I1278" s="29">
        <v>17796</v>
      </c>
      <c r="J1278" s="35">
        <v>3397.62</v>
      </c>
      <c r="K1278" s="41">
        <f t="shared" si="64"/>
        <v>0.79966169403449949</v>
      </c>
      <c r="L1278" s="40">
        <f t="shared" si="65"/>
        <v>0.21494174265450861</v>
      </c>
      <c r="M1278" s="29">
        <f t="shared" si="66"/>
        <v>5.1586018237082065</v>
      </c>
      <c r="N1278" s="4">
        <f t="shared" si="67"/>
        <v>-3282</v>
      </c>
      <c r="O1278" s="28">
        <v>0.79669999999999996</v>
      </c>
      <c r="P1278" s="29">
        <v>173000</v>
      </c>
      <c r="Q1278" s="29">
        <v>0</v>
      </c>
      <c r="R1278" s="29" t="s">
        <v>19</v>
      </c>
    </row>
    <row r="1279" spans="1:18" ht="15" hidden="1" customHeight="1" x14ac:dyDescent="0.35">
      <c r="A1279" s="64">
        <v>45141</v>
      </c>
      <c r="B1279" s="40">
        <v>1</v>
      </c>
      <c r="C1279" s="40">
        <v>1</v>
      </c>
      <c r="D1279" s="29">
        <v>169718</v>
      </c>
      <c r="E1279" s="29">
        <v>6.55</v>
      </c>
      <c r="F1279" s="3">
        <f t="shared" si="63"/>
        <v>0.78757279751270326</v>
      </c>
      <c r="G1279" s="41">
        <v>0.21494174265450861</v>
      </c>
      <c r="H1279" s="29" t="s">
        <v>26</v>
      </c>
      <c r="I1279" s="29">
        <v>17979</v>
      </c>
      <c r="J1279" s="35">
        <v>3432.9</v>
      </c>
      <c r="K1279" s="41">
        <f t="shared" si="64"/>
        <v>0.79958213061353545</v>
      </c>
      <c r="L1279" s="40">
        <f t="shared" si="65"/>
        <v>0.21494174265450861</v>
      </c>
      <c r="M1279" s="29">
        <f t="shared" si="66"/>
        <v>5.1586018237082065</v>
      </c>
      <c r="N1279" s="4">
        <f t="shared" si="67"/>
        <v>-3282</v>
      </c>
      <c r="O1279" s="28">
        <v>0.79669999999999996</v>
      </c>
      <c r="P1279" s="29">
        <v>173000</v>
      </c>
      <c r="Q1279" s="29">
        <v>0</v>
      </c>
      <c r="R1279" s="29" t="s">
        <v>19</v>
      </c>
    </row>
    <row r="1280" spans="1:18" ht="15" hidden="1" customHeight="1" x14ac:dyDescent="0.35">
      <c r="A1280" s="64">
        <v>45141</v>
      </c>
      <c r="B1280" s="40">
        <v>1</v>
      </c>
      <c r="C1280" s="40">
        <v>1</v>
      </c>
      <c r="D1280" s="29">
        <v>169718</v>
      </c>
      <c r="E1280" s="29">
        <v>6.55</v>
      </c>
      <c r="F1280" s="3">
        <f t="shared" si="63"/>
        <v>0.78757279751270326</v>
      </c>
      <c r="G1280" s="41">
        <v>0.21494174265450861</v>
      </c>
      <c r="H1280" s="29" t="s">
        <v>27</v>
      </c>
      <c r="I1280" s="29">
        <v>17556</v>
      </c>
      <c r="J1280" s="35">
        <v>3421.44</v>
      </c>
      <c r="K1280" s="41">
        <f t="shared" si="64"/>
        <v>0.7833851663368202</v>
      </c>
      <c r="L1280" s="40">
        <f t="shared" si="65"/>
        <v>0.21494174265450861</v>
      </c>
      <c r="M1280" s="29">
        <f t="shared" si="66"/>
        <v>5.1586018237082065</v>
      </c>
      <c r="N1280" s="4">
        <f t="shared" si="67"/>
        <v>-3282</v>
      </c>
      <c r="O1280" s="28">
        <v>0.79669999999999996</v>
      </c>
      <c r="P1280" s="29">
        <v>173000</v>
      </c>
      <c r="Q1280" s="29">
        <v>0</v>
      </c>
      <c r="R1280" s="29" t="s">
        <v>19</v>
      </c>
    </row>
    <row r="1281" spans="1:18" ht="15" hidden="1" customHeight="1" x14ac:dyDescent="0.35">
      <c r="A1281" s="64">
        <v>45141</v>
      </c>
      <c r="B1281" s="40">
        <v>1</v>
      </c>
      <c r="C1281" s="40">
        <v>1</v>
      </c>
      <c r="D1281" s="29">
        <v>169718</v>
      </c>
      <c r="E1281" s="29">
        <v>6.55</v>
      </c>
      <c r="F1281" s="3">
        <f t="shared" si="63"/>
        <v>0.78757279751270326</v>
      </c>
      <c r="G1281" s="41">
        <v>0.21494174265450861</v>
      </c>
      <c r="H1281" s="29" t="s">
        <v>28</v>
      </c>
      <c r="I1281" s="29">
        <v>17296</v>
      </c>
      <c r="J1281" s="35">
        <v>3266.44</v>
      </c>
      <c r="K1281" s="41">
        <f t="shared" si="64"/>
        <v>0.8084063038117647</v>
      </c>
      <c r="L1281" s="40">
        <f t="shared" si="65"/>
        <v>0.21494174265450861</v>
      </c>
      <c r="M1281" s="29">
        <f t="shared" si="66"/>
        <v>5.1586018237082065</v>
      </c>
      <c r="N1281" s="4">
        <f t="shared" si="67"/>
        <v>-3282</v>
      </c>
      <c r="O1281" s="28">
        <v>0.79669999999999996</v>
      </c>
      <c r="P1281" s="29">
        <v>173000</v>
      </c>
      <c r="Q1281" s="29">
        <v>0</v>
      </c>
      <c r="R1281" s="29" t="s">
        <v>19</v>
      </c>
    </row>
    <row r="1282" spans="1:18" ht="15" hidden="1" customHeight="1" x14ac:dyDescent="0.35">
      <c r="A1282" s="64">
        <v>45172</v>
      </c>
      <c r="B1282" s="40">
        <v>1</v>
      </c>
      <c r="C1282" s="40">
        <v>1</v>
      </c>
      <c r="D1282" s="29">
        <v>181478</v>
      </c>
      <c r="E1282" s="29">
        <v>7</v>
      </c>
      <c r="F1282" s="3">
        <f t="shared" si="63"/>
        <v>0.78800694745983502</v>
      </c>
      <c r="G1282" s="41">
        <v>0.22983535967578519</v>
      </c>
      <c r="H1282" s="29" t="s">
        <v>18</v>
      </c>
      <c r="I1282" s="29">
        <v>18433</v>
      </c>
      <c r="J1282" s="35">
        <v>3321.72</v>
      </c>
      <c r="K1282" s="41">
        <f t="shared" si="64"/>
        <v>0.79274764708816947</v>
      </c>
      <c r="L1282" s="40">
        <f t="shared" si="65"/>
        <v>0.22983535967578519</v>
      </c>
      <c r="M1282" s="29">
        <f t="shared" si="66"/>
        <v>5.5160486322188449</v>
      </c>
      <c r="N1282" s="4">
        <f t="shared" si="67"/>
        <v>8478</v>
      </c>
      <c r="O1282" s="28">
        <v>0.79669999999999996</v>
      </c>
      <c r="P1282" s="29">
        <v>173000</v>
      </c>
      <c r="Q1282" s="29">
        <v>0</v>
      </c>
      <c r="R1282" s="29" t="s">
        <v>19</v>
      </c>
    </row>
    <row r="1283" spans="1:18" ht="15" hidden="1" customHeight="1" x14ac:dyDescent="0.35">
      <c r="A1283" s="64">
        <v>45172</v>
      </c>
      <c r="B1283" s="40">
        <v>1</v>
      </c>
      <c r="C1283" s="40">
        <v>1</v>
      </c>
      <c r="D1283" s="29">
        <v>181478</v>
      </c>
      <c r="E1283" s="29">
        <v>7</v>
      </c>
      <c r="F1283" s="3">
        <f t="shared" ref="F1283:F1346" si="68">D1283/E1283/32900</f>
        <v>0.78800694745983502</v>
      </c>
      <c r="G1283" s="41">
        <v>0.22983535967578519</v>
      </c>
      <c r="H1283" s="29" t="s">
        <v>20</v>
      </c>
      <c r="I1283" s="29">
        <v>18167</v>
      </c>
      <c r="J1283" s="35">
        <v>3282.66</v>
      </c>
      <c r="K1283" s="41">
        <f t="shared" si="64"/>
        <v>0.79060448364610247</v>
      </c>
      <c r="L1283" s="40">
        <f t="shared" si="65"/>
        <v>0.22983535967578519</v>
      </c>
      <c r="M1283" s="29">
        <f t="shared" si="66"/>
        <v>5.5160486322188449</v>
      </c>
      <c r="N1283" s="4">
        <f t="shared" si="67"/>
        <v>8478</v>
      </c>
      <c r="O1283" s="28">
        <v>0.79669999999999996</v>
      </c>
      <c r="P1283" s="29">
        <v>173000</v>
      </c>
      <c r="Q1283" s="29">
        <v>0</v>
      </c>
      <c r="R1283" s="29" t="s">
        <v>19</v>
      </c>
    </row>
    <row r="1284" spans="1:18" ht="15" hidden="1" customHeight="1" x14ac:dyDescent="0.35">
      <c r="A1284" s="64">
        <v>45172</v>
      </c>
      <c r="B1284" s="40">
        <v>1</v>
      </c>
      <c r="C1284" s="40">
        <v>1</v>
      </c>
      <c r="D1284" s="29">
        <v>181478</v>
      </c>
      <c r="E1284" s="29">
        <v>7</v>
      </c>
      <c r="F1284" s="3">
        <f t="shared" si="68"/>
        <v>0.78800694745983502</v>
      </c>
      <c r="G1284" s="41">
        <v>0.22983535967578519</v>
      </c>
      <c r="H1284" s="29" t="s">
        <v>21</v>
      </c>
      <c r="I1284" s="29">
        <v>18411</v>
      </c>
      <c r="J1284" s="35">
        <v>3219.84</v>
      </c>
      <c r="K1284" s="41">
        <f t="shared" si="64"/>
        <v>0.8168551409830479</v>
      </c>
      <c r="L1284" s="40">
        <f t="shared" si="65"/>
        <v>0.22983535967578519</v>
      </c>
      <c r="M1284" s="29">
        <f t="shared" si="66"/>
        <v>5.5160486322188449</v>
      </c>
      <c r="N1284" s="4">
        <f t="shared" si="67"/>
        <v>8478</v>
      </c>
      <c r="O1284" s="28">
        <v>0.79669999999999996</v>
      </c>
      <c r="P1284" s="29">
        <v>173000</v>
      </c>
      <c r="Q1284" s="29">
        <v>0</v>
      </c>
      <c r="R1284" s="29" t="s">
        <v>19</v>
      </c>
    </row>
    <row r="1285" spans="1:18" ht="15" hidden="1" customHeight="1" x14ac:dyDescent="0.35">
      <c r="A1285" s="64">
        <v>45172</v>
      </c>
      <c r="B1285" s="40">
        <v>1</v>
      </c>
      <c r="C1285" s="40">
        <v>1</v>
      </c>
      <c r="D1285" s="29">
        <v>181478</v>
      </c>
      <c r="E1285" s="29">
        <v>7</v>
      </c>
      <c r="F1285" s="3">
        <f t="shared" si="68"/>
        <v>0.78800694745983502</v>
      </c>
      <c r="G1285" s="41">
        <v>0.22983535967578519</v>
      </c>
      <c r="H1285" s="29" t="s">
        <v>22</v>
      </c>
      <c r="I1285" s="29">
        <v>18517</v>
      </c>
      <c r="J1285" s="35">
        <v>3212.28</v>
      </c>
      <c r="K1285" s="41">
        <f t="shared" si="64"/>
        <v>0.82349163655899049</v>
      </c>
      <c r="L1285" s="40">
        <f t="shared" si="65"/>
        <v>0.22983535967578519</v>
      </c>
      <c r="M1285" s="29">
        <f t="shared" si="66"/>
        <v>5.5160486322188449</v>
      </c>
      <c r="N1285" s="4">
        <f t="shared" si="67"/>
        <v>8478</v>
      </c>
      <c r="O1285" s="28">
        <v>0.79669999999999996</v>
      </c>
      <c r="P1285" s="29">
        <v>173000</v>
      </c>
      <c r="Q1285" s="29">
        <v>0</v>
      </c>
      <c r="R1285" s="29" t="s">
        <v>19</v>
      </c>
    </row>
    <row r="1286" spans="1:18" ht="15" hidden="1" customHeight="1" x14ac:dyDescent="0.35">
      <c r="A1286" s="64">
        <v>45172</v>
      </c>
      <c r="B1286" s="40">
        <v>1</v>
      </c>
      <c r="C1286" s="40">
        <v>1</v>
      </c>
      <c r="D1286" s="29">
        <v>181478</v>
      </c>
      <c r="E1286" s="29">
        <v>7</v>
      </c>
      <c r="F1286" s="3">
        <f t="shared" si="68"/>
        <v>0.78800694745983502</v>
      </c>
      <c r="G1286" s="41">
        <v>0.22983535967578519</v>
      </c>
      <c r="H1286" s="29" t="s">
        <v>23</v>
      </c>
      <c r="I1286" s="29">
        <v>17559</v>
      </c>
      <c r="J1286" s="35">
        <v>3121.2</v>
      </c>
      <c r="K1286" s="41">
        <f t="shared" si="64"/>
        <v>0.80367441094084691</v>
      </c>
      <c r="L1286" s="40">
        <f t="shared" si="65"/>
        <v>0.22983535967578519</v>
      </c>
      <c r="M1286" s="29">
        <f t="shared" si="66"/>
        <v>5.5160486322188449</v>
      </c>
      <c r="N1286" s="4">
        <f t="shared" si="67"/>
        <v>8478</v>
      </c>
      <c r="O1286" s="28">
        <v>0.79669999999999996</v>
      </c>
      <c r="P1286" s="29">
        <v>173000</v>
      </c>
      <c r="Q1286" s="29">
        <v>0</v>
      </c>
      <c r="R1286" s="29" t="s">
        <v>19</v>
      </c>
    </row>
    <row r="1287" spans="1:18" ht="15" hidden="1" customHeight="1" x14ac:dyDescent="0.35">
      <c r="A1287" s="64">
        <v>45172</v>
      </c>
      <c r="B1287" s="40">
        <v>1</v>
      </c>
      <c r="C1287" s="40">
        <v>1</v>
      </c>
      <c r="D1287" s="29">
        <v>181478</v>
      </c>
      <c r="E1287" s="29">
        <v>7</v>
      </c>
      <c r="F1287" s="3">
        <f t="shared" si="68"/>
        <v>0.78800694745983502</v>
      </c>
      <c r="G1287" s="41">
        <v>0.22983535967578519</v>
      </c>
      <c r="H1287" s="29" t="s">
        <v>24</v>
      </c>
      <c r="I1287" s="29">
        <v>17831</v>
      </c>
      <c r="J1287" s="35">
        <v>3168.6</v>
      </c>
      <c r="K1287" s="41">
        <f t="shared" si="64"/>
        <v>0.80391520365010227</v>
      </c>
      <c r="L1287" s="40">
        <f t="shared" si="65"/>
        <v>0.22983535967578519</v>
      </c>
      <c r="M1287" s="29">
        <f t="shared" si="66"/>
        <v>5.5160486322188449</v>
      </c>
      <c r="N1287" s="4">
        <f t="shared" si="67"/>
        <v>8478</v>
      </c>
      <c r="O1287" s="28">
        <v>0.79669999999999996</v>
      </c>
      <c r="P1287" s="29">
        <v>173000</v>
      </c>
      <c r="Q1287" s="29">
        <v>0</v>
      </c>
      <c r="R1287" s="29" t="s">
        <v>19</v>
      </c>
    </row>
    <row r="1288" spans="1:18" ht="15" hidden="1" customHeight="1" x14ac:dyDescent="0.35">
      <c r="A1288" s="64">
        <v>45172</v>
      </c>
      <c r="B1288" s="40">
        <v>1</v>
      </c>
      <c r="C1288" s="40">
        <v>1</v>
      </c>
      <c r="D1288" s="29">
        <v>181478</v>
      </c>
      <c r="E1288" s="29">
        <v>7</v>
      </c>
      <c r="F1288" s="3">
        <f t="shared" si="68"/>
        <v>0.78800694745983502</v>
      </c>
      <c r="G1288" s="41">
        <v>0.22983535967578519</v>
      </c>
      <c r="H1288" s="29" t="s">
        <v>25</v>
      </c>
      <c r="I1288" s="29">
        <v>18948</v>
      </c>
      <c r="J1288" s="35">
        <v>3397.62</v>
      </c>
      <c r="K1288" s="41">
        <f t="shared" si="64"/>
        <v>0.79669213827830743</v>
      </c>
      <c r="L1288" s="40">
        <f t="shared" si="65"/>
        <v>0.22983535967578519</v>
      </c>
      <c r="M1288" s="29">
        <f t="shared" si="66"/>
        <v>5.5160486322188449</v>
      </c>
      <c r="N1288" s="4">
        <f t="shared" si="67"/>
        <v>8478</v>
      </c>
      <c r="O1288" s="28">
        <v>0.79669999999999996</v>
      </c>
      <c r="P1288" s="29">
        <v>173000</v>
      </c>
      <c r="Q1288" s="29">
        <v>0</v>
      </c>
      <c r="R1288" s="29" t="s">
        <v>19</v>
      </c>
    </row>
    <row r="1289" spans="1:18" ht="15" hidden="1" customHeight="1" x14ac:dyDescent="0.35">
      <c r="A1289" s="64">
        <v>45172</v>
      </c>
      <c r="B1289" s="40">
        <v>1</v>
      </c>
      <c r="C1289" s="40">
        <v>1</v>
      </c>
      <c r="D1289" s="29">
        <v>181478</v>
      </c>
      <c r="E1289" s="29">
        <v>7</v>
      </c>
      <c r="F1289" s="3">
        <f t="shared" si="68"/>
        <v>0.78800694745983502</v>
      </c>
      <c r="G1289" s="41">
        <v>0.22983535967578519</v>
      </c>
      <c r="H1289" s="29" t="s">
        <v>26</v>
      </c>
      <c r="I1289" s="29">
        <v>19261</v>
      </c>
      <c r="J1289" s="35">
        <v>3432.9</v>
      </c>
      <c r="K1289" s="41">
        <f t="shared" si="64"/>
        <v>0.80152973537575467</v>
      </c>
      <c r="L1289" s="40">
        <f t="shared" si="65"/>
        <v>0.22983535967578519</v>
      </c>
      <c r="M1289" s="29">
        <f t="shared" si="66"/>
        <v>5.5160486322188449</v>
      </c>
      <c r="N1289" s="4">
        <f t="shared" si="67"/>
        <v>8478</v>
      </c>
      <c r="O1289" s="28">
        <v>0.79669999999999996</v>
      </c>
      <c r="P1289" s="29">
        <v>173000</v>
      </c>
      <c r="Q1289" s="29">
        <v>0</v>
      </c>
      <c r="R1289" s="29" t="s">
        <v>19</v>
      </c>
    </row>
    <row r="1290" spans="1:18" ht="15" hidden="1" customHeight="1" x14ac:dyDescent="0.35">
      <c r="A1290" s="64">
        <v>45172</v>
      </c>
      <c r="B1290" s="40">
        <v>1</v>
      </c>
      <c r="C1290" s="40">
        <v>1</v>
      </c>
      <c r="D1290" s="29">
        <v>181478</v>
      </c>
      <c r="E1290" s="29">
        <v>7</v>
      </c>
      <c r="F1290" s="3">
        <f t="shared" si="68"/>
        <v>0.78800694745983502</v>
      </c>
      <c r="G1290" s="41">
        <v>0.22983535967578519</v>
      </c>
      <c r="H1290" s="29" t="s">
        <v>27</v>
      </c>
      <c r="I1290" s="29">
        <v>19092</v>
      </c>
      <c r="J1290" s="35">
        <v>3421.44</v>
      </c>
      <c r="K1290" s="41">
        <f t="shared" si="64"/>
        <v>0.79715808882475547</v>
      </c>
      <c r="L1290" s="40">
        <f t="shared" si="65"/>
        <v>0.22983535967578519</v>
      </c>
      <c r="M1290" s="29">
        <f t="shared" si="66"/>
        <v>5.5160486322188449</v>
      </c>
      <c r="N1290" s="4">
        <f t="shared" si="67"/>
        <v>8478</v>
      </c>
      <c r="O1290" s="28">
        <v>0.79669999999999996</v>
      </c>
      <c r="P1290" s="29">
        <v>173000</v>
      </c>
      <c r="Q1290" s="29">
        <v>0</v>
      </c>
      <c r="R1290" s="29" t="s">
        <v>19</v>
      </c>
    </row>
    <row r="1291" spans="1:18" ht="15" hidden="1" customHeight="1" x14ac:dyDescent="0.35">
      <c r="A1291" s="64">
        <v>45172</v>
      </c>
      <c r="B1291" s="40">
        <v>1</v>
      </c>
      <c r="C1291" s="40">
        <v>1</v>
      </c>
      <c r="D1291" s="29">
        <v>181478</v>
      </c>
      <c r="E1291" s="29">
        <v>7</v>
      </c>
      <c r="F1291" s="3">
        <f t="shared" si="68"/>
        <v>0.78800694745983502</v>
      </c>
      <c r="G1291" s="41">
        <v>0.22983535967578519</v>
      </c>
      <c r="H1291" s="29" t="s">
        <v>28</v>
      </c>
      <c r="I1291" s="29">
        <v>18518</v>
      </c>
      <c r="J1291" s="35">
        <v>3266.44</v>
      </c>
      <c r="K1291" s="41">
        <f t="shared" si="64"/>
        <v>0.80988126872943378</v>
      </c>
      <c r="L1291" s="40">
        <f t="shared" si="65"/>
        <v>0.22983535967578519</v>
      </c>
      <c r="M1291" s="29">
        <f t="shared" si="66"/>
        <v>5.5160486322188449</v>
      </c>
      <c r="N1291" s="4">
        <f t="shared" si="67"/>
        <v>8478</v>
      </c>
      <c r="O1291" s="28">
        <v>0.79669999999999996</v>
      </c>
      <c r="P1291" s="29">
        <v>173000</v>
      </c>
      <c r="Q1291" s="29">
        <v>0</v>
      </c>
      <c r="R1291" s="29" t="s">
        <v>19</v>
      </c>
    </row>
    <row r="1292" spans="1:18" ht="15" hidden="1" customHeight="1" x14ac:dyDescent="0.35">
      <c r="A1292" s="64">
        <v>45202</v>
      </c>
      <c r="B1292" s="40">
        <v>1</v>
      </c>
      <c r="C1292" s="40">
        <v>1</v>
      </c>
      <c r="D1292" s="29">
        <v>180922</v>
      </c>
      <c r="E1292" s="29">
        <v>7.1</v>
      </c>
      <c r="F1292" s="3">
        <f t="shared" si="68"/>
        <v>0.77452801917890324</v>
      </c>
      <c r="G1292" s="41">
        <v>0.22913120567375886</v>
      </c>
      <c r="H1292" s="29" t="s">
        <v>18</v>
      </c>
      <c r="I1292" s="29">
        <v>18431</v>
      </c>
      <c r="J1292" s="35">
        <v>3321.72</v>
      </c>
      <c r="K1292" s="41">
        <f t="shared" si="64"/>
        <v>0.78149738477588315</v>
      </c>
      <c r="L1292" s="40">
        <f t="shared" si="65"/>
        <v>0.22913120567375886</v>
      </c>
      <c r="M1292" s="29">
        <f t="shared" si="66"/>
        <v>5.4991489361702124</v>
      </c>
      <c r="N1292" s="4">
        <f t="shared" si="67"/>
        <v>7922</v>
      </c>
      <c r="O1292" s="28">
        <v>0.79669999999999996</v>
      </c>
      <c r="P1292" s="29">
        <v>173000</v>
      </c>
      <c r="Q1292" s="29">
        <v>0</v>
      </c>
      <c r="R1292" s="29" t="s">
        <v>19</v>
      </c>
    </row>
    <row r="1293" spans="1:18" ht="15" hidden="1" customHeight="1" x14ac:dyDescent="0.35">
      <c r="A1293" s="64">
        <v>45202</v>
      </c>
      <c r="B1293" s="40">
        <v>1</v>
      </c>
      <c r="C1293" s="40">
        <v>1</v>
      </c>
      <c r="D1293" s="29">
        <v>180922</v>
      </c>
      <c r="E1293" s="29">
        <v>7.1</v>
      </c>
      <c r="F1293" s="3">
        <f t="shared" si="68"/>
        <v>0.77452801917890324</v>
      </c>
      <c r="G1293" s="41">
        <v>0.22913120567375886</v>
      </c>
      <c r="H1293" s="29" t="s">
        <v>20</v>
      </c>
      <c r="I1293" s="29">
        <v>18056</v>
      </c>
      <c r="J1293" s="35">
        <v>3282.66</v>
      </c>
      <c r="K1293" s="41">
        <f t="shared" si="64"/>
        <v>0.77470666823530188</v>
      </c>
      <c r="L1293" s="40">
        <f t="shared" si="65"/>
        <v>0.22913120567375886</v>
      </c>
      <c r="M1293" s="29">
        <f t="shared" si="66"/>
        <v>5.4991489361702124</v>
      </c>
      <c r="N1293" s="4">
        <f t="shared" si="67"/>
        <v>7922</v>
      </c>
      <c r="O1293" s="28">
        <v>0.79669999999999996</v>
      </c>
      <c r="P1293" s="29">
        <v>173000</v>
      </c>
      <c r="Q1293" s="29">
        <v>0</v>
      </c>
      <c r="R1293" s="29" t="s">
        <v>19</v>
      </c>
    </row>
    <row r="1294" spans="1:18" ht="15" hidden="1" customHeight="1" x14ac:dyDescent="0.35">
      <c r="A1294" s="64">
        <v>45202</v>
      </c>
      <c r="B1294" s="40">
        <v>1</v>
      </c>
      <c r="C1294" s="40">
        <v>1</v>
      </c>
      <c r="D1294" s="29">
        <v>180922</v>
      </c>
      <c r="E1294" s="29">
        <v>7.1</v>
      </c>
      <c r="F1294" s="3">
        <f t="shared" si="68"/>
        <v>0.77452801917890324</v>
      </c>
      <c r="G1294" s="41">
        <v>0.22913120567375886</v>
      </c>
      <c r="H1294" s="29" t="s">
        <v>21</v>
      </c>
      <c r="I1294" s="29">
        <v>18344</v>
      </c>
      <c r="J1294" s="35">
        <v>3219.84</v>
      </c>
      <c r="K1294" s="41">
        <f t="shared" si="64"/>
        <v>0.80241936612719444</v>
      </c>
      <c r="L1294" s="40">
        <f t="shared" si="65"/>
        <v>0.22913120567375886</v>
      </c>
      <c r="M1294" s="29">
        <f t="shared" si="66"/>
        <v>5.4991489361702124</v>
      </c>
      <c r="N1294" s="4">
        <f t="shared" si="67"/>
        <v>7922</v>
      </c>
      <c r="O1294" s="28">
        <v>0.79669999999999996</v>
      </c>
      <c r="P1294" s="29">
        <v>173000</v>
      </c>
      <c r="Q1294" s="29">
        <v>0</v>
      </c>
      <c r="R1294" s="29" t="s">
        <v>19</v>
      </c>
    </row>
    <row r="1295" spans="1:18" ht="15" hidden="1" customHeight="1" x14ac:dyDescent="0.35">
      <c r="A1295" s="64">
        <v>45202</v>
      </c>
      <c r="B1295" s="40">
        <v>1</v>
      </c>
      <c r="C1295" s="40">
        <v>1</v>
      </c>
      <c r="D1295" s="29">
        <v>180922</v>
      </c>
      <c r="E1295" s="29">
        <v>7.1</v>
      </c>
      <c r="F1295" s="3">
        <f t="shared" si="68"/>
        <v>0.77452801917890324</v>
      </c>
      <c r="G1295" s="41">
        <v>0.22913120567375886</v>
      </c>
      <c r="H1295" s="29" t="s">
        <v>22</v>
      </c>
      <c r="I1295" s="29">
        <v>18457</v>
      </c>
      <c r="J1295" s="35">
        <v>3212.28</v>
      </c>
      <c r="K1295" s="41">
        <f t="shared" si="64"/>
        <v>0.80926241323568693</v>
      </c>
      <c r="L1295" s="40">
        <f t="shared" si="65"/>
        <v>0.22913120567375886</v>
      </c>
      <c r="M1295" s="29">
        <f t="shared" si="66"/>
        <v>5.4991489361702124</v>
      </c>
      <c r="N1295" s="4">
        <f t="shared" si="67"/>
        <v>7922</v>
      </c>
      <c r="O1295" s="28">
        <v>0.79669999999999996</v>
      </c>
      <c r="P1295" s="29">
        <v>173000</v>
      </c>
      <c r="Q1295" s="29">
        <v>0</v>
      </c>
      <c r="R1295" s="29" t="s">
        <v>19</v>
      </c>
    </row>
    <row r="1296" spans="1:18" ht="15" hidden="1" customHeight="1" x14ac:dyDescent="0.35">
      <c r="A1296" s="64">
        <v>45202</v>
      </c>
      <c r="B1296" s="40">
        <v>1</v>
      </c>
      <c r="C1296" s="40">
        <v>1</v>
      </c>
      <c r="D1296" s="29">
        <v>180922</v>
      </c>
      <c r="E1296" s="29">
        <v>7.1</v>
      </c>
      <c r="F1296" s="3">
        <f t="shared" si="68"/>
        <v>0.77452801917890324</v>
      </c>
      <c r="G1296" s="41">
        <v>0.22913120567375886</v>
      </c>
      <c r="H1296" s="29" t="s">
        <v>23</v>
      </c>
      <c r="I1296" s="29">
        <v>17216</v>
      </c>
      <c r="J1296" s="35">
        <v>3121.2</v>
      </c>
      <c r="K1296" s="41">
        <f t="shared" si="64"/>
        <v>0.77687707689169749</v>
      </c>
      <c r="L1296" s="40">
        <f t="shared" si="65"/>
        <v>0.22913120567375886</v>
      </c>
      <c r="M1296" s="29">
        <f t="shared" si="66"/>
        <v>5.4991489361702124</v>
      </c>
      <c r="N1296" s="4">
        <f t="shared" si="67"/>
        <v>7922</v>
      </c>
      <c r="O1296" s="28">
        <v>0.79669999999999996</v>
      </c>
      <c r="P1296" s="29">
        <v>173000</v>
      </c>
      <c r="Q1296" s="29">
        <v>0</v>
      </c>
      <c r="R1296" s="29" t="s">
        <v>19</v>
      </c>
    </row>
    <row r="1297" spans="1:18" ht="15" hidden="1" customHeight="1" x14ac:dyDescent="0.35">
      <c r="A1297" s="64">
        <v>45202</v>
      </c>
      <c r="B1297" s="40">
        <v>1</v>
      </c>
      <c r="C1297" s="40">
        <v>1</v>
      </c>
      <c r="D1297" s="29">
        <v>180922</v>
      </c>
      <c r="E1297" s="29">
        <v>7.1</v>
      </c>
      <c r="F1297" s="3">
        <f t="shared" si="68"/>
        <v>0.77452801917890324</v>
      </c>
      <c r="G1297" s="41">
        <v>0.22913120567375886</v>
      </c>
      <c r="H1297" s="29" t="s">
        <v>24</v>
      </c>
      <c r="I1297" s="29">
        <v>17731</v>
      </c>
      <c r="J1297" s="35">
        <v>3168.6</v>
      </c>
      <c r="K1297" s="41">
        <f t="shared" si="64"/>
        <v>0.78814742904183932</v>
      </c>
      <c r="L1297" s="40">
        <f t="shared" si="65"/>
        <v>0.22913120567375886</v>
      </c>
      <c r="M1297" s="29">
        <f t="shared" si="66"/>
        <v>5.4991489361702124</v>
      </c>
      <c r="N1297" s="4">
        <f t="shared" si="67"/>
        <v>7922</v>
      </c>
      <c r="O1297" s="28">
        <v>0.79669999999999996</v>
      </c>
      <c r="P1297" s="29">
        <v>173000</v>
      </c>
      <c r="Q1297" s="29">
        <v>0</v>
      </c>
      <c r="R1297" s="29" t="s">
        <v>19</v>
      </c>
    </row>
    <row r="1298" spans="1:18" ht="15" hidden="1" customHeight="1" x14ac:dyDescent="0.35">
      <c r="A1298" s="64">
        <v>45202</v>
      </c>
      <c r="B1298" s="40">
        <v>1</v>
      </c>
      <c r="C1298" s="40">
        <v>1</v>
      </c>
      <c r="D1298" s="29">
        <v>180922</v>
      </c>
      <c r="E1298" s="29">
        <v>7.1</v>
      </c>
      <c r="F1298" s="3">
        <f t="shared" si="68"/>
        <v>0.77452801917890324</v>
      </c>
      <c r="G1298" s="41">
        <v>0.22913120567375886</v>
      </c>
      <c r="H1298" s="29" t="s">
        <v>25</v>
      </c>
      <c r="I1298" s="29">
        <v>18843</v>
      </c>
      <c r="J1298" s="35">
        <v>3397.62</v>
      </c>
      <c r="K1298" s="41">
        <f t="shared" si="64"/>
        <v>0.78111844819957243</v>
      </c>
      <c r="L1298" s="40">
        <f t="shared" si="65"/>
        <v>0.22913120567375886</v>
      </c>
      <c r="M1298" s="29">
        <f t="shared" si="66"/>
        <v>5.4991489361702124</v>
      </c>
      <c r="N1298" s="4">
        <f t="shared" si="67"/>
        <v>7922</v>
      </c>
      <c r="O1298" s="28">
        <v>0.79669999999999996</v>
      </c>
      <c r="P1298" s="29">
        <v>173000</v>
      </c>
      <c r="Q1298" s="29">
        <v>0</v>
      </c>
      <c r="R1298" s="29" t="s">
        <v>19</v>
      </c>
    </row>
    <row r="1299" spans="1:18" ht="15" hidden="1" customHeight="1" x14ac:dyDescent="0.35">
      <c r="A1299" s="64">
        <v>45202</v>
      </c>
      <c r="B1299" s="40">
        <v>1</v>
      </c>
      <c r="C1299" s="40">
        <v>1</v>
      </c>
      <c r="D1299" s="29">
        <v>180922</v>
      </c>
      <c r="E1299" s="29">
        <v>7.1</v>
      </c>
      <c r="F1299" s="3">
        <f t="shared" si="68"/>
        <v>0.77452801917890324</v>
      </c>
      <c r="G1299" s="41">
        <v>0.22913120567375886</v>
      </c>
      <c r="H1299" s="29" t="s">
        <v>26</v>
      </c>
      <c r="I1299" s="29">
        <v>18140</v>
      </c>
      <c r="J1299" s="35">
        <v>3432.9</v>
      </c>
      <c r="K1299" s="41">
        <f t="shared" si="64"/>
        <v>0.74424818009985405</v>
      </c>
      <c r="L1299" s="40">
        <f t="shared" si="65"/>
        <v>0.22913120567375886</v>
      </c>
      <c r="M1299" s="29">
        <f t="shared" si="66"/>
        <v>5.4991489361702124</v>
      </c>
      <c r="N1299" s="4">
        <f t="shared" si="67"/>
        <v>7922</v>
      </c>
      <c r="O1299" s="28">
        <v>0.79669999999999996</v>
      </c>
      <c r="P1299" s="29">
        <v>173000</v>
      </c>
      <c r="Q1299" s="29">
        <v>0</v>
      </c>
      <c r="R1299" s="29" t="s">
        <v>19</v>
      </c>
    </row>
    <row r="1300" spans="1:18" ht="15" hidden="1" customHeight="1" x14ac:dyDescent="0.35">
      <c r="A1300" s="64">
        <v>45202</v>
      </c>
      <c r="B1300" s="40">
        <v>1</v>
      </c>
      <c r="C1300" s="40">
        <v>1</v>
      </c>
      <c r="D1300" s="29">
        <v>180922</v>
      </c>
      <c r="E1300" s="29">
        <v>7.1</v>
      </c>
      <c r="F1300" s="3">
        <f t="shared" si="68"/>
        <v>0.77452801917890324</v>
      </c>
      <c r="G1300" s="41">
        <v>0.22913120567375886</v>
      </c>
      <c r="H1300" s="29" t="s">
        <v>27</v>
      </c>
      <c r="I1300" s="29">
        <v>19082</v>
      </c>
      <c r="J1300" s="35">
        <v>3421.44</v>
      </c>
      <c r="K1300" s="41">
        <f t="shared" si="64"/>
        <v>0.78551885574577274</v>
      </c>
      <c r="L1300" s="40">
        <f t="shared" si="65"/>
        <v>0.22913120567375886</v>
      </c>
      <c r="M1300" s="29">
        <f t="shared" si="66"/>
        <v>5.4991489361702124</v>
      </c>
      <c r="N1300" s="4">
        <f t="shared" si="67"/>
        <v>7922</v>
      </c>
      <c r="O1300" s="28">
        <v>0.79669999999999996</v>
      </c>
      <c r="P1300" s="29">
        <v>173000</v>
      </c>
      <c r="Q1300" s="29">
        <v>0</v>
      </c>
      <c r="R1300" s="29" t="s">
        <v>19</v>
      </c>
    </row>
    <row r="1301" spans="1:18" ht="15" hidden="1" customHeight="1" x14ac:dyDescent="0.35">
      <c r="A1301" s="64">
        <v>45202</v>
      </c>
      <c r="B1301" s="40">
        <v>1</v>
      </c>
      <c r="C1301" s="40">
        <v>1</v>
      </c>
      <c r="D1301" s="29">
        <v>180922</v>
      </c>
      <c r="E1301" s="29">
        <v>7.1</v>
      </c>
      <c r="F1301" s="3">
        <f t="shared" si="68"/>
        <v>0.77452801917890324</v>
      </c>
      <c r="G1301" s="41">
        <v>0.22913120567375886</v>
      </c>
      <c r="H1301" s="29" t="s">
        <v>28</v>
      </c>
      <c r="I1301" s="29">
        <v>18587</v>
      </c>
      <c r="J1301" s="35">
        <v>3266.44</v>
      </c>
      <c r="K1301" s="41">
        <f t="shared" si="64"/>
        <v>0.80144968955304929</v>
      </c>
      <c r="L1301" s="40">
        <f t="shared" si="65"/>
        <v>0.22913120567375886</v>
      </c>
      <c r="M1301" s="29">
        <f t="shared" si="66"/>
        <v>5.4991489361702124</v>
      </c>
      <c r="N1301" s="4">
        <f t="shared" si="67"/>
        <v>7922</v>
      </c>
      <c r="O1301" s="28">
        <v>0.79669999999999996</v>
      </c>
      <c r="P1301" s="29">
        <v>173000</v>
      </c>
      <c r="Q1301" s="29">
        <v>0</v>
      </c>
      <c r="R1301" s="29" t="s">
        <v>19</v>
      </c>
    </row>
    <row r="1302" spans="1:18" ht="15" hidden="1" customHeight="1" x14ac:dyDescent="0.35">
      <c r="A1302" s="64">
        <v>45233</v>
      </c>
      <c r="B1302" s="40">
        <v>1</v>
      </c>
      <c r="C1302" s="40">
        <v>1</v>
      </c>
      <c r="D1302" s="29">
        <v>179043</v>
      </c>
      <c r="E1302" s="29">
        <v>7</v>
      </c>
      <c r="F1302" s="3">
        <f t="shared" si="68"/>
        <v>0.77743378202344759</v>
      </c>
      <c r="G1302" s="41">
        <v>0.22675151975683891</v>
      </c>
      <c r="H1302" s="29" t="s">
        <v>18</v>
      </c>
      <c r="I1302" s="29">
        <v>18225</v>
      </c>
      <c r="J1302" s="35">
        <v>3321.72</v>
      </c>
      <c r="K1302" s="41">
        <f t="shared" si="64"/>
        <v>0.78380219542027285</v>
      </c>
      <c r="L1302" s="40">
        <f t="shared" si="65"/>
        <v>0.22675151975683891</v>
      </c>
      <c r="M1302" s="29">
        <f t="shared" si="66"/>
        <v>5.4420364741641336</v>
      </c>
      <c r="N1302" s="4">
        <f t="shared" si="67"/>
        <v>6043</v>
      </c>
      <c r="O1302" s="28">
        <v>0.79669999999999996</v>
      </c>
      <c r="P1302" s="29">
        <v>173000</v>
      </c>
      <c r="Q1302" s="29">
        <v>0</v>
      </c>
      <c r="R1302" s="29" t="s">
        <v>19</v>
      </c>
    </row>
    <row r="1303" spans="1:18" ht="15" hidden="1" customHeight="1" x14ac:dyDescent="0.35">
      <c r="A1303" s="64">
        <v>45233</v>
      </c>
      <c r="B1303" s="40">
        <v>1</v>
      </c>
      <c r="C1303" s="40">
        <v>1</v>
      </c>
      <c r="D1303" s="29">
        <v>179043</v>
      </c>
      <c r="E1303" s="29">
        <v>7</v>
      </c>
      <c r="F1303" s="3">
        <f t="shared" si="68"/>
        <v>0.77743378202344759</v>
      </c>
      <c r="G1303" s="41">
        <v>0.22675151975683891</v>
      </c>
      <c r="H1303" s="29" t="s">
        <v>20</v>
      </c>
      <c r="I1303" s="29">
        <v>18118</v>
      </c>
      <c r="J1303" s="35">
        <v>3282.66</v>
      </c>
      <c r="K1303" s="41">
        <f t="shared" si="64"/>
        <v>0.78847206664281855</v>
      </c>
      <c r="L1303" s="40">
        <f t="shared" si="65"/>
        <v>0.22675151975683891</v>
      </c>
      <c r="M1303" s="29">
        <f t="shared" si="66"/>
        <v>5.4420364741641336</v>
      </c>
      <c r="N1303" s="4">
        <f t="shared" si="67"/>
        <v>6043</v>
      </c>
      <c r="O1303" s="28">
        <v>0.79669999999999996</v>
      </c>
      <c r="P1303" s="29">
        <v>173000</v>
      </c>
      <c r="Q1303" s="29">
        <v>0</v>
      </c>
      <c r="R1303" s="29" t="s">
        <v>19</v>
      </c>
    </row>
    <row r="1304" spans="1:18" ht="15" hidden="1" customHeight="1" x14ac:dyDescent="0.35">
      <c r="A1304" s="64">
        <v>45233</v>
      </c>
      <c r="B1304" s="40">
        <v>1</v>
      </c>
      <c r="C1304" s="40">
        <v>1</v>
      </c>
      <c r="D1304" s="29">
        <v>179043</v>
      </c>
      <c r="E1304" s="29">
        <v>7</v>
      </c>
      <c r="F1304" s="3">
        <f t="shared" si="68"/>
        <v>0.77743378202344759</v>
      </c>
      <c r="G1304" s="41">
        <v>0.22675151975683891</v>
      </c>
      <c r="H1304" s="29" t="s">
        <v>21</v>
      </c>
      <c r="I1304" s="29">
        <v>18102</v>
      </c>
      <c r="J1304" s="35">
        <v>3219.84</v>
      </c>
      <c r="K1304" s="41">
        <f t="shared" si="64"/>
        <v>0.80314549791293977</v>
      </c>
      <c r="L1304" s="40">
        <f t="shared" si="65"/>
        <v>0.22675151975683891</v>
      </c>
      <c r="M1304" s="29">
        <f t="shared" si="66"/>
        <v>5.4420364741641336</v>
      </c>
      <c r="N1304" s="4">
        <f t="shared" si="67"/>
        <v>6043</v>
      </c>
      <c r="O1304" s="28">
        <v>0.79669999999999996</v>
      </c>
      <c r="P1304" s="29">
        <v>173000</v>
      </c>
      <c r="Q1304" s="29">
        <v>0</v>
      </c>
      <c r="R1304" s="29" t="s">
        <v>19</v>
      </c>
    </row>
    <row r="1305" spans="1:18" ht="15" hidden="1" customHeight="1" x14ac:dyDescent="0.35">
      <c r="A1305" s="64">
        <v>45233</v>
      </c>
      <c r="B1305" s="40">
        <v>1</v>
      </c>
      <c r="C1305" s="40">
        <v>1</v>
      </c>
      <c r="D1305" s="29">
        <v>179043</v>
      </c>
      <c r="E1305" s="29">
        <v>7</v>
      </c>
      <c r="F1305" s="3">
        <f t="shared" si="68"/>
        <v>0.77743378202344759</v>
      </c>
      <c r="G1305" s="41">
        <v>0.22675151975683891</v>
      </c>
      <c r="H1305" s="29" t="s">
        <v>22</v>
      </c>
      <c r="I1305" s="29">
        <v>18219</v>
      </c>
      <c r="J1305" s="35">
        <v>3212.28</v>
      </c>
      <c r="K1305" s="41">
        <f t="shared" si="64"/>
        <v>0.81023892242092388</v>
      </c>
      <c r="L1305" s="40">
        <f t="shared" si="65"/>
        <v>0.22675151975683891</v>
      </c>
      <c r="M1305" s="29">
        <f t="shared" si="66"/>
        <v>5.4420364741641336</v>
      </c>
      <c r="N1305" s="4">
        <f t="shared" si="67"/>
        <v>6043</v>
      </c>
      <c r="O1305" s="28">
        <v>0.79669999999999996</v>
      </c>
      <c r="P1305" s="29">
        <v>173000</v>
      </c>
      <c r="Q1305" s="29">
        <v>0</v>
      </c>
      <c r="R1305" s="29" t="s">
        <v>19</v>
      </c>
    </row>
    <row r="1306" spans="1:18" ht="15" hidden="1" customHeight="1" x14ac:dyDescent="0.35">
      <c r="A1306" s="64">
        <v>45233</v>
      </c>
      <c r="B1306" s="40">
        <v>1</v>
      </c>
      <c r="C1306" s="40">
        <v>1</v>
      </c>
      <c r="D1306" s="29">
        <v>179043</v>
      </c>
      <c r="E1306" s="29">
        <v>7</v>
      </c>
      <c r="F1306" s="3">
        <f t="shared" si="68"/>
        <v>0.77743378202344759</v>
      </c>
      <c r="G1306" s="41">
        <v>0.22675151975683891</v>
      </c>
      <c r="H1306" s="29" t="s">
        <v>23</v>
      </c>
      <c r="I1306" s="29">
        <v>17356</v>
      </c>
      <c r="J1306" s="35">
        <v>3121.2</v>
      </c>
      <c r="K1306" s="41">
        <f t="shared" si="64"/>
        <v>0.79438311272221307</v>
      </c>
      <c r="L1306" s="40">
        <f t="shared" si="65"/>
        <v>0.22675151975683891</v>
      </c>
      <c r="M1306" s="29">
        <f t="shared" si="66"/>
        <v>5.4420364741641336</v>
      </c>
      <c r="N1306" s="4">
        <f t="shared" si="67"/>
        <v>6043</v>
      </c>
      <c r="O1306" s="28">
        <v>0.79669999999999996</v>
      </c>
      <c r="P1306" s="29">
        <v>173000</v>
      </c>
      <c r="Q1306" s="29">
        <v>0</v>
      </c>
      <c r="R1306" s="29" t="s">
        <v>19</v>
      </c>
    </row>
    <row r="1307" spans="1:18" ht="15" hidden="1" customHeight="1" x14ac:dyDescent="0.35">
      <c r="A1307" s="64">
        <v>45233</v>
      </c>
      <c r="B1307" s="40">
        <v>1</v>
      </c>
      <c r="C1307" s="40">
        <v>1</v>
      </c>
      <c r="D1307" s="29">
        <v>179043</v>
      </c>
      <c r="E1307" s="29">
        <v>7</v>
      </c>
      <c r="F1307" s="3">
        <f t="shared" si="68"/>
        <v>0.77743378202344759</v>
      </c>
      <c r="G1307" s="41">
        <v>0.22675151975683891</v>
      </c>
      <c r="H1307" s="29" t="s">
        <v>24</v>
      </c>
      <c r="I1307" s="29">
        <v>17483</v>
      </c>
      <c r="J1307" s="35">
        <v>3168.6</v>
      </c>
      <c r="K1307" s="41">
        <f t="shared" si="64"/>
        <v>0.78822553448571253</v>
      </c>
      <c r="L1307" s="40">
        <f t="shared" si="65"/>
        <v>0.22675151975683891</v>
      </c>
      <c r="M1307" s="29">
        <f t="shared" si="66"/>
        <v>5.4420364741641336</v>
      </c>
      <c r="N1307" s="4">
        <f t="shared" si="67"/>
        <v>6043</v>
      </c>
      <c r="O1307" s="28">
        <v>0.79669999999999996</v>
      </c>
      <c r="P1307" s="29">
        <v>173000</v>
      </c>
      <c r="Q1307" s="29">
        <v>0</v>
      </c>
      <c r="R1307" s="29" t="s">
        <v>19</v>
      </c>
    </row>
    <row r="1308" spans="1:18" ht="15" hidden="1" customHeight="1" x14ac:dyDescent="0.35">
      <c r="A1308" s="64">
        <v>45233</v>
      </c>
      <c r="B1308" s="40">
        <v>1</v>
      </c>
      <c r="C1308" s="40">
        <v>1</v>
      </c>
      <c r="D1308" s="29">
        <v>179043</v>
      </c>
      <c r="E1308" s="29">
        <v>7</v>
      </c>
      <c r="F1308" s="3">
        <f t="shared" si="68"/>
        <v>0.77743378202344759</v>
      </c>
      <c r="G1308" s="41">
        <v>0.22675151975683891</v>
      </c>
      <c r="H1308" s="29" t="s">
        <v>25</v>
      </c>
      <c r="I1308" s="29">
        <v>18644</v>
      </c>
      <c r="J1308" s="35">
        <v>3397.62</v>
      </c>
      <c r="K1308" s="41">
        <f t="shared" si="64"/>
        <v>0.78391008159493158</v>
      </c>
      <c r="L1308" s="40">
        <f t="shared" si="65"/>
        <v>0.22675151975683891</v>
      </c>
      <c r="M1308" s="29">
        <f t="shared" si="66"/>
        <v>5.4420364741641336</v>
      </c>
      <c r="N1308" s="4">
        <f t="shared" si="67"/>
        <v>6043</v>
      </c>
      <c r="O1308" s="28">
        <v>0.79669999999999996</v>
      </c>
      <c r="P1308" s="29">
        <v>173000</v>
      </c>
      <c r="Q1308" s="29">
        <v>0</v>
      </c>
      <c r="R1308" s="29" t="s">
        <v>19</v>
      </c>
    </row>
    <row r="1309" spans="1:18" ht="15" hidden="1" customHeight="1" x14ac:dyDescent="0.35">
      <c r="A1309" s="64">
        <v>45233</v>
      </c>
      <c r="B1309" s="40">
        <v>1</v>
      </c>
      <c r="C1309" s="40">
        <v>1</v>
      </c>
      <c r="D1309" s="29">
        <v>179043</v>
      </c>
      <c r="E1309" s="29">
        <v>7</v>
      </c>
      <c r="F1309" s="3">
        <f t="shared" si="68"/>
        <v>0.77743378202344759</v>
      </c>
      <c r="G1309" s="41">
        <v>0.22675151975683891</v>
      </c>
      <c r="H1309" s="29" t="s">
        <v>26</v>
      </c>
      <c r="I1309" s="29">
        <v>18823</v>
      </c>
      <c r="J1309" s="35">
        <v>3432.9</v>
      </c>
      <c r="K1309" s="41">
        <f t="shared" si="64"/>
        <v>0.78330274694864399</v>
      </c>
      <c r="L1309" s="40">
        <f t="shared" si="65"/>
        <v>0.22675151975683891</v>
      </c>
      <c r="M1309" s="29">
        <f t="shared" si="66"/>
        <v>5.4420364741641336</v>
      </c>
      <c r="N1309" s="4">
        <f t="shared" si="67"/>
        <v>6043</v>
      </c>
      <c r="O1309" s="28">
        <v>0.79669999999999996</v>
      </c>
      <c r="P1309" s="29">
        <v>173000</v>
      </c>
      <c r="Q1309" s="29">
        <v>0</v>
      </c>
      <c r="R1309" s="29" t="s">
        <v>19</v>
      </c>
    </row>
    <row r="1310" spans="1:18" ht="15" hidden="1" customHeight="1" x14ac:dyDescent="0.35">
      <c r="A1310" s="64">
        <v>45233</v>
      </c>
      <c r="B1310" s="40">
        <v>1</v>
      </c>
      <c r="C1310" s="40">
        <v>1</v>
      </c>
      <c r="D1310" s="29">
        <v>179043</v>
      </c>
      <c r="E1310" s="29">
        <v>7</v>
      </c>
      <c r="F1310" s="3">
        <f t="shared" si="68"/>
        <v>0.77743378202344759</v>
      </c>
      <c r="G1310" s="41">
        <v>0.22675151975683891</v>
      </c>
      <c r="H1310" s="29" t="s">
        <v>27</v>
      </c>
      <c r="I1310" s="29">
        <v>18806</v>
      </c>
      <c r="J1310" s="35">
        <v>3421.44</v>
      </c>
      <c r="K1310" s="41">
        <f t="shared" si="64"/>
        <v>0.78521658382769488</v>
      </c>
      <c r="L1310" s="40">
        <f t="shared" si="65"/>
        <v>0.22675151975683891</v>
      </c>
      <c r="M1310" s="29">
        <f t="shared" si="66"/>
        <v>5.4420364741641336</v>
      </c>
      <c r="N1310" s="4">
        <f t="shared" si="67"/>
        <v>6043</v>
      </c>
      <c r="O1310" s="28">
        <v>0.79669999999999996</v>
      </c>
      <c r="P1310" s="29">
        <v>173000</v>
      </c>
      <c r="Q1310" s="29">
        <v>0</v>
      </c>
      <c r="R1310" s="29" t="s">
        <v>19</v>
      </c>
    </row>
    <row r="1311" spans="1:18" ht="15" hidden="1" customHeight="1" x14ac:dyDescent="0.35">
      <c r="A1311" s="64">
        <v>45233</v>
      </c>
      <c r="B1311" s="40">
        <v>1</v>
      </c>
      <c r="C1311" s="40">
        <v>1</v>
      </c>
      <c r="D1311" s="29">
        <v>179043</v>
      </c>
      <c r="E1311" s="29">
        <v>7</v>
      </c>
      <c r="F1311" s="3">
        <f t="shared" si="68"/>
        <v>0.77743378202344759</v>
      </c>
      <c r="G1311" s="41">
        <v>0.22675151975683891</v>
      </c>
      <c r="H1311" s="29" t="s">
        <v>28</v>
      </c>
      <c r="I1311" s="29">
        <v>18393</v>
      </c>
      <c r="J1311" s="35">
        <v>3266.44</v>
      </c>
      <c r="K1311" s="41">
        <f t="shared" si="64"/>
        <v>0.80441441709366424</v>
      </c>
      <c r="L1311" s="40">
        <f t="shared" si="65"/>
        <v>0.22675151975683891</v>
      </c>
      <c r="M1311" s="29">
        <f t="shared" si="66"/>
        <v>5.4420364741641336</v>
      </c>
      <c r="N1311" s="4">
        <f t="shared" si="67"/>
        <v>6043</v>
      </c>
      <c r="O1311" s="28">
        <v>0.79669999999999996</v>
      </c>
      <c r="P1311" s="29">
        <v>173000</v>
      </c>
      <c r="Q1311" s="29">
        <v>0</v>
      </c>
      <c r="R1311" s="29" t="s">
        <v>19</v>
      </c>
    </row>
    <row r="1312" spans="1:18" ht="15" hidden="1" customHeight="1" x14ac:dyDescent="0.35">
      <c r="A1312" s="64">
        <v>45263</v>
      </c>
      <c r="B1312" s="40">
        <v>1</v>
      </c>
      <c r="C1312" s="40">
        <v>1</v>
      </c>
      <c r="D1312" s="29">
        <v>151384</v>
      </c>
      <c r="E1312" s="29">
        <v>5.9</v>
      </c>
      <c r="F1312" s="3">
        <f t="shared" si="68"/>
        <v>0.77988769254546386</v>
      </c>
      <c r="G1312" s="41">
        <v>0.19172239108409322</v>
      </c>
      <c r="H1312" s="29" t="s">
        <v>18</v>
      </c>
      <c r="I1312" s="29">
        <v>15450</v>
      </c>
      <c r="J1312" s="35">
        <v>3321.72</v>
      </c>
      <c r="K1312" s="41">
        <f t="shared" si="64"/>
        <v>0.78833979618890515</v>
      </c>
      <c r="L1312" s="40">
        <f t="shared" si="65"/>
        <v>0.19172239108409322</v>
      </c>
      <c r="M1312" s="29">
        <f t="shared" si="66"/>
        <v>4.6013373860182369</v>
      </c>
      <c r="N1312" s="4">
        <f t="shared" si="67"/>
        <v>-21616</v>
      </c>
      <c r="O1312" s="28">
        <v>0.79669999999999996</v>
      </c>
      <c r="P1312" s="29">
        <v>173000</v>
      </c>
      <c r="Q1312" s="29">
        <v>0</v>
      </c>
      <c r="R1312" s="29" t="s">
        <v>19</v>
      </c>
    </row>
    <row r="1313" spans="1:18" ht="15" hidden="1" customHeight="1" x14ac:dyDescent="0.35">
      <c r="A1313" s="64">
        <v>45263</v>
      </c>
      <c r="B1313" s="40">
        <v>1</v>
      </c>
      <c r="C1313" s="40">
        <v>1</v>
      </c>
      <c r="D1313" s="29">
        <v>151384</v>
      </c>
      <c r="E1313" s="29">
        <v>5.9</v>
      </c>
      <c r="F1313" s="3">
        <f t="shared" si="68"/>
        <v>0.77988769254546386</v>
      </c>
      <c r="G1313" s="41">
        <v>0.19172239108409322</v>
      </c>
      <c r="H1313" s="29" t="s">
        <v>20</v>
      </c>
      <c r="I1313" s="29">
        <v>15046</v>
      </c>
      <c r="J1313" s="35">
        <v>3282.66</v>
      </c>
      <c r="K1313" s="41">
        <f t="shared" si="64"/>
        <v>0.77686068356924676</v>
      </c>
      <c r="L1313" s="40">
        <f t="shared" si="65"/>
        <v>0.19172239108409322</v>
      </c>
      <c r="M1313" s="29">
        <f t="shared" si="66"/>
        <v>4.6013373860182369</v>
      </c>
      <c r="N1313" s="4">
        <f t="shared" si="67"/>
        <v>-21616</v>
      </c>
      <c r="O1313" s="28">
        <v>0.79669999999999996</v>
      </c>
      <c r="P1313" s="29">
        <v>173000</v>
      </c>
      <c r="Q1313" s="29">
        <v>0</v>
      </c>
      <c r="R1313" s="29" t="s">
        <v>19</v>
      </c>
    </row>
    <row r="1314" spans="1:18" ht="15" hidden="1" customHeight="1" x14ac:dyDescent="0.35">
      <c r="A1314" s="64">
        <v>45263</v>
      </c>
      <c r="B1314" s="40">
        <v>1</v>
      </c>
      <c r="C1314" s="40">
        <v>1</v>
      </c>
      <c r="D1314" s="29">
        <v>151384</v>
      </c>
      <c r="E1314" s="29">
        <v>5.9</v>
      </c>
      <c r="F1314" s="3">
        <f t="shared" si="68"/>
        <v>0.77988769254546386</v>
      </c>
      <c r="G1314" s="41">
        <v>0.19172239108409322</v>
      </c>
      <c r="H1314" s="29" t="s">
        <v>21</v>
      </c>
      <c r="I1314" s="29">
        <v>15266</v>
      </c>
      <c r="J1314" s="35">
        <v>3219.84</v>
      </c>
      <c r="K1314" s="41">
        <f t="shared" si="64"/>
        <v>0.80359819963682788</v>
      </c>
      <c r="L1314" s="40">
        <f t="shared" si="65"/>
        <v>0.19172239108409322</v>
      </c>
      <c r="M1314" s="29">
        <f t="shared" si="66"/>
        <v>4.6013373860182369</v>
      </c>
      <c r="N1314" s="4">
        <f t="shared" si="67"/>
        <v>-21616</v>
      </c>
      <c r="O1314" s="28">
        <v>0.79669999999999996</v>
      </c>
      <c r="P1314" s="29">
        <v>173000</v>
      </c>
      <c r="Q1314" s="29">
        <v>0</v>
      </c>
      <c r="R1314" s="29" t="s">
        <v>19</v>
      </c>
    </row>
    <row r="1315" spans="1:18" ht="15" hidden="1" customHeight="1" x14ac:dyDescent="0.35">
      <c r="A1315" s="64">
        <v>45263</v>
      </c>
      <c r="B1315" s="40">
        <v>1</v>
      </c>
      <c r="C1315" s="40">
        <v>1</v>
      </c>
      <c r="D1315" s="29">
        <v>151384</v>
      </c>
      <c r="E1315" s="29">
        <v>5.9</v>
      </c>
      <c r="F1315" s="3">
        <f t="shared" si="68"/>
        <v>0.77988769254546386</v>
      </c>
      <c r="G1315" s="41">
        <v>0.19172239108409322</v>
      </c>
      <c r="H1315" s="29" t="s">
        <v>22</v>
      </c>
      <c r="I1315" s="29">
        <v>15359</v>
      </c>
      <c r="J1315" s="35">
        <v>3212.28</v>
      </c>
      <c r="K1315" s="41">
        <f t="shared" si="64"/>
        <v>0.81039645951879991</v>
      </c>
      <c r="L1315" s="40">
        <f t="shared" si="65"/>
        <v>0.19172239108409322</v>
      </c>
      <c r="M1315" s="29">
        <f t="shared" si="66"/>
        <v>4.6013373860182369</v>
      </c>
      <c r="N1315" s="4">
        <f t="shared" si="67"/>
        <v>-21616</v>
      </c>
      <c r="O1315" s="28">
        <v>0.79669999999999996</v>
      </c>
      <c r="P1315" s="29">
        <v>173000</v>
      </c>
      <c r="Q1315" s="29">
        <v>0</v>
      </c>
      <c r="R1315" s="29" t="s">
        <v>19</v>
      </c>
    </row>
    <row r="1316" spans="1:18" ht="15" hidden="1" customHeight="1" x14ac:dyDescent="0.35">
      <c r="A1316" s="64">
        <v>45263</v>
      </c>
      <c r="B1316" s="40">
        <v>1</v>
      </c>
      <c r="C1316" s="40">
        <v>1</v>
      </c>
      <c r="D1316" s="29">
        <v>151384</v>
      </c>
      <c r="E1316" s="29">
        <v>5.9</v>
      </c>
      <c r="F1316" s="3">
        <f t="shared" si="68"/>
        <v>0.77988769254546386</v>
      </c>
      <c r="G1316" s="41">
        <v>0.19172239108409322</v>
      </c>
      <c r="H1316" s="29" t="s">
        <v>23</v>
      </c>
      <c r="I1316" s="29">
        <v>14653</v>
      </c>
      <c r="J1316" s="35">
        <v>3121.2</v>
      </c>
      <c r="K1316" s="41">
        <f t="shared" si="64"/>
        <v>0.79570656223051972</v>
      </c>
      <c r="L1316" s="40">
        <f t="shared" si="65"/>
        <v>0.19172239108409322</v>
      </c>
      <c r="M1316" s="29">
        <f t="shared" si="66"/>
        <v>4.6013373860182369</v>
      </c>
      <c r="N1316" s="4">
        <f t="shared" si="67"/>
        <v>-21616</v>
      </c>
      <c r="O1316" s="28">
        <v>0.79669999999999996</v>
      </c>
      <c r="P1316" s="29">
        <v>173000</v>
      </c>
      <c r="Q1316" s="29">
        <v>0</v>
      </c>
      <c r="R1316" s="29" t="s">
        <v>19</v>
      </c>
    </row>
    <row r="1317" spans="1:18" ht="15" hidden="1" customHeight="1" x14ac:dyDescent="0.35">
      <c r="A1317" s="64">
        <v>45263</v>
      </c>
      <c r="B1317" s="40">
        <v>1</v>
      </c>
      <c r="C1317" s="40">
        <v>1</v>
      </c>
      <c r="D1317" s="29">
        <v>151384</v>
      </c>
      <c r="E1317" s="29">
        <v>5.9</v>
      </c>
      <c r="F1317" s="3">
        <f t="shared" si="68"/>
        <v>0.77988769254546386</v>
      </c>
      <c r="G1317" s="41">
        <v>0.19172239108409322</v>
      </c>
      <c r="H1317" s="29" t="s">
        <v>24</v>
      </c>
      <c r="I1317" s="29">
        <v>14781</v>
      </c>
      <c r="J1317" s="35">
        <v>3168.6</v>
      </c>
      <c r="K1317" s="41">
        <f t="shared" si="64"/>
        <v>0.79065020428206001</v>
      </c>
      <c r="L1317" s="40">
        <f t="shared" si="65"/>
        <v>0.19172239108409322</v>
      </c>
      <c r="M1317" s="29">
        <f t="shared" si="66"/>
        <v>4.6013373860182369</v>
      </c>
      <c r="N1317" s="4">
        <f t="shared" si="67"/>
        <v>-21616</v>
      </c>
      <c r="O1317" s="28">
        <v>0.79669999999999996</v>
      </c>
      <c r="P1317" s="29">
        <v>173000</v>
      </c>
      <c r="Q1317" s="29">
        <v>0</v>
      </c>
      <c r="R1317" s="29" t="s">
        <v>19</v>
      </c>
    </row>
    <row r="1318" spans="1:18" ht="15" hidden="1" customHeight="1" x14ac:dyDescent="0.35">
      <c r="A1318" s="64">
        <v>45263</v>
      </c>
      <c r="B1318" s="40">
        <v>1</v>
      </c>
      <c r="C1318" s="40">
        <v>1</v>
      </c>
      <c r="D1318" s="29">
        <v>151384</v>
      </c>
      <c r="E1318" s="29">
        <v>5.9</v>
      </c>
      <c r="F1318" s="3">
        <f t="shared" si="68"/>
        <v>0.77988769254546386</v>
      </c>
      <c r="G1318" s="41">
        <v>0.19172239108409322</v>
      </c>
      <c r="H1318" s="29" t="s">
        <v>25</v>
      </c>
      <c r="I1318" s="29">
        <v>15672</v>
      </c>
      <c r="J1318" s="35">
        <v>3397.62</v>
      </c>
      <c r="K1318" s="41">
        <f t="shared" si="64"/>
        <v>0.78180349375170788</v>
      </c>
      <c r="L1318" s="40">
        <f t="shared" si="65"/>
        <v>0.19172239108409322</v>
      </c>
      <c r="M1318" s="29">
        <f t="shared" si="66"/>
        <v>4.6013373860182369</v>
      </c>
      <c r="N1318" s="4">
        <f t="shared" si="67"/>
        <v>-21616</v>
      </c>
      <c r="O1318" s="28">
        <v>0.79669999999999996</v>
      </c>
      <c r="P1318" s="29">
        <v>173000</v>
      </c>
      <c r="Q1318" s="29">
        <v>0</v>
      </c>
      <c r="R1318" s="29" t="s">
        <v>19</v>
      </c>
    </row>
    <row r="1319" spans="1:18" ht="15" hidden="1" customHeight="1" x14ac:dyDescent="0.35">
      <c r="A1319" s="64">
        <v>45263</v>
      </c>
      <c r="B1319" s="40">
        <v>1</v>
      </c>
      <c r="C1319" s="40">
        <v>1</v>
      </c>
      <c r="D1319" s="29">
        <v>151384</v>
      </c>
      <c r="E1319" s="29">
        <v>5.9</v>
      </c>
      <c r="F1319" s="3">
        <f t="shared" si="68"/>
        <v>0.77988769254546386</v>
      </c>
      <c r="G1319" s="41">
        <v>0.19172239108409322</v>
      </c>
      <c r="H1319" s="29" t="s">
        <v>26</v>
      </c>
      <c r="I1319" s="29">
        <v>15948</v>
      </c>
      <c r="J1319" s="35">
        <v>3432.9</v>
      </c>
      <c r="K1319" s="41">
        <f t="shared" si="64"/>
        <v>0.78739574338245422</v>
      </c>
      <c r="L1319" s="40">
        <f t="shared" si="65"/>
        <v>0.19172239108409322</v>
      </c>
      <c r="M1319" s="29">
        <f t="shared" si="66"/>
        <v>4.6013373860182369</v>
      </c>
      <c r="N1319" s="4">
        <f t="shared" si="67"/>
        <v>-21616</v>
      </c>
      <c r="O1319" s="28">
        <v>0.79669999999999996</v>
      </c>
      <c r="P1319" s="29">
        <v>173000</v>
      </c>
      <c r="Q1319" s="29">
        <v>0</v>
      </c>
      <c r="R1319" s="29" t="s">
        <v>19</v>
      </c>
    </row>
    <row r="1320" spans="1:18" ht="15" hidden="1" customHeight="1" x14ac:dyDescent="0.35">
      <c r="A1320" s="64">
        <v>45263</v>
      </c>
      <c r="B1320" s="40">
        <v>1</v>
      </c>
      <c r="C1320" s="40">
        <v>1</v>
      </c>
      <c r="D1320" s="29">
        <v>151384</v>
      </c>
      <c r="E1320" s="29">
        <v>5.9</v>
      </c>
      <c r="F1320" s="3">
        <f t="shared" si="68"/>
        <v>0.77988769254546386</v>
      </c>
      <c r="G1320" s="41">
        <v>0.19172239108409322</v>
      </c>
      <c r="H1320" s="29" t="s">
        <v>27</v>
      </c>
      <c r="I1320" s="29">
        <v>15878</v>
      </c>
      <c r="J1320" s="35">
        <v>3421.44</v>
      </c>
      <c r="K1320" s="41">
        <f t="shared" si="64"/>
        <v>0.78656543463511441</v>
      </c>
      <c r="L1320" s="40">
        <f t="shared" si="65"/>
        <v>0.19172239108409322</v>
      </c>
      <c r="M1320" s="29">
        <f t="shared" si="66"/>
        <v>4.6013373860182369</v>
      </c>
      <c r="N1320" s="4">
        <f t="shared" si="67"/>
        <v>-21616</v>
      </c>
      <c r="O1320" s="28">
        <v>0.79669999999999996</v>
      </c>
      <c r="P1320" s="29">
        <v>173000</v>
      </c>
      <c r="Q1320" s="29">
        <v>0</v>
      </c>
      <c r="R1320" s="29" t="s">
        <v>19</v>
      </c>
    </row>
    <row r="1321" spans="1:18" ht="15" hidden="1" customHeight="1" x14ac:dyDescent="0.35">
      <c r="A1321" s="64">
        <v>45263</v>
      </c>
      <c r="B1321" s="40">
        <v>1</v>
      </c>
      <c r="C1321" s="40">
        <v>1</v>
      </c>
      <c r="D1321" s="29">
        <v>151384</v>
      </c>
      <c r="E1321" s="29">
        <v>5.9</v>
      </c>
      <c r="F1321" s="3">
        <f t="shared" si="68"/>
        <v>0.77988769254546386</v>
      </c>
      <c r="G1321" s="41">
        <v>0.19172239108409322</v>
      </c>
      <c r="H1321" s="29" t="s">
        <v>28</v>
      </c>
      <c r="I1321" s="29">
        <v>15536</v>
      </c>
      <c r="J1321" s="35">
        <v>3266.44</v>
      </c>
      <c r="K1321" s="41">
        <f t="shared" si="64"/>
        <v>0.80614379538061343</v>
      </c>
      <c r="L1321" s="40">
        <f t="shared" si="65"/>
        <v>0.19172239108409322</v>
      </c>
      <c r="M1321" s="29">
        <f t="shared" si="66"/>
        <v>4.6013373860182369</v>
      </c>
      <c r="N1321" s="4">
        <f t="shared" si="67"/>
        <v>-21616</v>
      </c>
      <c r="O1321" s="28">
        <v>0.79669999999999996</v>
      </c>
      <c r="P1321" s="29">
        <v>173000</v>
      </c>
      <c r="Q1321" s="29">
        <v>0</v>
      </c>
      <c r="R1321" s="29" t="s">
        <v>19</v>
      </c>
    </row>
    <row r="1322" spans="1:18" ht="15" hidden="1" customHeight="1" x14ac:dyDescent="0.35">
      <c r="A1322" s="29" t="s">
        <v>32</v>
      </c>
      <c r="B1322" s="40">
        <v>1</v>
      </c>
      <c r="C1322" s="40">
        <v>1</v>
      </c>
      <c r="D1322" s="29">
        <v>146505</v>
      </c>
      <c r="E1322" s="29">
        <v>5.7</v>
      </c>
      <c r="F1322" s="3">
        <f t="shared" si="68"/>
        <v>0.78123500239961596</v>
      </c>
      <c r="G1322" s="41">
        <v>0.18554331306990882</v>
      </c>
      <c r="H1322" s="29" t="s">
        <v>18</v>
      </c>
      <c r="I1322" s="29">
        <v>15158</v>
      </c>
      <c r="J1322" s="35">
        <v>3321.72</v>
      </c>
      <c r="K1322" s="41">
        <f t="shared" si="64"/>
        <v>0.80057868983961178</v>
      </c>
      <c r="L1322" s="40">
        <f t="shared" si="65"/>
        <v>0.18554331306990882</v>
      </c>
      <c r="M1322" s="29">
        <f t="shared" si="66"/>
        <v>4.4530395136778118</v>
      </c>
      <c r="N1322" s="4">
        <f t="shared" si="67"/>
        <v>-26495</v>
      </c>
      <c r="O1322" s="28">
        <v>0.79669999999999996</v>
      </c>
      <c r="P1322" s="29">
        <v>173000</v>
      </c>
      <c r="Q1322" s="29">
        <v>0</v>
      </c>
      <c r="R1322" s="29" t="s">
        <v>19</v>
      </c>
    </row>
    <row r="1323" spans="1:18" ht="15" hidden="1" customHeight="1" x14ac:dyDescent="0.35">
      <c r="A1323" s="29" t="s">
        <v>32</v>
      </c>
      <c r="B1323" s="40">
        <v>1</v>
      </c>
      <c r="C1323" s="40">
        <v>1</v>
      </c>
      <c r="D1323" s="29">
        <v>146505</v>
      </c>
      <c r="E1323" s="29">
        <v>5.7</v>
      </c>
      <c r="F1323" s="3">
        <f t="shared" si="68"/>
        <v>0.78123500239961596</v>
      </c>
      <c r="G1323" s="41">
        <v>0.18554331306990882</v>
      </c>
      <c r="H1323" s="29" t="s">
        <v>20</v>
      </c>
      <c r="I1323" s="29">
        <v>14699</v>
      </c>
      <c r="J1323" s="35">
        <v>3282.66</v>
      </c>
      <c r="K1323" s="41">
        <f t="shared" si="64"/>
        <v>0.78557387296416969</v>
      </c>
      <c r="L1323" s="40">
        <f t="shared" si="65"/>
        <v>0.18554331306990882</v>
      </c>
      <c r="M1323" s="29">
        <f t="shared" si="66"/>
        <v>4.4530395136778118</v>
      </c>
      <c r="N1323" s="4">
        <f t="shared" si="67"/>
        <v>-26495</v>
      </c>
      <c r="O1323" s="28">
        <v>0.79669999999999996</v>
      </c>
      <c r="P1323" s="29">
        <v>173000</v>
      </c>
      <c r="Q1323" s="29">
        <v>0</v>
      </c>
      <c r="R1323" s="29" t="s">
        <v>19</v>
      </c>
    </row>
    <row r="1324" spans="1:18" ht="15" hidden="1" customHeight="1" x14ac:dyDescent="0.35">
      <c r="A1324" s="29" t="s">
        <v>32</v>
      </c>
      <c r="B1324" s="40">
        <v>1</v>
      </c>
      <c r="C1324" s="40">
        <v>1</v>
      </c>
      <c r="D1324" s="29">
        <v>146505</v>
      </c>
      <c r="E1324" s="29">
        <v>5.7</v>
      </c>
      <c r="F1324" s="3">
        <f t="shared" si="68"/>
        <v>0.78123500239961596</v>
      </c>
      <c r="G1324" s="41">
        <v>0.18554331306990882</v>
      </c>
      <c r="H1324" s="29" t="s">
        <v>21</v>
      </c>
      <c r="I1324" s="29">
        <v>14863</v>
      </c>
      <c r="J1324" s="35">
        <v>3219.84</v>
      </c>
      <c r="K1324" s="41">
        <f t="shared" si="64"/>
        <v>0.80983647002618842</v>
      </c>
      <c r="L1324" s="40">
        <f t="shared" si="65"/>
        <v>0.18554331306990882</v>
      </c>
      <c r="M1324" s="29">
        <f t="shared" si="66"/>
        <v>4.4530395136778118</v>
      </c>
      <c r="N1324" s="4">
        <f t="shared" si="67"/>
        <v>-26495</v>
      </c>
      <c r="O1324" s="28">
        <v>0.79669999999999996</v>
      </c>
      <c r="P1324" s="29">
        <v>173000</v>
      </c>
      <c r="Q1324" s="29">
        <v>0</v>
      </c>
      <c r="R1324" s="29" t="s">
        <v>19</v>
      </c>
    </row>
    <row r="1325" spans="1:18" ht="15" hidden="1" customHeight="1" x14ac:dyDescent="0.35">
      <c r="A1325" s="29" t="s">
        <v>32</v>
      </c>
      <c r="B1325" s="40">
        <v>1</v>
      </c>
      <c r="C1325" s="40">
        <v>1</v>
      </c>
      <c r="D1325" s="29">
        <v>146505</v>
      </c>
      <c r="E1325" s="29">
        <v>5.7</v>
      </c>
      <c r="F1325" s="3">
        <f t="shared" si="68"/>
        <v>0.78123500239961596</v>
      </c>
      <c r="G1325" s="41">
        <v>0.18554331306990882</v>
      </c>
      <c r="H1325" s="29" t="s">
        <v>22</v>
      </c>
      <c r="I1325" s="29">
        <v>14965</v>
      </c>
      <c r="J1325" s="35">
        <v>3212.28</v>
      </c>
      <c r="K1325" s="41">
        <f t="shared" si="64"/>
        <v>0.81731312229669506</v>
      </c>
      <c r="L1325" s="40">
        <f t="shared" si="65"/>
        <v>0.18554331306990882</v>
      </c>
      <c r="M1325" s="29">
        <f t="shared" si="66"/>
        <v>4.4530395136778118</v>
      </c>
      <c r="N1325" s="4">
        <f t="shared" si="67"/>
        <v>-26495</v>
      </c>
      <c r="O1325" s="28">
        <v>0.79669999999999996</v>
      </c>
      <c r="P1325" s="29">
        <v>173000</v>
      </c>
      <c r="Q1325" s="29">
        <v>0</v>
      </c>
      <c r="R1325" s="29" t="s">
        <v>19</v>
      </c>
    </row>
    <row r="1326" spans="1:18" ht="15" hidden="1" customHeight="1" x14ac:dyDescent="0.35">
      <c r="A1326" s="29" t="s">
        <v>32</v>
      </c>
      <c r="B1326" s="40">
        <v>1</v>
      </c>
      <c r="C1326" s="40">
        <v>1</v>
      </c>
      <c r="D1326" s="29">
        <v>146505</v>
      </c>
      <c r="E1326" s="29">
        <v>5.7</v>
      </c>
      <c r="F1326" s="3">
        <f t="shared" si="68"/>
        <v>0.78123500239961596</v>
      </c>
      <c r="G1326" s="41">
        <v>0.18554331306990882</v>
      </c>
      <c r="H1326" s="29" t="s">
        <v>23</v>
      </c>
      <c r="I1326" s="29">
        <v>14256</v>
      </c>
      <c r="J1326" s="35">
        <v>3121.2</v>
      </c>
      <c r="K1326" s="41">
        <f t="shared" si="64"/>
        <v>0.80131123656893111</v>
      </c>
      <c r="L1326" s="40">
        <f t="shared" si="65"/>
        <v>0.18554331306990882</v>
      </c>
      <c r="M1326" s="29">
        <f t="shared" si="66"/>
        <v>4.4530395136778118</v>
      </c>
      <c r="N1326" s="4">
        <f t="shared" si="67"/>
        <v>-26495</v>
      </c>
      <c r="O1326" s="28">
        <v>0.79669999999999996</v>
      </c>
      <c r="P1326" s="29">
        <v>173000</v>
      </c>
      <c r="Q1326" s="29">
        <v>0</v>
      </c>
      <c r="R1326" s="29" t="s">
        <v>19</v>
      </c>
    </row>
    <row r="1327" spans="1:18" ht="15" hidden="1" customHeight="1" x14ac:dyDescent="0.35">
      <c r="A1327" s="29" t="s">
        <v>32</v>
      </c>
      <c r="B1327" s="40">
        <v>1</v>
      </c>
      <c r="C1327" s="40">
        <v>1</v>
      </c>
      <c r="D1327" s="29">
        <v>146505</v>
      </c>
      <c r="E1327" s="29">
        <v>5.7</v>
      </c>
      <c r="F1327" s="3">
        <f t="shared" si="68"/>
        <v>0.78123500239961596</v>
      </c>
      <c r="G1327" s="41">
        <v>0.18554331306990882</v>
      </c>
      <c r="H1327" s="29" t="s">
        <v>24</v>
      </c>
      <c r="I1327" s="29">
        <v>14402</v>
      </c>
      <c r="J1327" s="35">
        <v>3168.6</v>
      </c>
      <c r="K1327" s="41">
        <f t="shared" si="64"/>
        <v>0.79740789833575298</v>
      </c>
      <c r="L1327" s="40">
        <f t="shared" si="65"/>
        <v>0.18554331306990882</v>
      </c>
      <c r="M1327" s="29">
        <f t="shared" si="66"/>
        <v>4.4530395136778118</v>
      </c>
      <c r="N1327" s="4">
        <f t="shared" si="67"/>
        <v>-26495</v>
      </c>
      <c r="O1327" s="28">
        <v>0.79669999999999996</v>
      </c>
      <c r="P1327" s="29">
        <v>173000</v>
      </c>
      <c r="Q1327" s="29">
        <v>0</v>
      </c>
      <c r="R1327" s="29" t="s">
        <v>19</v>
      </c>
    </row>
    <row r="1328" spans="1:18" ht="15" hidden="1" customHeight="1" x14ac:dyDescent="0.35">
      <c r="A1328" s="29" t="s">
        <v>32</v>
      </c>
      <c r="B1328" s="40">
        <v>1</v>
      </c>
      <c r="C1328" s="40">
        <v>1</v>
      </c>
      <c r="D1328" s="29">
        <v>146505</v>
      </c>
      <c r="E1328" s="29">
        <v>5.7</v>
      </c>
      <c r="F1328" s="3">
        <f t="shared" si="68"/>
        <v>0.78123500239961596</v>
      </c>
      <c r="G1328" s="41">
        <v>0.18554331306990882</v>
      </c>
      <c r="H1328" s="29" t="s">
        <v>25</v>
      </c>
      <c r="I1328" s="29">
        <v>15200</v>
      </c>
      <c r="J1328" s="35">
        <v>3397.62</v>
      </c>
      <c r="K1328" s="41">
        <f t="shared" si="64"/>
        <v>0.78486312968097272</v>
      </c>
      <c r="L1328" s="40">
        <f t="shared" si="65"/>
        <v>0.18554331306990882</v>
      </c>
      <c r="M1328" s="29">
        <f t="shared" si="66"/>
        <v>4.4530395136778118</v>
      </c>
      <c r="N1328" s="4">
        <f t="shared" si="67"/>
        <v>-26495</v>
      </c>
      <c r="O1328" s="28">
        <v>0.79669999999999996</v>
      </c>
      <c r="P1328" s="29">
        <v>173000</v>
      </c>
      <c r="Q1328" s="29">
        <v>0</v>
      </c>
      <c r="R1328" s="29" t="s">
        <v>19</v>
      </c>
    </row>
    <row r="1329" spans="1:18" ht="15" hidden="1" customHeight="1" x14ac:dyDescent="0.35">
      <c r="A1329" s="29" t="s">
        <v>32</v>
      </c>
      <c r="B1329" s="40">
        <v>1</v>
      </c>
      <c r="C1329" s="40">
        <v>1</v>
      </c>
      <c r="D1329" s="29">
        <v>146505</v>
      </c>
      <c r="E1329" s="29">
        <v>5.7</v>
      </c>
      <c r="F1329" s="3">
        <f t="shared" si="68"/>
        <v>0.78123500239961596</v>
      </c>
      <c r="G1329" s="41">
        <v>0.18554331306990882</v>
      </c>
      <c r="H1329" s="29" t="s">
        <v>26</v>
      </c>
      <c r="I1329" s="29">
        <v>15541</v>
      </c>
      <c r="J1329" s="35">
        <v>3432.9</v>
      </c>
      <c r="K1329" s="41">
        <f t="shared" si="64"/>
        <v>0.79422390051273717</v>
      </c>
      <c r="L1329" s="40">
        <f t="shared" si="65"/>
        <v>0.18554331306990882</v>
      </c>
      <c r="M1329" s="29">
        <f t="shared" si="66"/>
        <v>4.4530395136778118</v>
      </c>
      <c r="N1329" s="4">
        <f t="shared" si="67"/>
        <v>-26495</v>
      </c>
      <c r="O1329" s="28">
        <v>0.79669999999999996</v>
      </c>
      <c r="P1329" s="29">
        <v>173000</v>
      </c>
      <c r="Q1329" s="29">
        <v>0</v>
      </c>
      <c r="R1329" s="29" t="s">
        <v>19</v>
      </c>
    </row>
    <row r="1330" spans="1:18" ht="15" hidden="1" customHeight="1" x14ac:dyDescent="0.35">
      <c r="A1330" s="29" t="s">
        <v>32</v>
      </c>
      <c r="B1330" s="40">
        <v>1</v>
      </c>
      <c r="C1330" s="40">
        <v>1</v>
      </c>
      <c r="D1330" s="29">
        <v>146505</v>
      </c>
      <c r="E1330" s="29">
        <v>5.7</v>
      </c>
      <c r="F1330" s="3">
        <f t="shared" si="68"/>
        <v>0.78123500239961596</v>
      </c>
      <c r="G1330" s="41">
        <v>0.18554331306990882</v>
      </c>
      <c r="H1330" s="29" t="s">
        <v>27</v>
      </c>
      <c r="I1330" s="29">
        <v>15455</v>
      </c>
      <c r="J1330" s="35">
        <v>3421.44</v>
      </c>
      <c r="K1330" s="41">
        <f t="shared" ref="K1330:K1393" si="69">IFERROR((I1330/J1330)/E1330,0)</f>
        <v>0.7924743700815825</v>
      </c>
      <c r="L1330" s="40">
        <f t="shared" ref="L1330:L1393" si="70">D1330/(32900*24)</f>
        <v>0.18554331306990882</v>
      </c>
      <c r="M1330" s="29">
        <f t="shared" ref="M1330:M1393" si="71">D1330/32900</f>
        <v>4.4530395136778118</v>
      </c>
      <c r="N1330" s="4">
        <f t="shared" si="67"/>
        <v>-26495</v>
      </c>
      <c r="O1330" s="28">
        <v>0.79669999999999996</v>
      </c>
      <c r="P1330" s="29">
        <v>173000</v>
      </c>
      <c r="Q1330" s="29">
        <v>0</v>
      </c>
      <c r="R1330" s="29" t="s">
        <v>19</v>
      </c>
    </row>
    <row r="1331" spans="1:18" ht="15" hidden="1" customHeight="1" x14ac:dyDescent="0.35">
      <c r="A1331" s="29" t="s">
        <v>32</v>
      </c>
      <c r="B1331" s="40">
        <v>1</v>
      </c>
      <c r="C1331" s="40">
        <v>1</v>
      </c>
      <c r="D1331" s="29">
        <v>146505</v>
      </c>
      <c r="E1331" s="29">
        <v>5.7</v>
      </c>
      <c r="F1331" s="3">
        <f t="shared" si="68"/>
        <v>0.78123500239961596</v>
      </c>
      <c r="G1331" s="41">
        <v>0.18554331306990882</v>
      </c>
      <c r="H1331" s="29" t="s">
        <v>28</v>
      </c>
      <c r="I1331" s="29">
        <v>15121</v>
      </c>
      <c r="J1331" s="35">
        <v>3266.44</v>
      </c>
      <c r="K1331" s="41">
        <f t="shared" si="69"/>
        <v>0.81214013346146252</v>
      </c>
      <c r="L1331" s="40">
        <f t="shared" si="70"/>
        <v>0.18554331306990882</v>
      </c>
      <c r="M1331" s="29">
        <f t="shared" si="71"/>
        <v>4.4530395136778118</v>
      </c>
      <c r="N1331" s="4">
        <f t="shared" si="67"/>
        <v>-26495</v>
      </c>
      <c r="O1331" s="28">
        <v>0.79669999999999996</v>
      </c>
      <c r="P1331" s="29">
        <v>173000</v>
      </c>
      <c r="Q1331" s="29">
        <v>0</v>
      </c>
      <c r="R1331" s="29" t="s">
        <v>19</v>
      </c>
    </row>
    <row r="1332" spans="1:18" ht="15" hidden="1" customHeight="1" x14ac:dyDescent="0.35">
      <c r="A1332" s="29" t="s">
        <v>33</v>
      </c>
      <c r="B1332" s="40">
        <v>1</v>
      </c>
      <c r="C1332" s="40">
        <v>1</v>
      </c>
      <c r="D1332" s="29">
        <v>135306</v>
      </c>
      <c r="E1332" s="29">
        <v>5.23</v>
      </c>
      <c r="F1332" s="3">
        <f t="shared" si="68"/>
        <v>0.78635647741867987</v>
      </c>
      <c r="G1332" s="41">
        <v>0.17136018237082068</v>
      </c>
      <c r="H1332" s="29" t="s">
        <v>18</v>
      </c>
      <c r="I1332" s="29">
        <v>13829</v>
      </c>
      <c r="J1332" s="35">
        <v>3321.72</v>
      </c>
      <c r="K1332" s="41">
        <f t="shared" si="69"/>
        <v>0.79602382501783442</v>
      </c>
      <c r="L1332" s="40">
        <f t="shared" si="70"/>
        <v>0.17136018237082068</v>
      </c>
      <c r="M1332" s="29">
        <f t="shared" si="71"/>
        <v>4.1126443768996959</v>
      </c>
      <c r="N1332" s="4">
        <f t="shared" si="67"/>
        <v>-37694</v>
      </c>
      <c r="O1332" s="28">
        <v>0.79669999999999996</v>
      </c>
      <c r="P1332" s="29">
        <v>173000</v>
      </c>
      <c r="Q1332" s="29">
        <v>0</v>
      </c>
      <c r="R1332" s="29" t="s">
        <v>19</v>
      </c>
    </row>
    <row r="1333" spans="1:18" ht="15" hidden="1" customHeight="1" x14ac:dyDescent="0.35">
      <c r="A1333" s="29" t="s">
        <v>33</v>
      </c>
      <c r="B1333" s="40">
        <v>1</v>
      </c>
      <c r="C1333" s="40">
        <v>1</v>
      </c>
      <c r="D1333" s="29">
        <v>135306</v>
      </c>
      <c r="E1333" s="29">
        <v>5.23</v>
      </c>
      <c r="F1333" s="3">
        <f t="shared" si="68"/>
        <v>0.78635647741867987</v>
      </c>
      <c r="G1333" s="41">
        <v>0.17136018237082068</v>
      </c>
      <c r="H1333" s="29" t="s">
        <v>20</v>
      </c>
      <c r="I1333" s="29">
        <v>13326</v>
      </c>
      <c r="J1333" s="35">
        <v>3282.66</v>
      </c>
      <c r="K1333" s="41">
        <f t="shared" si="69"/>
        <v>0.77619745932153905</v>
      </c>
      <c r="L1333" s="40">
        <f t="shared" si="70"/>
        <v>0.17136018237082068</v>
      </c>
      <c r="M1333" s="29">
        <f t="shared" si="71"/>
        <v>4.1126443768996959</v>
      </c>
      <c r="N1333" s="4">
        <f t="shared" si="67"/>
        <v>-37694</v>
      </c>
      <c r="O1333" s="28">
        <v>0.79669999999999996</v>
      </c>
      <c r="P1333" s="29">
        <v>173000</v>
      </c>
      <c r="Q1333" s="29">
        <v>0</v>
      </c>
      <c r="R1333" s="29" t="s">
        <v>19</v>
      </c>
    </row>
    <row r="1334" spans="1:18" ht="15" hidden="1" customHeight="1" x14ac:dyDescent="0.35">
      <c r="A1334" s="29" t="s">
        <v>33</v>
      </c>
      <c r="B1334" s="40">
        <v>1</v>
      </c>
      <c r="C1334" s="40">
        <v>1</v>
      </c>
      <c r="D1334" s="29">
        <v>135306</v>
      </c>
      <c r="E1334" s="29">
        <v>5.23</v>
      </c>
      <c r="F1334" s="3">
        <f t="shared" si="68"/>
        <v>0.78635647741867987</v>
      </c>
      <c r="G1334" s="41">
        <v>0.17136018237082068</v>
      </c>
      <c r="H1334" s="29" t="s">
        <v>21</v>
      </c>
      <c r="I1334" s="29">
        <v>13536</v>
      </c>
      <c r="J1334" s="35">
        <v>3219.84</v>
      </c>
      <c r="K1334" s="41">
        <f t="shared" si="69"/>
        <v>0.8038117780658578</v>
      </c>
      <c r="L1334" s="40">
        <f t="shared" si="70"/>
        <v>0.17136018237082068</v>
      </c>
      <c r="M1334" s="29">
        <f t="shared" si="71"/>
        <v>4.1126443768996959</v>
      </c>
      <c r="N1334" s="4">
        <f t="shared" si="67"/>
        <v>-37694</v>
      </c>
      <c r="O1334" s="28">
        <v>0.79669999999999996</v>
      </c>
      <c r="P1334" s="29">
        <v>173000</v>
      </c>
      <c r="Q1334" s="29">
        <v>0</v>
      </c>
      <c r="R1334" s="29" t="s">
        <v>19</v>
      </c>
    </row>
    <row r="1335" spans="1:18" ht="15" hidden="1" customHeight="1" x14ac:dyDescent="0.35">
      <c r="A1335" s="29" t="s">
        <v>33</v>
      </c>
      <c r="B1335" s="40">
        <v>1</v>
      </c>
      <c r="C1335" s="40">
        <v>1</v>
      </c>
      <c r="D1335" s="29">
        <v>135306</v>
      </c>
      <c r="E1335" s="29">
        <v>5.23</v>
      </c>
      <c r="F1335" s="3">
        <f t="shared" si="68"/>
        <v>0.78635647741867987</v>
      </c>
      <c r="G1335" s="41">
        <v>0.17136018237082068</v>
      </c>
      <c r="H1335" s="29" t="s">
        <v>22</v>
      </c>
      <c r="I1335" s="29">
        <v>13579</v>
      </c>
      <c r="J1335" s="35">
        <v>3212.28</v>
      </c>
      <c r="K1335" s="41">
        <f t="shared" si="69"/>
        <v>0.80826301343927276</v>
      </c>
      <c r="L1335" s="40">
        <f t="shared" si="70"/>
        <v>0.17136018237082068</v>
      </c>
      <c r="M1335" s="29">
        <f t="shared" si="71"/>
        <v>4.1126443768996959</v>
      </c>
      <c r="N1335" s="4">
        <f t="shared" si="67"/>
        <v>-37694</v>
      </c>
      <c r="O1335" s="28">
        <v>0.79669999999999996</v>
      </c>
      <c r="P1335" s="29">
        <v>173000</v>
      </c>
      <c r="Q1335" s="29">
        <v>0</v>
      </c>
      <c r="R1335" s="29" t="s">
        <v>19</v>
      </c>
    </row>
    <row r="1336" spans="1:18" ht="15" hidden="1" customHeight="1" x14ac:dyDescent="0.35">
      <c r="A1336" s="29" t="s">
        <v>33</v>
      </c>
      <c r="B1336" s="40">
        <v>1</v>
      </c>
      <c r="C1336" s="40">
        <v>1</v>
      </c>
      <c r="D1336" s="29">
        <v>135306</v>
      </c>
      <c r="E1336" s="29">
        <v>5.23</v>
      </c>
      <c r="F1336" s="3">
        <f t="shared" si="68"/>
        <v>0.78635647741867987</v>
      </c>
      <c r="G1336" s="41">
        <v>0.17136018237082068</v>
      </c>
      <c r="H1336" s="29" t="s">
        <v>23</v>
      </c>
      <c r="I1336" s="29">
        <v>12970</v>
      </c>
      <c r="J1336" s="35">
        <v>3121.2</v>
      </c>
      <c r="K1336" s="41">
        <f t="shared" si="69"/>
        <v>0.7945416885058425</v>
      </c>
      <c r="L1336" s="40">
        <f t="shared" si="70"/>
        <v>0.17136018237082068</v>
      </c>
      <c r="M1336" s="29">
        <f t="shared" si="71"/>
        <v>4.1126443768996959</v>
      </c>
      <c r="N1336" s="4">
        <f t="shared" si="67"/>
        <v>-37694</v>
      </c>
      <c r="O1336" s="28">
        <v>0.79669999999999996</v>
      </c>
      <c r="P1336" s="29">
        <v>173000</v>
      </c>
      <c r="Q1336" s="29">
        <v>0</v>
      </c>
      <c r="R1336" s="29" t="s">
        <v>19</v>
      </c>
    </row>
    <row r="1337" spans="1:18" ht="15" hidden="1" customHeight="1" x14ac:dyDescent="0.35">
      <c r="A1337" s="29" t="s">
        <v>33</v>
      </c>
      <c r="B1337" s="40">
        <v>1</v>
      </c>
      <c r="C1337" s="40">
        <v>1</v>
      </c>
      <c r="D1337" s="29">
        <v>135306</v>
      </c>
      <c r="E1337" s="29">
        <v>5.23</v>
      </c>
      <c r="F1337" s="3">
        <f t="shared" si="68"/>
        <v>0.78635647741867987</v>
      </c>
      <c r="G1337" s="41">
        <v>0.17136018237082068</v>
      </c>
      <c r="H1337" s="29" t="s">
        <v>24</v>
      </c>
      <c r="I1337" s="29">
        <v>13048</v>
      </c>
      <c r="J1337" s="35">
        <v>3168.6</v>
      </c>
      <c r="K1337" s="41">
        <f t="shared" si="69"/>
        <v>0.78736270785186713</v>
      </c>
      <c r="L1337" s="40">
        <f t="shared" si="70"/>
        <v>0.17136018237082068</v>
      </c>
      <c r="M1337" s="29">
        <f t="shared" si="71"/>
        <v>4.1126443768996959</v>
      </c>
      <c r="N1337" s="4">
        <f t="shared" si="67"/>
        <v>-37694</v>
      </c>
      <c r="O1337" s="28">
        <v>0.79669999999999996</v>
      </c>
      <c r="P1337" s="29">
        <v>173000</v>
      </c>
      <c r="Q1337" s="29">
        <v>0</v>
      </c>
      <c r="R1337" s="29" t="s">
        <v>19</v>
      </c>
    </row>
    <row r="1338" spans="1:18" ht="15" hidden="1" customHeight="1" x14ac:dyDescent="0.35">
      <c r="A1338" s="29" t="s">
        <v>33</v>
      </c>
      <c r="B1338" s="40">
        <v>1</v>
      </c>
      <c r="C1338" s="40">
        <v>1</v>
      </c>
      <c r="D1338" s="29">
        <v>135306</v>
      </c>
      <c r="E1338" s="29">
        <v>5.23</v>
      </c>
      <c r="F1338" s="3">
        <f t="shared" si="68"/>
        <v>0.78635647741867987</v>
      </c>
      <c r="G1338" s="41">
        <v>0.17136018237082068</v>
      </c>
      <c r="H1338" s="29" t="s">
        <v>25</v>
      </c>
      <c r="I1338" s="29">
        <v>13892</v>
      </c>
      <c r="J1338" s="35">
        <v>3397.62</v>
      </c>
      <c r="K1338" s="41">
        <f t="shared" si="69"/>
        <v>0.78178670632371472</v>
      </c>
      <c r="L1338" s="40">
        <f t="shared" si="70"/>
        <v>0.17136018237082068</v>
      </c>
      <c r="M1338" s="29">
        <f t="shared" si="71"/>
        <v>4.1126443768996959</v>
      </c>
      <c r="N1338" s="4">
        <f t="shared" si="67"/>
        <v>-37694</v>
      </c>
      <c r="O1338" s="28">
        <v>0.79669999999999996</v>
      </c>
      <c r="P1338" s="29">
        <v>173000</v>
      </c>
      <c r="Q1338" s="29">
        <v>0</v>
      </c>
      <c r="R1338" s="29" t="s">
        <v>19</v>
      </c>
    </row>
    <row r="1339" spans="1:18" ht="15" hidden="1" customHeight="1" x14ac:dyDescent="0.35">
      <c r="A1339" s="29" t="s">
        <v>33</v>
      </c>
      <c r="B1339" s="40">
        <v>1</v>
      </c>
      <c r="C1339" s="40">
        <v>1</v>
      </c>
      <c r="D1339" s="29">
        <v>135306</v>
      </c>
      <c r="E1339" s="29">
        <v>5.23</v>
      </c>
      <c r="F1339" s="3">
        <f t="shared" si="68"/>
        <v>0.78635647741867987</v>
      </c>
      <c r="G1339" s="41">
        <v>0.17136018237082068</v>
      </c>
      <c r="H1339" s="29" t="s">
        <v>26</v>
      </c>
      <c r="I1339" s="29">
        <v>14074</v>
      </c>
      <c r="J1339" s="35">
        <v>3432.9</v>
      </c>
      <c r="K1339" s="41">
        <f t="shared" si="69"/>
        <v>0.78388924359032397</v>
      </c>
      <c r="L1339" s="40">
        <f t="shared" si="70"/>
        <v>0.17136018237082068</v>
      </c>
      <c r="M1339" s="29">
        <f t="shared" si="71"/>
        <v>4.1126443768996959</v>
      </c>
      <c r="N1339" s="4">
        <f t="shared" si="67"/>
        <v>-37694</v>
      </c>
      <c r="O1339" s="28">
        <v>0.79669999999999996</v>
      </c>
      <c r="P1339" s="29">
        <v>173000</v>
      </c>
      <c r="Q1339" s="29">
        <v>0</v>
      </c>
      <c r="R1339" s="29" t="s">
        <v>19</v>
      </c>
    </row>
    <row r="1340" spans="1:18" ht="15" hidden="1" customHeight="1" x14ac:dyDescent="0.35">
      <c r="A1340" s="29" t="s">
        <v>33</v>
      </c>
      <c r="B1340" s="40">
        <v>1</v>
      </c>
      <c r="C1340" s="40">
        <v>1</v>
      </c>
      <c r="D1340" s="29">
        <v>135306</v>
      </c>
      <c r="E1340" s="29">
        <v>5.23</v>
      </c>
      <c r="F1340" s="3">
        <f t="shared" si="68"/>
        <v>0.78635647741867987</v>
      </c>
      <c r="G1340" s="41">
        <v>0.17136018237082068</v>
      </c>
      <c r="H1340" s="29" t="s">
        <v>27</v>
      </c>
      <c r="I1340" s="29">
        <v>14067</v>
      </c>
      <c r="J1340" s="35">
        <v>3421.44</v>
      </c>
      <c r="K1340" s="41">
        <f t="shared" si="69"/>
        <v>0.78612366494775654</v>
      </c>
      <c r="L1340" s="40">
        <f t="shared" si="70"/>
        <v>0.17136018237082068</v>
      </c>
      <c r="M1340" s="29">
        <f t="shared" si="71"/>
        <v>4.1126443768996959</v>
      </c>
      <c r="N1340" s="4">
        <f t="shared" ref="N1340:N1403" si="72">D1340-P1340</f>
        <v>-37694</v>
      </c>
      <c r="O1340" s="28">
        <v>0.79669999999999996</v>
      </c>
      <c r="P1340" s="29">
        <v>173000</v>
      </c>
      <c r="Q1340" s="29">
        <v>0</v>
      </c>
      <c r="R1340" s="29" t="s">
        <v>19</v>
      </c>
    </row>
    <row r="1341" spans="1:18" ht="15" hidden="1" customHeight="1" x14ac:dyDescent="0.35">
      <c r="A1341" s="29" t="s">
        <v>33</v>
      </c>
      <c r="B1341" s="40">
        <v>1</v>
      </c>
      <c r="C1341" s="40">
        <v>1</v>
      </c>
      <c r="D1341" s="29">
        <v>135306</v>
      </c>
      <c r="E1341" s="29">
        <v>5.23</v>
      </c>
      <c r="F1341" s="3">
        <f t="shared" si="68"/>
        <v>0.78635647741867987</v>
      </c>
      <c r="G1341" s="41">
        <v>0.17136018237082068</v>
      </c>
      <c r="H1341" s="29" t="s">
        <v>28</v>
      </c>
      <c r="I1341" s="29">
        <v>13754</v>
      </c>
      <c r="J1341" s="35">
        <v>3266.44</v>
      </c>
      <c r="K1341" s="41">
        <f t="shared" si="69"/>
        <v>0.80510522644529847</v>
      </c>
      <c r="L1341" s="40">
        <f t="shared" si="70"/>
        <v>0.17136018237082068</v>
      </c>
      <c r="M1341" s="29">
        <f t="shared" si="71"/>
        <v>4.1126443768996959</v>
      </c>
      <c r="N1341" s="4">
        <f t="shared" si="72"/>
        <v>-37694</v>
      </c>
      <c r="O1341" s="28">
        <v>0.79669999999999996</v>
      </c>
      <c r="P1341" s="29">
        <v>173000</v>
      </c>
      <c r="Q1341" s="29">
        <v>0</v>
      </c>
      <c r="R1341" s="29" t="s">
        <v>19</v>
      </c>
    </row>
    <row r="1342" spans="1:18" ht="15" hidden="1" customHeight="1" x14ac:dyDescent="0.35">
      <c r="A1342" s="29" t="s">
        <v>34</v>
      </c>
      <c r="B1342" s="40">
        <v>1</v>
      </c>
      <c r="C1342" s="40">
        <v>1</v>
      </c>
      <c r="D1342" s="29">
        <v>60464</v>
      </c>
      <c r="E1342" s="29">
        <v>2.2999999999999998</v>
      </c>
      <c r="F1342" s="3">
        <f t="shared" si="68"/>
        <v>0.79904850006607642</v>
      </c>
      <c r="G1342" s="41">
        <v>7.6575481256332317E-2</v>
      </c>
      <c r="H1342" s="29" t="s">
        <v>18</v>
      </c>
      <c r="I1342" s="29">
        <v>6207</v>
      </c>
      <c r="J1342" s="35">
        <v>3321.72</v>
      </c>
      <c r="K1342" s="41">
        <f t="shared" si="69"/>
        <v>0.81243923394323225</v>
      </c>
      <c r="L1342" s="40">
        <f t="shared" si="70"/>
        <v>7.6575481256332317E-2</v>
      </c>
      <c r="M1342" s="29">
        <f t="shared" si="71"/>
        <v>1.8378115501519756</v>
      </c>
      <c r="N1342" s="4">
        <f t="shared" si="72"/>
        <v>-112536</v>
      </c>
      <c r="O1342" s="28">
        <v>0.79669999999999996</v>
      </c>
      <c r="P1342" s="29">
        <v>173000</v>
      </c>
      <c r="Q1342" s="29">
        <v>0</v>
      </c>
      <c r="R1342" s="29" t="s">
        <v>19</v>
      </c>
    </row>
    <row r="1343" spans="1:18" ht="15" hidden="1" customHeight="1" x14ac:dyDescent="0.35">
      <c r="A1343" s="29" t="s">
        <v>34</v>
      </c>
      <c r="B1343" s="40">
        <v>1</v>
      </c>
      <c r="C1343" s="40">
        <v>1</v>
      </c>
      <c r="D1343" s="29">
        <v>60464</v>
      </c>
      <c r="E1343" s="29">
        <v>2.2999999999999998</v>
      </c>
      <c r="F1343" s="3">
        <f t="shared" si="68"/>
        <v>0.79904850006607642</v>
      </c>
      <c r="G1343" s="41">
        <v>7.6575481256332317E-2</v>
      </c>
      <c r="H1343" s="29" t="s">
        <v>20</v>
      </c>
      <c r="I1343" s="29">
        <v>6020</v>
      </c>
      <c r="J1343" s="35">
        <v>3282.66</v>
      </c>
      <c r="K1343" s="41">
        <f t="shared" si="69"/>
        <v>0.79733853166268409</v>
      </c>
      <c r="L1343" s="40">
        <f t="shared" si="70"/>
        <v>7.6575481256332317E-2</v>
      </c>
      <c r="M1343" s="29">
        <f t="shared" si="71"/>
        <v>1.8378115501519756</v>
      </c>
      <c r="N1343" s="4">
        <f t="shared" si="72"/>
        <v>-112536</v>
      </c>
      <c r="O1343" s="28">
        <v>0.79669999999999996</v>
      </c>
      <c r="P1343" s="29">
        <v>173000</v>
      </c>
      <c r="Q1343" s="29">
        <v>0</v>
      </c>
      <c r="R1343" s="29" t="s">
        <v>19</v>
      </c>
    </row>
    <row r="1344" spans="1:18" ht="15" hidden="1" customHeight="1" x14ac:dyDescent="0.35">
      <c r="A1344" s="29" t="s">
        <v>34</v>
      </c>
      <c r="B1344" s="40">
        <v>1</v>
      </c>
      <c r="C1344" s="40">
        <v>1</v>
      </c>
      <c r="D1344" s="29">
        <v>60464</v>
      </c>
      <c r="E1344" s="29">
        <v>2.2999999999999998</v>
      </c>
      <c r="F1344" s="3">
        <f t="shared" si="68"/>
        <v>0.79904850006607642</v>
      </c>
      <c r="G1344" s="41">
        <v>7.6575481256332317E-2</v>
      </c>
      <c r="H1344" s="29" t="s">
        <v>21</v>
      </c>
      <c r="I1344" s="29">
        <v>6081</v>
      </c>
      <c r="J1344" s="35">
        <v>3219.84</v>
      </c>
      <c r="K1344" s="41">
        <f t="shared" si="69"/>
        <v>0.82113180887195036</v>
      </c>
      <c r="L1344" s="40">
        <f t="shared" si="70"/>
        <v>7.6575481256332317E-2</v>
      </c>
      <c r="M1344" s="29">
        <f t="shared" si="71"/>
        <v>1.8378115501519756</v>
      </c>
      <c r="N1344" s="4">
        <f t="shared" si="72"/>
        <v>-112536</v>
      </c>
      <c r="O1344" s="28">
        <v>0.79669999999999996</v>
      </c>
      <c r="P1344" s="29">
        <v>173000</v>
      </c>
      <c r="Q1344" s="29">
        <v>0</v>
      </c>
      <c r="R1344" s="29" t="s">
        <v>19</v>
      </c>
    </row>
    <row r="1345" spans="1:18" ht="15" hidden="1" customHeight="1" x14ac:dyDescent="0.35">
      <c r="A1345" s="29" t="s">
        <v>34</v>
      </c>
      <c r="B1345" s="40">
        <v>1</v>
      </c>
      <c r="C1345" s="40">
        <v>1</v>
      </c>
      <c r="D1345" s="29">
        <v>60464</v>
      </c>
      <c r="E1345" s="29">
        <v>2.2999999999999998</v>
      </c>
      <c r="F1345" s="3">
        <f t="shared" si="68"/>
        <v>0.79904850006607642</v>
      </c>
      <c r="G1345" s="41">
        <v>7.6575481256332317E-2</v>
      </c>
      <c r="H1345" s="29" t="s">
        <v>22</v>
      </c>
      <c r="I1345" s="29">
        <v>6132</v>
      </c>
      <c r="J1345" s="35">
        <v>3212.28</v>
      </c>
      <c r="K1345" s="41">
        <f t="shared" si="69"/>
        <v>0.8299671748794436</v>
      </c>
      <c r="L1345" s="40">
        <f t="shared" si="70"/>
        <v>7.6575481256332317E-2</v>
      </c>
      <c r="M1345" s="29">
        <f t="shared" si="71"/>
        <v>1.8378115501519756</v>
      </c>
      <c r="N1345" s="4">
        <f t="shared" si="72"/>
        <v>-112536</v>
      </c>
      <c r="O1345" s="28">
        <v>0.79669999999999996</v>
      </c>
      <c r="P1345" s="29">
        <v>173000</v>
      </c>
      <c r="Q1345" s="29">
        <v>0</v>
      </c>
      <c r="R1345" s="29" t="s">
        <v>19</v>
      </c>
    </row>
    <row r="1346" spans="1:18" ht="15" hidden="1" customHeight="1" x14ac:dyDescent="0.35">
      <c r="A1346" s="29" t="s">
        <v>34</v>
      </c>
      <c r="B1346" s="40">
        <v>1</v>
      </c>
      <c r="C1346" s="40">
        <v>1</v>
      </c>
      <c r="D1346" s="29">
        <v>60464</v>
      </c>
      <c r="E1346" s="29">
        <v>2.2999999999999998</v>
      </c>
      <c r="F1346" s="3">
        <f t="shared" si="68"/>
        <v>0.79904850006607642</v>
      </c>
      <c r="G1346" s="41">
        <v>7.6575481256332317E-2</v>
      </c>
      <c r="H1346" s="29" t="s">
        <v>23</v>
      </c>
      <c r="I1346" s="29">
        <v>5836</v>
      </c>
      <c r="J1346" s="35">
        <v>3121.2</v>
      </c>
      <c r="K1346" s="41">
        <f t="shared" si="69"/>
        <v>0.81295376917462081</v>
      </c>
      <c r="L1346" s="40">
        <f t="shared" si="70"/>
        <v>7.6575481256332317E-2</v>
      </c>
      <c r="M1346" s="29">
        <f t="shared" si="71"/>
        <v>1.8378115501519756</v>
      </c>
      <c r="N1346" s="4">
        <f t="shared" si="72"/>
        <v>-112536</v>
      </c>
      <c r="O1346" s="28">
        <v>0.79669999999999996</v>
      </c>
      <c r="P1346" s="29">
        <v>173000</v>
      </c>
      <c r="Q1346" s="29">
        <v>0</v>
      </c>
      <c r="R1346" s="29" t="s">
        <v>19</v>
      </c>
    </row>
    <row r="1347" spans="1:18" ht="15" hidden="1" customHeight="1" x14ac:dyDescent="0.35">
      <c r="A1347" s="29" t="s">
        <v>34</v>
      </c>
      <c r="B1347" s="40">
        <v>1</v>
      </c>
      <c r="C1347" s="40">
        <v>1</v>
      </c>
      <c r="D1347" s="29">
        <v>60464</v>
      </c>
      <c r="E1347" s="29">
        <v>2.2999999999999998</v>
      </c>
      <c r="F1347" s="3">
        <f t="shared" ref="F1347:F1410" si="73">D1347/E1347/32900</f>
        <v>0.79904850006607642</v>
      </c>
      <c r="G1347" s="41">
        <v>7.6575481256332317E-2</v>
      </c>
      <c r="H1347" s="29" t="s">
        <v>24</v>
      </c>
      <c r="I1347" s="29">
        <v>5881</v>
      </c>
      <c r="J1347" s="35">
        <v>3168.6</v>
      </c>
      <c r="K1347" s="41">
        <f t="shared" si="69"/>
        <v>0.80696727947331026</v>
      </c>
      <c r="L1347" s="40">
        <f t="shared" si="70"/>
        <v>7.6575481256332317E-2</v>
      </c>
      <c r="M1347" s="29">
        <f t="shared" si="71"/>
        <v>1.8378115501519756</v>
      </c>
      <c r="N1347" s="4">
        <f t="shared" si="72"/>
        <v>-112536</v>
      </c>
      <c r="O1347" s="28">
        <v>0.79669999999999996</v>
      </c>
      <c r="P1347" s="29">
        <v>173000</v>
      </c>
      <c r="Q1347" s="29">
        <v>0</v>
      </c>
      <c r="R1347" s="29" t="s">
        <v>19</v>
      </c>
    </row>
    <row r="1348" spans="1:18" ht="15" hidden="1" customHeight="1" x14ac:dyDescent="0.35">
      <c r="A1348" s="29" t="s">
        <v>34</v>
      </c>
      <c r="B1348" s="40">
        <v>1</v>
      </c>
      <c r="C1348" s="40">
        <v>1</v>
      </c>
      <c r="D1348" s="29">
        <v>60464</v>
      </c>
      <c r="E1348" s="29">
        <v>2.2999999999999998</v>
      </c>
      <c r="F1348" s="3">
        <f t="shared" si="73"/>
        <v>0.79904850006607642</v>
      </c>
      <c r="G1348" s="41">
        <v>7.6575481256332317E-2</v>
      </c>
      <c r="H1348" s="29" t="s">
        <v>25</v>
      </c>
      <c r="I1348" s="29">
        <v>6209</v>
      </c>
      <c r="J1348" s="35">
        <v>3397.62</v>
      </c>
      <c r="K1348" s="41">
        <f t="shared" si="69"/>
        <v>0.79454595198736311</v>
      </c>
      <c r="L1348" s="40">
        <f t="shared" si="70"/>
        <v>7.6575481256332317E-2</v>
      </c>
      <c r="M1348" s="29">
        <f t="shared" si="71"/>
        <v>1.8378115501519756</v>
      </c>
      <c r="N1348" s="4">
        <f t="shared" si="72"/>
        <v>-112536</v>
      </c>
      <c r="O1348" s="28">
        <v>0.79669999999999996</v>
      </c>
      <c r="P1348" s="29">
        <v>173000</v>
      </c>
      <c r="Q1348" s="29">
        <v>0</v>
      </c>
      <c r="R1348" s="29" t="s">
        <v>19</v>
      </c>
    </row>
    <row r="1349" spans="1:18" ht="15" hidden="1" customHeight="1" x14ac:dyDescent="0.35">
      <c r="A1349" s="29" t="s">
        <v>34</v>
      </c>
      <c r="B1349" s="40">
        <v>1</v>
      </c>
      <c r="C1349" s="40">
        <v>1</v>
      </c>
      <c r="D1349" s="29">
        <v>60464</v>
      </c>
      <c r="E1349" s="29">
        <v>2.2999999999999998</v>
      </c>
      <c r="F1349" s="3">
        <f t="shared" si="73"/>
        <v>0.79904850006607642</v>
      </c>
      <c r="G1349" s="41">
        <v>7.6575481256332317E-2</v>
      </c>
      <c r="H1349" s="29" t="s">
        <v>26</v>
      </c>
      <c r="I1349" s="29">
        <v>6274</v>
      </c>
      <c r="J1349" s="35">
        <v>3432.9</v>
      </c>
      <c r="K1349" s="41">
        <f t="shared" si="69"/>
        <v>0.79461274344039201</v>
      </c>
      <c r="L1349" s="40">
        <f t="shared" si="70"/>
        <v>7.6575481256332317E-2</v>
      </c>
      <c r="M1349" s="29">
        <f t="shared" si="71"/>
        <v>1.8378115501519756</v>
      </c>
      <c r="N1349" s="4">
        <f t="shared" si="72"/>
        <v>-112536</v>
      </c>
      <c r="O1349" s="28">
        <v>0.79669999999999996</v>
      </c>
      <c r="P1349" s="29">
        <v>173000</v>
      </c>
      <c r="Q1349" s="29">
        <v>0</v>
      </c>
      <c r="R1349" s="29" t="s">
        <v>19</v>
      </c>
    </row>
    <row r="1350" spans="1:18" ht="15" hidden="1" customHeight="1" x14ac:dyDescent="0.35">
      <c r="A1350" s="29" t="s">
        <v>34</v>
      </c>
      <c r="B1350" s="40">
        <v>1</v>
      </c>
      <c r="C1350" s="40">
        <v>1</v>
      </c>
      <c r="D1350" s="29">
        <v>60464</v>
      </c>
      <c r="E1350" s="29">
        <v>2.2999999999999998</v>
      </c>
      <c r="F1350" s="3">
        <f t="shared" si="73"/>
        <v>0.79904850006607642</v>
      </c>
      <c r="G1350" s="41">
        <v>7.6575481256332317E-2</v>
      </c>
      <c r="H1350" s="29" t="s">
        <v>27</v>
      </c>
      <c r="I1350" s="29">
        <v>6328</v>
      </c>
      <c r="J1350" s="35">
        <v>3421.44</v>
      </c>
      <c r="K1350" s="41">
        <f t="shared" si="69"/>
        <v>0.80413637176922204</v>
      </c>
      <c r="L1350" s="40">
        <f t="shared" si="70"/>
        <v>7.6575481256332317E-2</v>
      </c>
      <c r="M1350" s="29">
        <f t="shared" si="71"/>
        <v>1.8378115501519756</v>
      </c>
      <c r="N1350" s="4">
        <f t="shared" si="72"/>
        <v>-112536</v>
      </c>
      <c r="O1350" s="28">
        <v>0.79669999999999996</v>
      </c>
      <c r="P1350" s="29">
        <v>173000</v>
      </c>
      <c r="Q1350" s="29">
        <v>0</v>
      </c>
      <c r="R1350" s="29" t="s">
        <v>19</v>
      </c>
    </row>
    <row r="1351" spans="1:18" ht="15" hidden="1" customHeight="1" x14ac:dyDescent="0.35">
      <c r="A1351" s="29" t="s">
        <v>34</v>
      </c>
      <c r="B1351" s="40">
        <v>1</v>
      </c>
      <c r="C1351" s="40">
        <v>1</v>
      </c>
      <c r="D1351" s="29">
        <v>60464</v>
      </c>
      <c r="E1351" s="29">
        <v>2.2999999999999998</v>
      </c>
      <c r="F1351" s="3">
        <f t="shared" si="73"/>
        <v>0.79904850006607642</v>
      </c>
      <c r="G1351" s="41">
        <v>7.6575481256332317E-2</v>
      </c>
      <c r="H1351" s="29" t="s">
        <v>28</v>
      </c>
      <c r="I1351" s="29">
        <v>6189</v>
      </c>
      <c r="J1351" s="35">
        <v>3266.44</v>
      </c>
      <c r="K1351" s="41">
        <f t="shared" si="69"/>
        <v>0.82379274231805621</v>
      </c>
      <c r="L1351" s="40">
        <f t="shared" si="70"/>
        <v>7.6575481256332317E-2</v>
      </c>
      <c r="M1351" s="29">
        <f t="shared" si="71"/>
        <v>1.8378115501519756</v>
      </c>
      <c r="N1351" s="4">
        <f t="shared" si="72"/>
        <v>-112536</v>
      </c>
      <c r="O1351" s="28">
        <v>0.79669999999999996</v>
      </c>
      <c r="P1351" s="29">
        <v>173000</v>
      </c>
      <c r="Q1351" s="29">
        <v>0</v>
      </c>
      <c r="R1351" s="29" t="s">
        <v>19</v>
      </c>
    </row>
    <row r="1352" spans="1:18" ht="15" hidden="1" customHeight="1" x14ac:dyDescent="0.35">
      <c r="A1352" s="29" t="s">
        <v>35</v>
      </c>
      <c r="B1352" s="40">
        <v>1</v>
      </c>
      <c r="C1352" s="40">
        <v>1</v>
      </c>
      <c r="D1352" s="29">
        <v>153078</v>
      </c>
      <c r="E1352" s="29">
        <v>5.8</v>
      </c>
      <c r="F1352" s="3">
        <f t="shared" si="73"/>
        <v>0.80221150822764908</v>
      </c>
      <c r="G1352" s="41">
        <v>0.19386778115501518</v>
      </c>
      <c r="H1352" s="29" t="s">
        <v>18</v>
      </c>
      <c r="I1352" s="29">
        <v>15112</v>
      </c>
      <c r="J1352" s="35">
        <v>3321.72</v>
      </c>
      <c r="K1352" s="41">
        <f t="shared" si="69"/>
        <v>0.78438798013658906</v>
      </c>
      <c r="L1352" s="40">
        <f t="shared" si="70"/>
        <v>0.19386778115501518</v>
      </c>
      <c r="M1352" s="29">
        <f t="shared" si="71"/>
        <v>4.6528267477203649</v>
      </c>
      <c r="N1352" s="4">
        <f t="shared" si="72"/>
        <v>-19922</v>
      </c>
      <c r="O1352" s="28">
        <v>0.79669999999999996</v>
      </c>
      <c r="P1352" s="29">
        <v>173000</v>
      </c>
      <c r="Q1352" s="29">
        <v>0</v>
      </c>
      <c r="R1352" s="29" t="s">
        <v>19</v>
      </c>
    </row>
    <row r="1353" spans="1:18" ht="15" hidden="1" customHeight="1" x14ac:dyDescent="0.35">
      <c r="A1353" s="29" t="s">
        <v>35</v>
      </c>
      <c r="B1353" s="40">
        <v>1</v>
      </c>
      <c r="C1353" s="40">
        <v>1</v>
      </c>
      <c r="D1353" s="29">
        <v>153078</v>
      </c>
      <c r="E1353" s="29">
        <v>5.8</v>
      </c>
      <c r="F1353" s="3">
        <f t="shared" si="73"/>
        <v>0.80221150822764908</v>
      </c>
      <c r="G1353" s="41">
        <v>0.19386778115501518</v>
      </c>
      <c r="H1353" s="29" t="s">
        <v>20</v>
      </c>
      <c r="I1353" s="29">
        <v>15200</v>
      </c>
      <c r="J1353" s="35">
        <v>3282.66</v>
      </c>
      <c r="K1353" s="41">
        <f t="shared" si="69"/>
        <v>0.79834331157427629</v>
      </c>
      <c r="L1353" s="40">
        <f t="shared" si="70"/>
        <v>0.19386778115501518</v>
      </c>
      <c r="M1353" s="29">
        <f t="shared" si="71"/>
        <v>4.6528267477203649</v>
      </c>
      <c r="N1353" s="4">
        <f t="shared" si="72"/>
        <v>-19922</v>
      </c>
      <c r="O1353" s="28">
        <v>0.79669999999999996</v>
      </c>
      <c r="P1353" s="29">
        <v>173000</v>
      </c>
      <c r="Q1353" s="29">
        <v>0</v>
      </c>
      <c r="R1353" s="29" t="s">
        <v>19</v>
      </c>
    </row>
    <row r="1354" spans="1:18" ht="15" hidden="1" customHeight="1" x14ac:dyDescent="0.35">
      <c r="A1354" s="29" t="s">
        <v>35</v>
      </c>
      <c r="B1354" s="40">
        <v>1</v>
      </c>
      <c r="C1354" s="40">
        <v>1</v>
      </c>
      <c r="D1354" s="29">
        <v>153078</v>
      </c>
      <c r="E1354" s="29">
        <v>5.8</v>
      </c>
      <c r="F1354" s="3">
        <f t="shared" si="73"/>
        <v>0.80221150822764908</v>
      </c>
      <c r="G1354" s="41">
        <v>0.19386778115501518</v>
      </c>
      <c r="H1354" s="29" t="s">
        <v>21</v>
      </c>
      <c r="I1354" s="29">
        <v>15534</v>
      </c>
      <c r="J1354" s="35">
        <v>3219.84</v>
      </c>
      <c r="K1354" s="41">
        <f t="shared" si="69"/>
        <v>0.83180402196039727</v>
      </c>
      <c r="L1354" s="40">
        <f t="shared" si="70"/>
        <v>0.19386778115501518</v>
      </c>
      <c r="M1354" s="29">
        <f t="shared" si="71"/>
        <v>4.6528267477203649</v>
      </c>
      <c r="N1354" s="4">
        <f t="shared" si="72"/>
        <v>-19922</v>
      </c>
      <c r="O1354" s="28">
        <v>0.79669999999999996</v>
      </c>
      <c r="P1354" s="29">
        <v>173000</v>
      </c>
      <c r="Q1354" s="29">
        <v>0</v>
      </c>
      <c r="R1354" s="29" t="s">
        <v>19</v>
      </c>
    </row>
    <row r="1355" spans="1:18" ht="15" hidden="1" customHeight="1" x14ac:dyDescent="0.35">
      <c r="A1355" s="29" t="s">
        <v>35</v>
      </c>
      <c r="B1355" s="40">
        <v>1</v>
      </c>
      <c r="C1355" s="40">
        <v>1</v>
      </c>
      <c r="D1355" s="29">
        <v>153078</v>
      </c>
      <c r="E1355" s="29">
        <v>5.8</v>
      </c>
      <c r="F1355" s="3">
        <f t="shared" si="73"/>
        <v>0.80221150822764908</v>
      </c>
      <c r="G1355" s="41">
        <v>0.19386778115501518</v>
      </c>
      <c r="H1355" s="29" t="s">
        <v>22</v>
      </c>
      <c r="I1355" s="29">
        <v>15495</v>
      </c>
      <c r="J1355" s="35">
        <v>3212.28</v>
      </c>
      <c r="K1355" s="41">
        <f t="shared" si="69"/>
        <v>0.83166838636044527</v>
      </c>
      <c r="L1355" s="40">
        <f t="shared" si="70"/>
        <v>0.19386778115501518</v>
      </c>
      <c r="M1355" s="29">
        <f t="shared" si="71"/>
        <v>4.6528267477203649</v>
      </c>
      <c r="N1355" s="4">
        <f t="shared" si="72"/>
        <v>-19922</v>
      </c>
      <c r="O1355" s="28">
        <v>0.79669999999999996</v>
      </c>
      <c r="P1355" s="29">
        <v>173000</v>
      </c>
      <c r="Q1355" s="29">
        <v>0</v>
      </c>
      <c r="R1355" s="29" t="s">
        <v>19</v>
      </c>
    </row>
    <row r="1356" spans="1:18" ht="15" hidden="1" customHeight="1" x14ac:dyDescent="0.35">
      <c r="A1356" s="29" t="s">
        <v>35</v>
      </c>
      <c r="B1356" s="40">
        <v>1</v>
      </c>
      <c r="C1356" s="40">
        <v>1</v>
      </c>
      <c r="D1356" s="29">
        <v>153078</v>
      </c>
      <c r="E1356" s="29">
        <v>5.8</v>
      </c>
      <c r="F1356" s="3">
        <f t="shared" si="73"/>
        <v>0.80221150822764908</v>
      </c>
      <c r="G1356" s="41">
        <v>0.19386778115501518</v>
      </c>
      <c r="H1356" s="29" t="s">
        <v>23</v>
      </c>
      <c r="I1356" s="29">
        <v>14872</v>
      </c>
      <c r="J1356" s="35">
        <v>3121.2</v>
      </c>
      <c r="K1356" s="41">
        <f t="shared" si="69"/>
        <v>0.82152311003283451</v>
      </c>
      <c r="L1356" s="40">
        <f t="shared" si="70"/>
        <v>0.19386778115501518</v>
      </c>
      <c r="M1356" s="29">
        <f t="shared" si="71"/>
        <v>4.6528267477203649</v>
      </c>
      <c r="N1356" s="4">
        <f t="shared" si="72"/>
        <v>-19922</v>
      </c>
      <c r="O1356" s="28">
        <v>0.79669999999999996</v>
      </c>
      <c r="P1356" s="29">
        <v>173000</v>
      </c>
      <c r="Q1356" s="29">
        <v>0</v>
      </c>
      <c r="R1356" s="29" t="s">
        <v>19</v>
      </c>
    </row>
    <row r="1357" spans="1:18" ht="15" hidden="1" customHeight="1" x14ac:dyDescent="0.35">
      <c r="A1357" s="29" t="s">
        <v>35</v>
      </c>
      <c r="B1357" s="40">
        <v>1</v>
      </c>
      <c r="C1357" s="40">
        <v>1</v>
      </c>
      <c r="D1357" s="29">
        <v>153078</v>
      </c>
      <c r="E1357" s="29">
        <v>5.8</v>
      </c>
      <c r="F1357" s="3">
        <f t="shared" si="73"/>
        <v>0.80221150822764908</v>
      </c>
      <c r="G1357" s="41">
        <v>0.19386778115501518</v>
      </c>
      <c r="H1357" s="29" t="s">
        <v>24</v>
      </c>
      <c r="I1357" s="29">
        <v>14874</v>
      </c>
      <c r="J1357" s="35">
        <v>3168.6</v>
      </c>
      <c r="K1357" s="41">
        <f t="shared" si="69"/>
        <v>0.80934253570052694</v>
      </c>
      <c r="L1357" s="40">
        <f t="shared" si="70"/>
        <v>0.19386778115501518</v>
      </c>
      <c r="M1357" s="29">
        <f t="shared" si="71"/>
        <v>4.6528267477203649</v>
      </c>
      <c r="N1357" s="4">
        <f t="shared" si="72"/>
        <v>-19922</v>
      </c>
      <c r="O1357" s="28">
        <v>0.79669999999999996</v>
      </c>
      <c r="P1357" s="29">
        <v>173000</v>
      </c>
      <c r="Q1357" s="29">
        <v>0</v>
      </c>
      <c r="R1357" s="29" t="s">
        <v>19</v>
      </c>
    </row>
    <row r="1358" spans="1:18" ht="15" hidden="1" customHeight="1" x14ac:dyDescent="0.35">
      <c r="A1358" s="29" t="s">
        <v>35</v>
      </c>
      <c r="B1358" s="40">
        <v>1</v>
      </c>
      <c r="C1358" s="40">
        <v>1</v>
      </c>
      <c r="D1358" s="29">
        <v>153078</v>
      </c>
      <c r="E1358" s="29">
        <v>5.8</v>
      </c>
      <c r="F1358" s="3">
        <f t="shared" si="73"/>
        <v>0.80221150822764908</v>
      </c>
      <c r="G1358" s="41">
        <v>0.19386778115501518</v>
      </c>
      <c r="H1358" s="29" t="s">
        <v>25</v>
      </c>
      <c r="I1358" s="29">
        <v>15962</v>
      </c>
      <c r="J1358" s="35">
        <v>3397.62</v>
      </c>
      <c r="K1358" s="41">
        <f t="shared" si="69"/>
        <v>0.80999904801515221</v>
      </c>
      <c r="L1358" s="40">
        <f t="shared" si="70"/>
        <v>0.19386778115501518</v>
      </c>
      <c r="M1358" s="29">
        <f t="shared" si="71"/>
        <v>4.6528267477203649</v>
      </c>
      <c r="N1358" s="4">
        <f t="shared" si="72"/>
        <v>-19922</v>
      </c>
      <c r="O1358" s="28">
        <v>0.79669999999999996</v>
      </c>
      <c r="P1358" s="29">
        <v>173000</v>
      </c>
      <c r="Q1358" s="29">
        <v>0</v>
      </c>
      <c r="R1358" s="29" t="s">
        <v>19</v>
      </c>
    </row>
    <row r="1359" spans="1:18" ht="15" hidden="1" customHeight="1" x14ac:dyDescent="0.35">
      <c r="A1359" s="29" t="s">
        <v>35</v>
      </c>
      <c r="B1359" s="40">
        <v>1</v>
      </c>
      <c r="C1359" s="40">
        <v>1</v>
      </c>
      <c r="D1359" s="29">
        <v>153078</v>
      </c>
      <c r="E1359" s="29">
        <v>5.8</v>
      </c>
      <c r="F1359" s="3">
        <f t="shared" si="73"/>
        <v>0.80221150822764908</v>
      </c>
      <c r="G1359" s="41">
        <v>0.19386778115501518</v>
      </c>
      <c r="H1359" s="29" t="s">
        <v>26</v>
      </c>
      <c r="I1359" s="29">
        <v>16304</v>
      </c>
      <c r="J1359" s="35">
        <v>3432.9</v>
      </c>
      <c r="K1359" s="41">
        <f t="shared" si="69"/>
        <v>0.81885125775834444</v>
      </c>
      <c r="L1359" s="40">
        <f t="shared" si="70"/>
        <v>0.19386778115501518</v>
      </c>
      <c r="M1359" s="29">
        <f t="shared" si="71"/>
        <v>4.6528267477203649</v>
      </c>
      <c r="N1359" s="4">
        <f t="shared" si="72"/>
        <v>-19922</v>
      </c>
      <c r="O1359" s="28">
        <v>0.79669999999999996</v>
      </c>
      <c r="P1359" s="29">
        <v>173000</v>
      </c>
      <c r="Q1359" s="29">
        <v>0</v>
      </c>
      <c r="R1359" s="29" t="s">
        <v>19</v>
      </c>
    </row>
    <row r="1360" spans="1:18" ht="15" hidden="1" customHeight="1" x14ac:dyDescent="0.35">
      <c r="A1360" s="29" t="s">
        <v>35</v>
      </c>
      <c r="B1360" s="40">
        <v>1</v>
      </c>
      <c r="C1360" s="40">
        <v>1</v>
      </c>
      <c r="D1360" s="29">
        <v>153078</v>
      </c>
      <c r="E1360" s="29">
        <v>5.8</v>
      </c>
      <c r="F1360" s="3">
        <f t="shared" si="73"/>
        <v>0.80221150822764908</v>
      </c>
      <c r="G1360" s="41">
        <v>0.19386778115501518</v>
      </c>
      <c r="H1360" s="29" t="s">
        <v>27</v>
      </c>
      <c r="I1360" s="29">
        <v>16174</v>
      </c>
      <c r="J1360" s="35">
        <v>3421.44</v>
      </c>
      <c r="K1360" s="41">
        <f t="shared" si="69"/>
        <v>0.81504299056981044</v>
      </c>
      <c r="L1360" s="40">
        <f t="shared" si="70"/>
        <v>0.19386778115501518</v>
      </c>
      <c r="M1360" s="29">
        <f t="shared" si="71"/>
        <v>4.6528267477203649</v>
      </c>
      <c r="N1360" s="4">
        <f t="shared" si="72"/>
        <v>-19922</v>
      </c>
      <c r="O1360" s="28">
        <v>0.79669999999999996</v>
      </c>
      <c r="P1360" s="29">
        <v>173000</v>
      </c>
      <c r="Q1360" s="29">
        <v>0</v>
      </c>
      <c r="R1360" s="29" t="s">
        <v>19</v>
      </c>
    </row>
    <row r="1361" spans="1:18" ht="15" hidden="1" customHeight="1" x14ac:dyDescent="0.35">
      <c r="A1361" s="29" t="s">
        <v>35</v>
      </c>
      <c r="B1361" s="40">
        <v>1</v>
      </c>
      <c r="C1361" s="40">
        <v>1</v>
      </c>
      <c r="D1361" s="29">
        <v>153078</v>
      </c>
      <c r="E1361" s="29">
        <v>5.8</v>
      </c>
      <c r="F1361" s="3">
        <f t="shared" si="73"/>
        <v>0.80221150822764908</v>
      </c>
      <c r="G1361" s="41">
        <v>0.19386778115501518</v>
      </c>
      <c r="H1361" s="29" t="s">
        <v>28</v>
      </c>
      <c r="I1361" s="29">
        <v>15778</v>
      </c>
      <c r="J1361" s="35">
        <v>3266.44</v>
      </c>
      <c r="K1361" s="41">
        <f t="shared" si="69"/>
        <v>0.83281640795061507</v>
      </c>
      <c r="L1361" s="40">
        <f t="shared" si="70"/>
        <v>0.19386778115501518</v>
      </c>
      <c r="M1361" s="29">
        <f t="shared" si="71"/>
        <v>4.6528267477203649</v>
      </c>
      <c r="N1361" s="4">
        <f t="shared" si="72"/>
        <v>-19922</v>
      </c>
      <c r="O1361" s="28">
        <v>0.79669999999999996</v>
      </c>
      <c r="P1361" s="29">
        <v>173000</v>
      </c>
      <c r="Q1361" s="29">
        <v>0</v>
      </c>
      <c r="R1361" s="29" t="s">
        <v>19</v>
      </c>
    </row>
    <row r="1362" spans="1:18" ht="15" hidden="1" customHeight="1" x14ac:dyDescent="0.35">
      <c r="A1362" s="29" t="s">
        <v>36</v>
      </c>
      <c r="B1362" s="40">
        <v>1</v>
      </c>
      <c r="C1362" s="40">
        <v>1</v>
      </c>
      <c r="D1362" s="29">
        <v>167220</v>
      </c>
      <c r="E1362" s="29">
        <v>6.4</v>
      </c>
      <c r="F1362" s="3">
        <f t="shared" si="73"/>
        <v>0.79416793313069911</v>
      </c>
      <c r="G1362" s="41">
        <v>0.21177811550151976</v>
      </c>
      <c r="H1362" s="29" t="s">
        <v>18</v>
      </c>
      <c r="I1362" s="29">
        <v>16083</v>
      </c>
      <c r="J1362" s="35">
        <v>3321.72</v>
      </c>
      <c r="K1362" s="41">
        <f t="shared" si="69"/>
        <v>0.75652636284816299</v>
      </c>
      <c r="L1362" s="40">
        <f t="shared" si="70"/>
        <v>0.21177811550151976</v>
      </c>
      <c r="M1362" s="29">
        <f t="shared" si="71"/>
        <v>5.0826747720364738</v>
      </c>
      <c r="N1362" s="4">
        <f t="shared" si="72"/>
        <v>-5780</v>
      </c>
      <c r="O1362" s="28">
        <v>0.79669999999999996</v>
      </c>
      <c r="P1362" s="29">
        <v>173000</v>
      </c>
      <c r="Q1362" s="29">
        <v>0</v>
      </c>
      <c r="R1362" s="29" t="s">
        <v>19</v>
      </c>
    </row>
    <row r="1363" spans="1:18" ht="15" hidden="1" customHeight="1" x14ac:dyDescent="0.35">
      <c r="A1363" s="29" t="s">
        <v>36</v>
      </c>
      <c r="B1363" s="40">
        <v>1</v>
      </c>
      <c r="C1363" s="40">
        <v>1</v>
      </c>
      <c r="D1363" s="29">
        <v>167220</v>
      </c>
      <c r="E1363" s="29">
        <v>6.4</v>
      </c>
      <c r="F1363" s="3">
        <f t="shared" si="73"/>
        <v>0.79416793313069911</v>
      </c>
      <c r="G1363" s="41">
        <v>0.21177811550151976</v>
      </c>
      <c r="H1363" s="29" t="s">
        <v>20</v>
      </c>
      <c r="I1363" s="29">
        <v>16602</v>
      </c>
      <c r="J1363" s="35">
        <v>3282.66</v>
      </c>
      <c r="K1363" s="41">
        <f t="shared" si="69"/>
        <v>0.790231854654457</v>
      </c>
      <c r="L1363" s="40">
        <f t="shared" si="70"/>
        <v>0.21177811550151976</v>
      </c>
      <c r="M1363" s="29">
        <f t="shared" si="71"/>
        <v>5.0826747720364738</v>
      </c>
      <c r="N1363" s="4">
        <f t="shared" si="72"/>
        <v>-5780</v>
      </c>
      <c r="O1363" s="28">
        <v>0.79669999999999996</v>
      </c>
      <c r="P1363" s="29">
        <v>173000</v>
      </c>
      <c r="Q1363" s="29">
        <v>0</v>
      </c>
      <c r="R1363" s="29" t="s">
        <v>19</v>
      </c>
    </row>
    <row r="1364" spans="1:18" ht="15" hidden="1" customHeight="1" x14ac:dyDescent="0.35">
      <c r="A1364" s="29" t="s">
        <v>36</v>
      </c>
      <c r="B1364" s="40">
        <v>1</v>
      </c>
      <c r="C1364" s="40">
        <v>1</v>
      </c>
      <c r="D1364" s="29">
        <v>167220</v>
      </c>
      <c r="E1364" s="29">
        <v>6.4</v>
      </c>
      <c r="F1364" s="3">
        <f t="shared" si="73"/>
        <v>0.79416793313069911</v>
      </c>
      <c r="G1364" s="41">
        <v>0.21177811550151976</v>
      </c>
      <c r="H1364" s="29" t="s">
        <v>21</v>
      </c>
      <c r="I1364" s="29">
        <v>17141</v>
      </c>
      <c r="J1364" s="35">
        <v>3219.84</v>
      </c>
      <c r="K1364" s="41">
        <f t="shared" si="69"/>
        <v>0.83180569531405268</v>
      </c>
      <c r="L1364" s="40">
        <f t="shared" si="70"/>
        <v>0.21177811550151976</v>
      </c>
      <c r="M1364" s="29">
        <f t="shared" si="71"/>
        <v>5.0826747720364738</v>
      </c>
      <c r="N1364" s="4">
        <f t="shared" si="72"/>
        <v>-5780</v>
      </c>
      <c r="O1364" s="28">
        <v>0.79669999999999996</v>
      </c>
      <c r="P1364" s="29">
        <v>173000</v>
      </c>
      <c r="Q1364" s="29">
        <v>0</v>
      </c>
      <c r="R1364" s="29" t="s">
        <v>19</v>
      </c>
    </row>
    <row r="1365" spans="1:18" ht="15" hidden="1" customHeight="1" x14ac:dyDescent="0.35">
      <c r="A1365" s="29" t="s">
        <v>36</v>
      </c>
      <c r="B1365" s="40">
        <v>1</v>
      </c>
      <c r="C1365" s="40">
        <v>1</v>
      </c>
      <c r="D1365" s="29">
        <v>167220</v>
      </c>
      <c r="E1365" s="29">
        <v>6.4</v>
      </c>
      <c r="F1365" s="3">
        <f t="shared" si="73"/>
        <v>0.79416793313069911</v>
      </c>
      <c r="G1365" s="41">
        <v>0.21177811550151976</v>
      </c>
      <c r="H1365" s="29" t="s">
        <v>22</v>
      </c>
      <c r="I1365" s="29">
        <v>17003</v>
      </c>
      <c r="J1365" s="35">
        <v>3212.28</v>
      </c>
      <c r="K1365" s="41">
        <f t="shared" si="69"/>
        <v>0.82705080192262193</v>
      </c>
      <c r="L1365" s="40">
        <f t="shared" si="70"/>
        <v>0.21177811550151976</v>
      </c>
      <c r="M1365" s="29">
        <f t="shared" si="71"/>
        <v>5.0826747720364738</v>
      </c>
      <c r="N1365" s="4">
        <f t="shared" si="72"/>
        <v>-5780</v>
      </c>
      <c r="O1365" s="28">
        <v>0.79669999999999996</v>
      </c>
      <c r="P1365" s="29">
        <v>173000</v>
      </c>
      <c r="Q1365" s="29">
        <v>0</v>
      </c>
      <c r="R1365" s="29" t="s">
        <v>19</v>
      </c>
    </row>
    <row r="1366" spans="1:18" ht="15" hidden="1" customHeight="1" x14ac:dyDescent="0.35">
      <c r="A1366" s="29" t="s">
        <v>36</v>
      </c>
      <c r="B1366" s="40">
        <v>1</v>
      </c>
      <c r="C1366" s="40">
        <v>1</v>
      </c>
      <c r="D1366" s="29">
        <v>167220</v>
      </c>
      <c r="E1366" s="29">
        <v>6.4</v>
      </c>
      <c r="F1366" s="3">
        <f t="shared" si="73"/>
        <v>0.79416793313069911</v>
      </c>
      <c r="G1366" s="41">
        <v>0.21177811550151976</v>
      </c>
      <c r="H1366" s="29" t="s">
        <v>23</v>
      </c>
      <c r="I1366" s="29">
        <v>16374</v>
      </c>
      <c r="J1366" s="35">
        <v>3121.2</v>
      </c>
      <c r="K1366" s="41">
        <f t="shared" si="69"/>
        <v>0.81969675124951935</v>
      </c>
      <c r="L1366" s="40">
        <f t="shared" si="70"/>
        <v>0.21177811550151976</v>
      </c>
      <c r="M1366" s="29">
        <f t="shared" si="71"/>
        <v>5.0826747720364738</v>
      </c>
      <c r="N1366" s="4">
        <f t="shared" si="72"/>
        <v>-5780</v>
      </c>
      <c r="O1366" s="28">
        <v>0.79669999999999996</v>
      </c>
      <c r="P1366" s="29">
        <v>173000</v>
      </c>
      <c r="Q1366" s="29">
        <v>0</v>
      </c>
      <c r="R1366" s="29" t="s">
        <v>19</v>
      </c>
    </row>
    <row r="1367" spans="1:18" ht="15" hidden="1" customHeight="1" x14ac:dyDescent="0.35">
      <c r="A1367" s="29" t="s">
        <v>36</v>
      </c>
      <c r="B1367" s="40">
        <v>1</v>
      </c>
      <c r="C1367" s="40">
        <v>1</v>
      </c>
      <c r="D1367" s="29">
        <v>167220</v>
      </c>
      <c r="E1367" s="29">
        <v>6.4</v>
      </c>
      <c r="F1367" s="3">
        <f t="shared" si="73"/>
        <v>0.79416793313069911</v>
      </c>
      <c r="G1367" s="41">
        <v>0.21177811550151976</v>
      </c>
      <c r="H1367" s="29" t="s">
        <v>24</v>
      </c>
      <c r="I1367" s="29">
        <v>16334</v>
      </c>
      <c r="J1367" s="35">
        <v>3168.6</v>
      </c>
      <c r="K1367" s="41">
        <f t="shared" si="69"/>
        <v>0.80546219150413434</v>
      </c>
      <c r="L1367" s="40">
        <f t="shared" si="70"/>
        <v>0.21177811550151976</v>
      </c>
      <c r="M1367" s="29">
        <f t="shared" si="71"/>
        <v>5.0826747720364738</v>
      </c>
      <c r="N1367" s="4">
        <f t="shared" si="72"/>
        <v>-5780</v>
      </c>
      <c r="O1367" s="28">
        <v>0.79669999999999996</v>
      </c>
      <c r="P1367" s="29">
        <v>173000</v>
      </c>
      <c r="Q1367" s="29">
        <v>0</v>
      </c>
      <c r="R1367" s="29" t="s">
        <v>19</v>
      </c>
    </row>
    <row r="1368" spans="1:18" ht="15" hidden="1" customHeight="1" x14ac:dyDescent="0.35">
      <c r="A1368" s="29" t="s">
        <v>36</v>
      </c>
      <c r="B1368" s="40">
        <v>1</v>
      </c>
      <c r="C1368" s="40">
        <v>1</v>
      </c>
      <c r="D1368" s="29">
        <v>167220</v>
      </c>
      <c r="E1368" s="29">
        <v>6.4</v>
      </c>
      <c r="F1368" s="3">
        <f t="shared" si="73"/>
        <v>0.79416793313069911</v>
      </c>
      <c r="G1368" s="41">
        <v>0.21177811550151976</v>
      </c>
      <c r="H1368" s="29" t="s">
        <v>25</v>
      </c>
      <c r="I1368" s="29">
        <v>17649</v>
      </c>
      <c r="J1368" s="35">
        <v>3397.62</v>
      </c>
      <c r="K1368" s="41">
        <f t="shared" si="69"/>
        <v>0.81164351810973556</v>
      </c>
      <c r="L1368" s="40">
        <f t="shared" si="70"/>
        <v>0.21177811550151976</v>
      </c>
      <c r="M1368" s="29">
        <f t="shared" si="71"/>
        <v>5.0826747720364738</v>
      </c>
      <c r="N1368" s="4">
        <f t="shared" si="72"/>
        <v>-5780</v>
      </c>
      <c r="O1368" s="28">
        <v>0.79669999999999996</v>
      </c>
      <c r="P1368" s="29">
        <v>173000</v>
      </c>
      <c r="Q1368" s="29">
        <v>0</v>
      </c>
      <c r="R1368" s="29" t="s">
        <v>19</v>
      </c>
    </row>
    <row r="1369" spans="1:18" ht="15" hidden="1" customHeight="1" x14ac:dyDescent="0.35">
      <c r="A1369" s="29" t="s">
        <v>36</v>
      </c>
      <c r="B1369" s="40">
        <v>1</v>
      </c>
      <c r="C1369" s="40">
        <v>1</v>
      </c>
      <c r="D1369" s="29">
        <v>167220</v>
      </c>
      <c r="E1369" s="29">
        <v>6.4</v>
      </c>
      <c r="F1369" s="3">
        <f t="shared" si="73"/>
        <v>0.79416793313069911</v>
      </c>
      <c r="G1369" s="41">
        <v>0.21177811550151976</v>
      </c>
      <c r="H1369" s="29" t="s">
        <v>26</v>
      </c>
      <c r="I1369" s="29">
        <v>17828</v>
      </c>
      <c r="J1369" s="35">
        <v>3432.9</v>
      </c>
      <c r="K1369" s="41">
        <f t="shared" si="69"/>
        <v>0.81144950333537247</v>
      </c>
      <c r="L1369" s="40">
        <f t="shared" si="70"/>
        <v>0.21177811550151976</v>
      </c>
      <c r="M1369" s="29">
        <f t="shared" si="71"/>
        <v>5.0826747720364738</v>
      </c>
      <c r="N1369" s="4">
        <f t="shared" si="72"/>
        <v>-5780</v>
      </c>
      <c r="O1369" s="28">
        <v>0.79669999999999996</v>
      </c>
      <c r="P1369" s="29">
        <v>173000</v>
      </c>
      <c r="Q1369" s="29">
        <v>0</v>
      </c>
      <c r="R1369" s="29" t="s">
        <v>19</v>
      </c>
    </row>
    <row r="1370" spans="1:18" ht="15" hidden="1" customHeight="1" x14ac:dyDescent="0.35">
      <c r="A1370" s="29" t="s">
        <v>36</v>
      </c>
      <c r="B1370" s="40">
        <v>1</v>
      </c>
      <c r="C1370" s="40">
        <v>1</v>
      </c>
      <c r="D1370" s="29">
        <v>167220</v>
      </c>
      <c r="E1370" s="29">
        <v>6.4</v>
      </c>
      <c r="F1370" s="3">
        <f t="shared" si="73"/>
        <v>0.79416793313069911</v>
      </c>
      <c r="G1370" s="41">
        <v>0.21177811550151976</v>
      </c>
      <c r="H1370" s="29" t="s">
        <v>27</v>
      </c>
      <c r="I1370" s="29">
        <v>17654</v>
      </c>
      <c r="J1370" s="35">
        <v>3421.44</v>
      </c>
      <c r="K1370" s="41">
        <f t="shared" si="69"/>
        <v>0.80622121095211363</v>
      </c>
      <c r="L1370" s="40">
        <f t="shared" si="70"/>
        <v>0.21177811550151976</v>
      </c>
      <c r="M1370" s="29">
        <f t="shared" si="71"/>
        <v>5.0826747720364738</v>
      </c>
      <c r="N1370" s="4">
        <f t="shared" si="72"/>
        <v>-5780</v>
      </c>
      <c r="O1370" s="28">
        <v>0.79669999999999996</v>
      </c>
      <c r="P1370" s="29">
        <v>173000</v>
      </c>
      <c r="Q1370" s="29">
        <v>0</v>
      </c>
      <c r="R1370" s="29" t="s">
        <v>19</v>
      </c>
    </row>
    <row r="1371" spans="1:18" ht="15" hidden="1" customHeight="1" x14ac:dyDescent="0.35">
      <c r="A1371" s="29" t="s">
        <v>36</v>
      </c>
      <c r="B1371" s="40">
        <v>1</v>
      </c>
      <c r="C1371" s="40">
        <v>1</v>
      </c>
      <c r="D1371" s="29">
        <v>167220</v>
      </c>
      <c r="E1371" s="29">
        <v>6.4</v>
      </c>
      <c r="F1371" s="3">
        <f t="shared" si="73"/>
        <v>0.79416793313069911</v>
      </c>
      <c r="G1371" s="41">
        <v>0.21177811550151976</v>
      </c>
      <c r="H1371" s="29" t="s">
        <v>28</v>
      </c>
      <c r="I1371" s="29">
        <v>17226</v>
      </c>
      <c r="J1371" s="35">
        <v>3266.44</v>
      </c>
      <c r="K1371" s="41">
        <f t="shared" si="69"/>
        <v>0.82400487993044413</v>
      </c>
      <c r="L1371" s="40">
        <f t="shared" si="70"/>
        <v>0.21177811550151976</v>
      </c>
      <c r="M1371" s="29">
        <f t="shared" si="71"/>
        <v>5.0826747720364738</v>
      </c>
      <c r="N1371" s="4">
        <f t="shared" si="72"/>
        <v>-5780</v>
      </c>
      <c r="O1371" s="28">
        <v>0.79669999999999996</v>
      </c>
      <c r="P1371" s="29">
        <v>173000</v>
      </c>
      <c r="Q1371" s="29">
        <v>0</v>
      </c>
      <c r="R1371" s="29" t="s">
        <v>19</v>
      </c>
    </row>
    <row r="1372" spans="1:18" ht="15" hidden="1" customHeight="1" x14ac:dyDescent="0.35">
      <c r="A1372" s="29" t="s">
        <v>37</v>
      </c>
      <c r="B1372" s="40">
        <v>1</v>
      </c>
      <c r="C1372" s="40">
        <v>1</v>
      </c>
      <c r="D1372" s="29">
        <v>130708</v>
      </c>
      <c r="E1372" s="29">
        <v>5</v>
      </c>
      <c r="F1372" s="3">
        <f t="shared" si="73"/>
        <v>0.79457750759878421</v>
      </c>
      <c r="G1372" s="41">
        <v>0.16553698074974671</v>
      </c>
      <c r="H1372" s="29" t="s">
        <v>18</v>
      </c>
      <c r="I1372" s="29">
        <v>12875</v>
      </c>
      <c r="J1372" s="35">
        <v>3321.72</v>
      </c>
      <c r="K1372" s="41">
        <f t="shared" si="69"/>
        <v>0.77520079958575683</v>
      </c>
      <c r="L1372" s="40">
        <f t="shared" si="70"/>
        <v>0.16553698074974671</v>
      </c>
      <c r="M1372" s="29">
        <f t="shared" si="71"/>
        <v>3.972887537993921</v>
      </c>
      <c r="N1372" s="4">
        <f t="shared" si="72"/>
        <v>-42292</v>
      </c>
      <c r="O1372" s="28">
        <v>0.79669999999999996</v>
      </c>
      <c r="P1372" s="29">
        <v>173000</v>
      </c>
      <c r="Q1372" s="29">
        <v>0</v>
      </c>
      <c r="R1372" s="29" t="s">
        <v>19</v>
      </c>
    </row>
    <row r="1373" spans="1:18" ht="15" hidden="1" customHeight="1" x14ac:dyDescent="0.35">
      <c r="A1373" s="29" t="s">
        <v>37</v>
      </c>
      <c r="B1373" s="40">
        <v>1</v>
      </c>
      <c r="C1373" s="40">
        <v>1</v>
      </c>
      <c r="D1373" s="29">
        <v>130708</v>
      </c>
      <c r="E1373" s="29">
        <v>5</v>
      </c>
      <c r="F1373" s="3">
        <f t="shared" si="73"/>
        <v>0.79457750759878421</v>
      </c>
      <c r="G1373" s="41">
        <v>0.16553698074974671</v>
      </c>
      <c r="H1373" s="29" t="s">
        <v>20</v>
      </c>
      <c r="I1373" s="29">
        <v>12927</v>
      </c>
      <c r="J1373" s="35">
        <v>3282.66</v>
      </c>
      <c r="K1373" s="41">
        <f t="shared" si="69"/>
        <v>0.78759298861289317</v>
      </c>
      <c r="L1373" s="40">
        <f t="shared" si="70"/>
        <v>0.16553698074974671</v>
      </c>
      <c r="M1373" s="29">
        <f t="shared" si="71"/>
        <v>3.972887537993921</v>
      </c>
      <c r="N1373" s="4">
        <f t="shared" si="72"/>
        <v>-42292</v>
      </c>
      <c r="O1373" s="28">
        <v>0.79669999999999996</v>
      </c>
      <c r="P1373" s="29">
        <v>173000</v>
      </c>
      <c r="Q1373" s="29">
        <v>0</v>
      </c>
      <c r="R1373" s="29" t="s">
        <v>19</v>
      </c>
    </row>
    <row r="1374" spans="1:18" ht="15" hidden="1" customHeight="1" x14ac:dyDescent="0.35">
      <c r="A1374" s="29" t="s">
        <v>37</v>
      </c>
      <c r="B1374" s="40">
        <v>1</v>
      </c>
      <c r="C1374" s="40">
        <v>1</v>
      </c>
      <c r="D1374" s="29">
        <v>130708</v>
      </c>
      <c r="E1374" s="29">
        <v>5</v>
      </c>
      <c r="F1374" s="3">
        <f t="shared" si="73"/>
        <v>0.79457750759878421</v>
      </c>
      <c r="G1374" s="41">
        <v>0.16553698074974671</v>
      </c>
      <c r="H1374" s="29" t="s">
        <v>21</v>
      </c>
      <c r="I1374" s="29">
        <v>13418</v>
      </c>
      <c r="J1374" s="35">
        <v>3219.84</v>
      </c>
      <c r="K1374" s="41">
        <f t="shared" si="69"/>
        <v>0.83345756310872576</v>
      </c>
      <c r="L1374" s="40">
        <f t="shared" si="70"/>
        <v>0.16553698074974671</v>
      </c>
      <c r="M1374" s="29">
        <f t="shared" si="71"/>
        <v>3.972887537993921</v>
      </c>
      <c r="N1374" s="4">
        <f t="shared" si="72"/>
        <v>-42292</v>
      </c>
      <c r="O1374" s="28">
        <v>0.79669999999999996</v>
      </c>
      <c r="P1374" s="29">
        <v>173000</v>
      </c>
      <c r="Q1374" s="29">
        <v>0</v>
      </c>
      <c r="R1374" s="29" t="s">
        <v>19</v>
      </c>
    </row>
    <row r="1375" spans="1:18" ht="15" hidden="1" customHeight="1" x14ac:dyDescent="0.35">
      <c r="A1375" s="29" t="s">
        <v>37</v>
      </c>
      <c r="B1375" s="40">
        <v>1</v>
      </c>
      <c r="C1375" s="40">
        <v>1</v>
      </c>
      <c r="D1375" s="29">
        <v>130708</v>
      </c>
      <c r="E1375" s="29">
        <v>5</v>
      </c>
      <c r="F1375" s="3">
        <f t="shared" si="73"/>
        <v>0.79457750759878421</v>
      </c>
      <c r="G1375" s="41">
        <v>0.16553698074974671</v>
      </c>
      <c r="H1375" s="29" t="s">
        <v>22</v>
      </c>
      <c r="I1375" s="29">
        <v>13143</v>
      </c>
      <c r="J1375" s="35">
        <v>3212.28</v>
      </c>
      <c r="K1375" s="41">
        <f t="shared" si="69"/>
        <v>0.81829728417198988</v>
      </c>
      <c r="L1375" s="40">
        <f t="shared" si="70"/>
        <v>0.16553698074974671</v>
      </c>
      <c r="M1375" s="29">
        <f t="shared" si="71"/>
        <v>3.972887537993921</v>
      </c>
      <c r="N1375" s="4">
        <f t="shared" si="72"/>
        <v>-42292</v>
      </c>
      <c r="O1375" s="28">
        <v>0.79669999999999996</v>
      </c>
      <c r="P1375" s="29">
        <v>173000</v>
      </c>
      <c r="Q1375" s="29">
        <v>0</v>
      </c>
      <c r="R1375" s="29" t="s">
        <v>19</v>
      </c>
    </row>
    <row r="1376" spans="1:18" ht="15" hidden="1" customHeight="1" x14ac:dyDescent="0.35">
      <c r="A1376" s="29" t="s">
        <v>37</v>
      </c>
      <c r="B1376" s="40">
        <v>1</v>
      </c>
      <c r="C1376" s="40">
        <v>1</v>
      </c>
      <c r="D1376" s="29">
        <v>130708</v>
      </c>
      <c r="E1376" s="29">
        <v>5</v>
      </c>
      <c r="F1376" s="3">
        <f t="shared" si="73"/>
        <v>0.79457750759878421</v>
      </c>
      <c r="G1376" s="41">
        <v>0.16553698074974671</v>
      </c>
      <c r="H1376" s="29" t="s">
        <v>23</v>
      </c>
      <c r="I1376" s="29">
        <v>12841</v>
      </c>
      <c r="J1376" s="35">
        <v>3121.2</v>
      </c>
      <c r="K1376" s="41">
        <f t="shared" si="69"/>
        <v>0.82282455465846471</v>
      </c>
      <c r="L1376" s="40">
        <f t="shared" si="70"/>
        <v>0.16553698074974671</v>
      </c>
      <c r="M1376" s="29">
        <f t="shared" si="71"/>
        <v>3.972887537993921</v>
      </c>
      <c r="N1376" s="4">
        <f t="shared" si="72"/>
        <v>-42292</v>
      </c>
      <c r="O1376" s="28">
        <v>0.79669999999999996</v>
      </c>
      <c r="P1376" s="29">
        <v>173000</v>
      </c>
      <c r="Q1376" s="29">
        <v>0</v>
      </c>
      <c r="R1376" s="29" t="s">
        <v>19</v>
      </c>
    </row>
    <row r="1377" spans="1:18" ht="15" hidden="1" customHeight="1" x14ac:dyDescent="0.35">
      <c r="A1377" s="29" t="s">
        <v>37</v>
      </c>
      <c r="B1377" s="40">
        <v>1</v>
      </c>
      <c r="C1377" s="40">
        <v>1</v>
      </c>
      <c r="D1377" s="29">
        <v>130708</v>
      </c>
      <c r="E1377" s="29">
        <v>5</v>
      </c>
      <c r="F1377" s="3">
        <f t="shared" si="73"/>
        <v>0.79457750759878421</v>
      </c>
      <c r="G1377" s="41">
        <v>0.16553698074974671</v>
      </c>
      <c r="H1377" s="29" t="s">
        <v>24</v>
      </c>
      <c r="I1377" s="29">
        <v>12631</v>
      </c>
      <c r="J1377" s="35">
        <v>3168.6</v>
      </c>
      <c r="K1377" s="41">
        <f t="shared" si="69"/>
        <v>0.7972606198321025</v>
      </c>
      <c r="L1377" s="40">
        <f t="shared" si="70"/>
        <v>0.16553698074974671</v>
      </c>
      <c r="M1377" s="29">
        <f t="shared" si="71"/>
        <v>3.972887537993921</v>
      </c>
      <c r="N1377" s="4">
        <f t="shared" si="72"/>
        <v>-42292</v>
      </c>
      <c r="O1377" s="28">
        <v>0.79669999999999996</v>
      </c>
      <c r="P1377" s="29">
        <v>173000</v>
      </c>
      <c r="Q1377" s="29">
        <v>0</v>
      </c>
      <c r="R1377" s="29" t="s">
        <v>19</v>
      </c>
    </row>
    <row r="1378" spans="1:18" ht="15" hidden="1" customHeight="1" x14ac:dyDescent="0.35">
      <c r="A1378" s="29" t="s">
        <v>37</v>
      </c>
      <c r="B1378" s="40">
        <v>1</v>
      </c>
      <c r="C1378" s="40">
        <v>1</v>
      </c>
      <c r="D1378" s="29">
        <v>130708</v>
      </c>
      <c r="E1378" s="29">
        <v>5</v>
      </c>
      <c r="F1378" s="3">
        <f t="shared" si="73"/>
        <v>0.79457750759878421</v>
      </c>
      <c r="G1378" s="41">
        <v>0.16553698074974671</v>
      </c>
      <c r="H1378" s="29" t="s">
        <v>25</v>
      </c>
      <c r="I1378" s="29">
        <v>13785</v>
      </c>
      <c r="J1378" s="35">
        <v>3397.62</v>
      </c>
      <c r="K1378" s="41">
        <f t="shared" si="69"/>
        <v>0.81145036819891581</v>
      </c>
      <c r="L1378" s="40">
        <f t="shared" si="70"/>
        <v>0.16553698074974671</v>
      </c>
      <c r="M1378" s="29">
        <f t="shared" si="71"/>
        <v>3.972887537993921</v>
      </c>
      <c r="N1378" s="4">
        <f t="shared" si="72"/>
        <v>-42292</v>
      </c>
      <c r="O1378" s="28">
        <v>0.79669999999999996</v>
      </c>
      <c r="P1378" s="29">
        <v>173000</v>
      </c>
      <c r="Q1378" s="29">
        <v>0</v>
      </c>
      <c r="R1378" s="29" t="s">
        <v>19</v>
      </c>
    </row>
    <row r="1379" spans="1:18" ht="15" hidden="1" customHeight="1" x14ac:dyDescent="0.35">
      <c r="A1379" s="29" t="s">
        <v>37</v>
      </c>
      <c r="B1379" s="40">
        <v>1</v>
      </c>
      <c r="C1379" s="40">
        <v>1</v>
      </c>
      <c r="D1379" s="29">
        <v>130708</v>
      </c>
      <c r="E1379" s="29">
        <v>5</v>
      </c>
      <c r="F1379" s="3">
        <f t="shared" si="73"/>
        <v>0.79457750759878421</v>
      </c>
      <c r="G1379" s="41">
        <v>0.16553698074974671</v>
      </c>
      <c r="H1379" s="29" t="s">
        <v>26</v>
      </c>
      <c r="I1379" s="29">
        <v>13796</v>
      </c>
      <c r="J1379" s="35">
        <v>3432.9</v>
      </c>
      <c r="K1379" s="41">
        <f t="shared" si="69"/>
        <v>0.80375192985522437</v>
      </c>
      <c r="L1379" s="40">
        <f t="shared" si="70"/>
        <v>0.16553698074974671</v>
      </c>
      <c r="M1379" s="29">
        <f t="shared" si="71"/>
        <v>3.972887537993921</v>
      </c>
      <c r="N1379" s="4">
        <f t="shared" si="72"/>
        <v>-42292</v>
      </c>
      <c r="O1379" s="28">
        <v>0.79669999999999996</v>
      </c>
      <c r="P1379" s="29">
        <v>173000</v>
      </c>
      <c r="Q1379" s="29">
        <v>0</v>
      </c>
      <c r="R1379" s="29" t="s">
        <v>19</v>
      </c>
    </row>
    <row r="1380" spans="1:18" ht="15" hidden="1" customHeight="1" x14ac:dyDescent="0.35">
      <c r="A1380" s="29" t="s">
        <v>37</v>
      </c>
      <c r="B1380" s="40">
        <v>1</v>
      </c>
      <c r="C1380" s="40">
        <v>1</v>
      </c>
      <c r="D1380" s="29">
        <v>130708</v>
      </c>
      <c r="E1380" s="29">
        <v>5</v>
      </c>
      <c r="F1380" s="3">
        <f t="shared" si="73"/>
        <v>0.79457750759878421</v>
      </c>
      <c r="G1380" s="41">
        <v>0.16553698074974671</v>
      </c>
      <c r="H1380" s="29" t="s">
        <v>27</v>
      </c>
      <c r="I1380" s="29">
        <v>13874</v>
      </c>
      <c r="J1380" s="35">
        <v>3421.44</v>
      </c>
      <c r="K1380" s="41">
        <f t="shared" si="69"/>
        <v>0.81100355405910951</v>
      </c>
      <c r="L1380" s="40">
        <f t="shared" si="70"/>
        <v>0.16553698074974671</v>
      </c>
      <c r="M1380" s="29">
        <f t="shared" si="71"/>
        <v>3.972887537993921</v>
      </c>
      <c r="N1380" s="4">
        <f t="shared" si="72"/>
        <v>-42292</v>
      </c>
      <c r="O1380" s="28">
        <v>0.79669999999999996</v>
      </c>
      <c r="P1380" s="29">
        <v>173000</v>
      </c>
      <c r="Q1380" s="29">
        <v>0</v>
      </c>
      <c r="R1380" s="29" t="s">
        <v>19</v>
      </c>
    </row>
    <row r="1381" spans="1:18" ht="15" hidden="1" customHeight="1" x14ac:dyDescent="0.35">
      <c r="A1381" s="29" t="s">
        <v>37</v>
      </c>
      <c r="B1381" s="40">
        <v>1</v>
      </c>
      <c r="C1381" s="40">
        <v>1</v>
      </c>
      <c r="D1381" s="29">
        <v>130708</v>
      </c>
      <c r="E1381" s="29">
        <v>5</v>
      </c>
      <c r="F1381" s="3">
        <f t="shared" si="73"/>
        <v>0.79457750759878421</v>
      </c>
      <c r="G1381" s="41">
        <v>0.16553698074974671</v>
      </c>
      <c r="H1381" s="29" t="s">
        <v>28</v>
      </c>
      <c r="I1381" s="29">
        <v>13517</v>
      </c>
      <c r="J1381" s="35">
        <v>3266.44</v>
      </c>
      <c r="K1381" s="41">
        <f t="shared" si="69"/>
        <v>0.82762885587979562</v>
      </c>
      <c r="L1381" s="40">
        <f t="shared" si="70"/>
        <v>0.16553698074974671</v>
      </c>
      <c r="M1381" s="29">
        <f t="shared" si="71"/>
        <v>3.972887537993921</v>
      </c>
      <c r="N1381" s="4">
        <f t="shared" si="72"/>
        <v>-42292</v>
      </c>
      <c r="O1381" s="28">
        <v>0.79669999999999996</v>
      </c>
      <c r="P1381" s="29">
        <v>173000</v>
      </c>
      <c r="Q1381" s="29">
        <v>0</v>
      </c>
      <c r="R1381" s="29" t="s">
        <v>19</v>
      </c>
    </row>
    <row r="1382" spans="1:18" ht="15" hidden="1" customHeight="1" x14ac:dyDescent="0.35">
      <c r="A1382" s="29" t="s">
        <v>38</v>
      </c>
      <c r="B1382" s="40">
        <v>1</v>
      </c>
      <c r="C1382" s="40">
        <v>1</v>
      </c>
      <c r="D1382" s="29">
        <v>161290</v>
      </c>
      <c r="E1382" s="29">
        <v>6.2</v>
      </c>
      <c r="F1382" s="3">
        <f t="shared" si="73"/>
        <v>0.79071477595842732</v>
      </c>
      <c r="G1382" s="41">
        <v>0.20426798378926039</v>
      </c>
      <c r="H1382" s="29" t="s">
        <v>18</v>
      </c>
      <c r="I1382" s="29">
        <v>16080</v>
      </c>
      <c r="J1382" s="35">
        <v>3321.72</v>
      </c>
      <c r="K1382" s="41">
        <f t="shared" si="69"/>
        <v>0.78078477026864823</v>
      </c>
      <c r="L1382" s="40">
        <f t="shared" si="70"/>
        <v>0.20426798378926039</v>
      </c>
      <c r="M1382" s="29">
        <f t="shared" si="71"/>
        <v>4.9024316109422497</v>
      </c>
      <c r="N1382" s="4">
        <f t="shared" si="72"/>
        <v>-11710</v>
      </c>
      <c r="O1382" s="28">
        <v>0.79669999999999996</v>
      </c>
      <c r="P1382" s="29">
        <v>173000</v>
      </c>
      <c r="Q1382" s="29">
        <v>0</v>
      </c>
      <c r="R1382" s="29" t="s">
        <v>19</v>
      </c>
    </row>
    <row r="1383" spans="1:18" ht="15" hidden="1" customHeight="1" x14ac:dyDescent="0.35">
      <c r="A1383" s="29" t="s">
        <v>38</v>
      </c>
      <c r="B1383" s="40">
        <v>1</v>
      </c>
      <c r="C1383" s="40">
        <v>1</v>
      </c>
      <c r="D1383" s="29">
        <v>161290</v>
      </c>
      <c r="E1383" s="29">
        <v>6.2</v>
      </c>
      <c r="F1383" s="3">
        <f t="shared" si="73"/>
        <v>0.79071477595842732</v>
      </c>
      <c r="G1383" s="41">
        <v>0.20426798378926039</v>
      </c>
      <c r="H1383" s="29" t="s">
        <v>20</v>
      </c>
      <c r="I1383" s="29">
        <v>16118</v>
      </c>
      <c r="J1383" s="35">
        <v>3282.66</v>
      </c>
      <c r="K1383" s="41">
        <f t="shared" si="69"/>
        <v>0.79194233315507512</v>
      </c>
      <c r="L1383" s="40">
        <f t="shared" si="70"/>
        <v>0.20426798378926039</v>
      </c>
      <c r="M1383" s="29">
        <f t="shared" si="71"/>
        <v>4.9024316109422497</v>
      </c>
      <c r="N1383" s="4">
        <f t="shared" si="72"/>
        <v>-11710</v>
      </c>
      <c r="O1383" s="28">
        <v>0.79669999999999996</v>
      </c>
      <c r="P1383" s="29">
        <v>173000</v>
      </c>
      <c r="Q1383" s="29">
        <v>0</v>
      </c>
      <c r="R1383" s="29" t="s">
        <v>19</v>
      </c>
    </row>
    <row r="1384" spans="1:18" ht="15" hidden="1" customHeight="1" x14ac:dyDescent="0.35">
      <c r="A1384" s="29" t="s">
        <v>38</v>
      </c>
      <c r="B1384" s="40">
        <v>1</v>
      </c>
      <c r="C1384" s="40">
        <v>1</v>
      </c>
      <c r="D1384" s="29">
        <v>161290</v>
      </c>
      <c r="E1384" s="29">
        <v>6.2</v>
      </c>
      <c r="F1384" s="3">
        <f t="shared" si="73"/>
        <v>0.79071477595842732</v>
      </c>
      <c r="G1384" s="41">
        <v>0.20426798378926039</v>
      </c>
      <c r="H1384" s="29" t="s">
        <v>21</v>
      </c>
      <c r="I1384" s="29">
        <v>16053</v>
      </c>
      <c r="J1384" s="35">
        <v>3219.84</v>
      </c>
      <c r="K1384" s="41">
        <f t="shared" si="69"/>
        <v>0.8041373324100255</v>
      </c>
      <c r="L1384" s="40">
        <f t="shared" si="70"/>
        <v>0.20426798378926039</v>
      </c>
      <c r="M1384" s="29">
        <f t="shared" si="71"/>
        <v>4.9024316109422497</v>
      </c>
      <c r="N1384" s="4">
        <f t="shared" si="72"/>
        <v>-11710</v>
      </c>
      <c r="O1384" s="28">
        <v>0.79669999999999996</v>
      </c>
      <c r="P1384" s="29">
        <v>173000</v>
      </c>
      <c r="Q1384" s="29">
        <v>0</v>
      </c>
      <c r="R1384" s="29" t="s">
        <v>19</v>
      </c>
    </row>
    <row r="1385" spans="1:18" ht="15" hidden="1" customHeight="1" x14ac:dyDescent="0.35">
      <c r="A1385" s="29" t="s">
        <v>38</v>
      </c>
      <c r="B1385" s="40">
        <v>1</v>
      </c>
      <c r="C1385" s="40">
        <v>1</v>
      </c>
      <c r="D1385" s="29">
        <v>161290</v>
      </c>
      <c r="E1385" s="29">
        <v>6.2</v>
      </c>
      <c r="F1385" s="3">
        <f t="shared" si="73"/>
        <v>0.79071477595842732</v>
      </c>
      <c r="G1385" s="41">
        <v>0.20426798378926039</v>
      </c>
      <c r="H1385" s="29" t="s">
        <v>22</v>
      </c>
      <c r="I1385" s="29">
        <v>15938</v>
      </c>
      <c r="J1385" s="35">
        <v>3212.28</v>
      </c>
      <c r="K1385" s="41">
        <f t="shared" si="69"/>
        <v>0.80025563191574911</v>
      </c>
      <c r="L1385" s="40">
        <f t="shared" si="70"/>
        <v>0.20426798378926039</v>
      </c>
      <c r="M1385" s="29">
        <f t="shared" si="71"/>
        <v>4.9024316109422497</v>
      </c>
      <c r="N1385" s="4">
        <f t="shared" si="72"/>
        <v>-11710</v>
      </c>
      <c r="O1385" s="28">
        <v>0.79669999999999996</v>
      </c>
      <c r="P1385" s="29">
        <v>173000</v>
      </c>
      <c r="Q1385" s="29">
        <v>0</v>
      </c>
      <c r="R1385" s="29" t="s">
        <v>19</v>
      </c>
    </row>
    <row r="1386" spans="1:18" ht="15" hidden="1" customHeight="1" x14ac:dyDescent="0.35">
      <c r="A1386" s="29" t="s">
        <v>38</v>
      </c>
      <c r="B1386" s="40">
        <v>1</v>
      </c>
      <c r="C1386" s="40">
        <v>1</v>
      </c>
      <c r="D1386" s="29">
        <v>161290</v>
      </c>
      <c r="E1386" s="29">
        <v>6.2</v>
      </c>
      <c r="F1386" s="3">
        <f t="shared" si="73"/>
        <v>0.79071477595842732</v>
      </c>
      <c r="G1386" s="41">
        <v>0.20426798378926039</v>
      </c>
      <c r="H1386" s="29" t="s">
        <v>23</v>
      </c>
      <c r="I1386" s="29">
        <v>15992</v>
      </c>
      <c r="J1386" s="35">
        <v>3121.2</v>
      </c>
      <c r="K1386" s="41">
        <f t="shared" si="69"/>
        <v>0.82639844890096037</v>
      </c>
      <c r="L1386" s="40">
        <f t="shared" si="70"/>
        <v>0.20426798378926039</v>
      </c>
      <c r="M1386" s="29">
        <f t="shared" si="71"/>
        <v>4.9024316109422497</v>
      </c>
      <c r="N1386" s="4">
        <f t="shared" si="72"/>
        <v>-11710</v>
      </c>
      <c r="O1386" s="28">
        <v>0.79669999999999996</v>
      </c>
      <c r="P1386" s="29">
        <v>173000</v>
      </c>
      <c r="Q1386" s="29">
        <v>0</v>
      </c>
      <c r="R1386" s="29" t="s">
        <v>19</v>
      </c>
    </row>
    <row r="1387" spans="1:18" ht="15" hidden="1" customHeight="1" x14ac:dyDescent="0.35">
      <c r="A1387" s="29" t="s">
        <v>38</v>
      </c>
      <c r="B1387" s="40">
        <v>1</v>
      </c>
      <c r="C1387" s="40">
        <v>1</v>
      </c>
      <c r="D1387" s="29">
        <v>161290</v>
      </c>
      <c r="E1387" s="29">
        <v>6.2</v>
      </c>
      <c r="F1387" s="3">
        <f t="shared" si="73"/>
        <v>0.79071477595842732</v>
      </c>
      <c r="G1387" s="41">
        <v>0.20426798378926039</v>
      </c>
      <c r="H1387" s="29" t="s">
        <v>24</v>
      </c>
      <c r="I1387" s="29">
        <v>16086</v>
      </c>
      <c r="J1387" s="35">
        <v>3168.6</v>
      </c>
      <c r="K1387" s="41">
        <f t="shared" si="69"/>
        <v>0.81882097110151419</v>
      </c>
      <c r="L1387" s="40">
        <f t="shared" si="70"/>
        <v>0.20426798378926039</v>
      </c>
      <c r="M1387" s="29">
        <f t="shared" si="71"/>
        <v>4.9024316109422497</v>
      </c>
      <c r="N1387" s="4">
        <f t="shared" si="72"/>
        <v>-11710</v>
      </c>
      <c r="O1387" s="28">
        <v>0.79669999999999996</v>
      </c>
      <c r="P1387" s="29">
        <v>173000</v>
      </c>
      <c r="Q1387" s="29">
        <v>0</v>
      </c>
      <c r="R1387" s="29" t="s">
        <v>19</v>
      </c>
    </row>
    <row r="1388" spans="1:18" ht="15" hidden="1" customHeight="1" x14ac:dyDescent="0.35">
      <c r="A1388" s="29" t="s">
        <v>38</v>
      </c>
      <c r="B1388" s="40">
        <v>1</v>
      </c>
      <c r="C1388" s="40">
        <v>1</v>
      </c>
      <c r="D1388" s="29">
        <v>161290</v>
      </c>
      <c r="E1388" s="29">
        <v>6.2</v>
      </c>
      <c r="F1388" s="3">
        <f t="shared" si="73"/>
        <v>0.79071477595842732</v>
      </c>
      <c r="G1388" s="41">
        <v>0.20426798378926039</v>
      </c>
      <c r="H1388" s="29" t="s">
        <v>25</v>
      </c>
      <c r="I1388" s="29">
        <v>16177</v>
      </c>
      <c r="J1388" s="35">
        <v>3397.62</v>
      </c>
      <c r="K1388" s="41">
        <f t="shared" si="69"/>
        <v>0.76794743037393731</v>
      </c>
      <c r="L1388" s="40">
        <f t="shared" si="70"/>
        <v>0.20426798378926039</v>
      </c>
      <c r="M1388" s="29">
        <f t="shared" si="71"/>
        <v>4.9024316109422497</v>
      </c>
      <c r="N1388" s="4">
        <f t="shared" si="72"/>
        <v>-11710</v>
      </c>
      <c r="O1388" s="28">
        <v>0.79669999999999996</v>
      </c>
      <c r="P1388" s="29">
        <v>173000</v>
      </c>
      <c r="Q1388" s="29">
        <v>0</v>
      </c>
      <c r="R1388" s="29" t="s">
        <v>19</v>
      </c>
    </row>
    <row r="1389" spans="1:18" ht="15" hidden="1" customHeight="1" x14ac:dyDescent="0.35">
      <c r="A1389" s="29" t="s">
        <v>38</v>
      </c>
      <c r="B1389" s="40">
        <v>1</v>
      </c>
      <c r="C1389" s="40">
        <v>1</v>
      </c>
      <c r="D1389" s="29">
        <v>161290</v>
      </c>
      <c r="E1389" s="29">
        <v>6.2</v>
      </c>
      <c r="F1389" s="3">
        <f t="shared" si="73"/>
        <v>0.79071477595842732</v>
      </c>
      <c r="G1389" s="41">
        <v>0.20426798378926039</v>
      </c>
      <c r="H1389" s="29" t="s">
        <v>26</v>
      </c>
      <c r="I1389" s="29">
        <v>16962</v>
      </c>
      <c r="J1389" s="35">
        <v>3432.9</v>
      </c>
      <c r="K1389" s="41">
        <f t="shared" si="69"/>
        <v>0.79693741490078451</v>
      </c>
      <c r="L1389" s="40">
        <f t="shared" si="70"/>
        <v>0.20426798378926039</v>
      </c>
      <c r="M1389" s="29">
        <f t="shared" si="71"/>
        <v>4.9024316109422497</v>
      </c>
      <c r="N1389" s="4">
        <f t="shared" si="72"/>
        <v>-11710</v>
      </c>
      <c r="O1389" s="28">
        <v>0.79669999999999996</v>
      </c>
      <c r="P1389" s="29">
        <v>173000</v>
      </c>
      <c r="Q1389" s="29">
        <v>0</v>
      </c>
      <c r="R1389" s="29" t="s">
        <v>19</v>
      </c>
    </row>
    <row r="1390" spans="1:18" ht="15" hidden="1" customHeight="1" x14ac:dyDescent="0.35">
      <c r="A1390" s="29" t="s">
        <v>38</v>
      </c>
      <c r="B1390" s="40">
        <v>1</v>
      </c>
      <c r="C1390" s="40">
        <v>1</v>
      </c>
      <c r="D1390" s="29">
        <v>161290</v>
      </c>
      <c r="E1390" s="29">
        <v>6.2</v>
      </c>
      <c r="F1390" s="3">
        <f t="shared" si="73"/>
        <v>0.79071477595842732</v>
      </c>
      <c r="G1390" s="41">
        <v>0.20426798378926039</v>
      </c>
      <c r="H1390" s="29" t="s">
        <v>27</v>
      </c>
      <c r="I1390" s="29">
        <v>17052</v>
      </c>
      <c r="J1390" s="35">
        <v>3421.44</v>
      </c>
      <c r="K1390" s="41">
        <f t="shared" si="69"/>
        <v>0.8038494261612541</v>
      </c>
      <c r="L1390" s="40">
        <f t="shared" si="70"/>
        <v>0.20426798378926039</v>
      </c>
      <c r="M1390" s="29">
        <f t="shared" si="71"/>
        <v>4.9024316109422497</v>
      </c>
      <c r="N1390" s="4">
        <f t="shared" si="72"/>
        <v>-11710</v>
      </c>
      <c r="O1390" s="28">
        <v>0.79669999999999996</v>
      </c>
      <c r="P1390" s="29">
        <v>173000</v>
      </c>
      <c r="Q1390" s="29">
        <v>0</v>
      </c>
      <c r="R1390" s="29" t="s">
        <v>19</v>
      </c>
    </row>
    <row r="1391" spans="1:18" ht="15" hidden="1" customHeight="1" x14ac:dyDescent="0.35">
      <c r="A1391" s="29" t="s">
        <v>38</v>
      </c>
      <c r="B1391" s="40">
        <v>1</v>
      </c>
      <c r="C1391" s="40">
        <v>1</v>
      </c>
      <c r="D1391" s="29">
        <v>161290</v>
      </c>
      <c r="E1391" s="29">
        <v>6.2</v>
      </c>
      <c r="F1391" s="3">
        <f t="shared" si="73"/>
        <v>0.79071477595842732</v>
      </c>
      <c r="G1391" s="41">
        <v>0.20426798378926039</v>
      </c>
      <c r="H1391" s="29" t="s">
        <v>28</v>
      </c>
      <c r="I1391" s="29">
        <v>17308</v>
      </c>
      <c r="J1391" s="35">
        <v>3266.44</v>
      </c>
      <c r="K1391" s="41">
        <f t="shared" si="69"/>
        <v>0.85463467972037033</v>
      </c>
      <c r="L1391" s="40">
        <f t="shared" si="70"/>
        <v>0.20426798378926039</v>
      </c>
      <c r="M1391" s="29">
        <f t="shared" si="71"/>
        <v>4.9024316109422497</v>
      </c>
      <c r="N1391" s="4">
        <f t="shared" si="72"/>
        <v>-11710</v>
      </c>
      <c r="O1391" s="28">
        <v>0.79669999999999996</v>
      </c>
      <c r="P1391" s="29">
        <v>173000</v>
      </c>
      <c r="Q1391" s="29">
        <v>0</v>
      </c>
      <c r="R1391" s="29" t="s">
        <v>19</v>
      </c>
    </row>
    <row r="1392" spans="1:18" ht="15" hidden="1" customHeight="1" x14ac:dyDescent="0.35">
      <c r="A1392" s="29" t="s">
        <v>39</v>
      </c>
      <c r="B1392" s="40">
        <v>0.99</v>
      </c>
      <c r="C1392" s="40">
        <v>1</v>
      </c>
      <c r="D1392" s="29">
        <v>181366</v>
      </c>
      <c r="E1392" s="29">
        <v>6.9</v>
      </c>
      <c r="F1392" s="3">
        <f t="shared" si="73"/>
        <v>0.79893396766662261</v>
      </c>
      <c r="G1392" s="41">
        <v>0.229693515704154</v>
      </c>
      <c r="H1392" s="29" t="s">
        <v>18</v>
      </c>
      <c r="I1392" s="29">
        <v>18631</v>
      </c>
      <c r="J1392" s="35">
        <v>3321.72</v>
      </c>
      <c r="K1392" s="41">
        <f t="shared" si="69"/>
        <v>0.81287553663049017</v>
      </c>
      <c r="L1392" s="40">
        <f t="shared" si="70"/>
        <v>0.229693515704154</v>
      </c>
      <c r="M1392" s="29">
        <f t="shared" si="71"/>
        <v>5.5126443768996962</v>
      </c>
      <c r="N1392" s="4">
        <f t="shared" si="72"/>
        <v>8366</v>
      </c>
      <c r="O1392" s="28">
        <v>0.79669999999999996</v>
      </c>
      <c r="P1392" s="29">
        <v>173000</v>
      </c>
      <c r="Q1392" s="29">
        <v>1.4</v>
      </c>
      <c r="R1392" s="29" t="s">
        <v>40</v>
      </c>
    </row>
    <row r="1393" spans="1:18" ht="15" hidden="1" customHeight="1" x14ac:dyDescent="0.35">
      <c r="A1393" s="29" t="s">
        <v>39</v>
      </c>
      <c r="B1393" s="40">
        <v>0.99</v>
      </c>
      <c r="C1393" s="40">
        <v>1</v>
      </c>
      <c r="D1393" s="29">
        <v>181366</v>
      </c>
      <c r="E1393" s="29">
        <v>6.9</v>
      </c>
      <c r="F1393" s="3">
        <f t="shared" si="73"/>
        <v>0.79893396766662261</v>
      </c>
      <c r="G1393" s="41">
        <v>0.229693515704154</v>
      </c>
      <c r="H1393" s="29" t="s">
        <v>20</v>
      </c>
      <c r="I1393" s="29">
        <v>18160</v>
      </c>
      <c r="J1393" s="35">
        <v>3282.66</v>
      </c>
      <c r="K1393" s="41">
        <f t="shared" si="69"/>
        <v>0.8017534736984685</v>
      </c>
      <c r="L1393" s="40">
        <f t="shared" si="70"/>
        <v>0.229693515704154</v>
      </c>
      <c r="M1393" s="29">
        <f t="shared" si="71"/>
        <v>5.5126443768996962</v>
      </c>
      <c r="N1393" s="4">
        <f t="shared" si="72"/>
        <v>8366</v>
      </c>
      <c r="O1393" s="28">
        <v>0.79669999999999996</v>
      </c>
      <c r="P1393" s="29">
        <v>173000</v>
      </c>
      <c r="Q1393" s="29">
        <v>0</v>
      </c>
      <c r="R1393" s="29" t="s">
        <v>19</v>
      </c>
    </row>
    <row r="1394" spans="1:18" ht="15" hidden="1" customHeight="1" x14ac:dyDescent="0.35">
      <c r="A1394" s="29" t="s">
        <v>39</v>
      </c>
      <c r="B1394" s="40">
        <v>0.99</v>
      </c>
      <c r="C1394" s="40">
        <v>1</v>
      </c>
      <c r="D1394" s="29">
        <v>181366</v>
      </c>
      <c r="E1394" s="29">
        <v>6.9</v>
      </c>
      <c r="F1394" s="3">
        <f t="shared" si="73"/>
        <v>0.79893396766662261</v>
      </c>
      <c r="G1394" s="41">
        <v>0.229693515704154</v>
      </c>
      <c r="H1394" s="29" t="s">
        <v>21</v>
      </c>
      <c r="I1394" s="29">
        <v>16984</v>
      </c>
      <c r="J1394" s="35">
        <v>3219.84</v>
      </c>
      <c r="K1394" s="41">
        <f t="shared" ref="K1394:K1457" si="74">IFERROR((I1394/J1394)/E1394,0)</f>
        <v>0.76446322654613852</v>
      </c>
      <c r="L1394" s="40">
        <f t="shared" ref="L1394:L1457" si="75">D1394/(32900*24)</f>
        <v>0.229693515704154</v>
      </c>
      <c r="M1394" s="29">
        <f t="shared" ref="M1394:M1457" si="76">D1394/32900</f>
        <v>5.5126443768996962</v>
      </c>
      <c r="N1394" s="4">
        <f t="shared" si="72"/>
        <v>8366</v>
      </c>
      <c r="O1394" s="28">
        <v>0.79669999999999996</v>
      </c>
      <c r="P1394" s="29">
        <v>173000</v>
      </c>
      <c r="Q1394" s="29">
        <v>0</v>
      </c>
      <c r="R1394" s="29" t="s">
        <v>19</v>
      </c>
    </row>
    <row r="1395" spans="1:18" ht="15" hidden="1" customHeight="1" x14ac:dyDescent="0.35">
      <c r="A1395" s="29" t="s">
        <v>39</v>
      </c>
      <c r="B1395" s="40">
        <v>0.99</v>
      </c>
      <c r="C1395" s="40">
        <v>1</v>
      </c>
      <c r="D1395" s="29">
        <v>181366</v>
      </c>
      <c r="E1395" s="29">
        <v>6.9</v>
      </c>
      <c r="F1395" s="3">
        <f t="shared" si="73"/>
        <v>0.79893396766662261</v>
      </c>
      <c r="G1395" s="41">
        <v>0.229693515704154</v>
      </c>
      <c r="H1395" s="29" t="s">
        <v>22</v>
      </c>
      <c r="I1395" s="29">
        <v>18699</v>
      </c>
      <c r="J1395" s="35">
        <v>3212.28</v>
      </c>
      <c r="K1395" s="41">
        <f t="shared" si="74"/>
        <v>0.84363754093665555</v>
      </c>
      <c r="L1395" s="40">
        <f t="shared" si="75"/>
        <v>0.229693515704154</v>
      </c>
      <c r="M1395" s="29">
        <f t="shared" si="76"/>
        <v>5.5126443768996962</v>
      </c>
      <c r="N1395" s="4">
        <f t="shared" si="72"/>
        <v>8366</v>
      </c>
      <c r="O1395" s="28">
        <v>0.79669999999999996</v>
      </c>
      <c r="P1395" s="29">
        <v>173000</v>
      </c>
      <c r="Q1395" s="29">
        <v>0</v>
      </c>
      <c r="R1395" s="29" t="s">
        <v>19</v>
      </c>
    </row>
    <row r="1396" spans="1:18" ht="15" hidden="1" customHeight="1" x14ac:dyDescent="0.35">
      <c r="A1396" s="29" t="s">
        <v>39</v>
      </c>
      <c r="B1396" s="40">
        <v>0.99</v>
      </c>
      <c r="C1396" s="40">
        <v>1</v>
      </c>
      <c r="D1396" s="29">
        <v>181366</v>
      </c>
      <c r="E1396" s="29">
        <v>6.9</v>
      </c>
      <c r="F1396" s="3">
        <f t="shared" si="73"/>
        <v>0.79893396766662261</v>
      </c>
      <c r="G1396" s="41">
        <v>0.229693515704154</v>
      </c>
      <c r="H1396" s="29" t="s">
        <v>23</v>
      </c>
      <c r="I1396" s="29">
        <v>17364</v>
      </c>
      <c r="J1396" s="35">
        <v>3121.2</v>
      </c>
      <c r="K1396" s="41">
        <f t="shared" si="74"/>
        <v>0.80626737765296519</v>
      </c>
      <c r="L1396" s="40">
        <f t="shared" si="75"/>
        <v>0.229693515704154</v>
      </c>
      <c r="M1396" s="29">
        <f t="shared" si="76"/>
        <v>5.5126443768996962</v>
      </c>
      <c r="N1396" s="4">
        <f t="shared" si="72"/>
        <v>8366</v>
      </c>
      <c r="O1396" s="28">
        <v>0.79669999999999996</v>
      </c>
      <c r="P1396" s="29">
        <v>173000</v>
      </c>
      <c r="Q1396" s="29">
        <v>0</v>
      </c>
      <c r="R1396" s="29" t="s">
        <v>19</v>
      </c>
    </row>
    <row r="1397" spans="1:18" ht="15" hidden="1" customHeight="1" x14ac:dyDescent="0.35">
      <c r="A1397" s="29" t="s">
        <v>39</v>
      </c>
      <c r="B1397" s="40">
        <v>0.99</v>
      </c>
      <c r="C1397" s="40">
        <v>1</v>
      </c>
      <c r="D1397" s="29">
        <v>181366</v>
      </c>
      <c r="E1397" s="29">
        <v>6.9</v>
      </c>
      <c r="F1397" s="3">
        <f t="shared" si="73"/>
        <v>0.79893396766662261</v>
      </c>
      <c r="G1397" s="41">
        <v>0.229693515704154</v>
      </c>
      <c r="H1397" s="29" t="s">
        <v>24</v>
      </c>
      <c r="I1397" s="29">
        <v>17493</v>
      </c>
      <c r="J1397" s="35">
        <v>3168.6</v>
      </c>
      <c r="K1397" s="41">
        <f t="shared" si="74"/>
        <v>0.80010647961381931</v>
      </c>
      <c r="L1397" s="40">
        <f t="shared" si="75"/>
        <v>0.229693515704154</v>
      </c>
      <c r="M1397" s="29">
        <f t="shared" si="76"/>
        <v>5.5126443768996962</v>
      </c>
      <c r="N1397" s="4">
        <f t="shared" si="72"/>
        <v>8366</v>
      </c>
      <c r="O1397" s="28">
        <v>0.79669999999999996</v>
      </c>
      <c r="P1397" s="29">
        <v>173000</v>
      </c>
      <c r="Q1397" s="29">
        <v>0</v>
      </c>
      <c r="R1397" s="29" t="s">
        <v>19</v>
      </c>
    </row>
    <row r="1398" spans="1:18" ht="15" hidden="1" customHeight="1" x14ac:dyDescent="0.35">
      <c r="A1398" s="29" t="s">
        <v>39</v>
      </c>
      <c r="B1398" s="40">
        <v>0.99</v>
      </c>
      <c r="C1398" s="40">
        <v>1</v>
      </c>
      <c r="D1398" s="29">
        <v>181366</v>
      </c>
      <c r="E1398" s="29">
        <v>6.9</v>
      </c>
      <c r="F1398" s="3">
        <f t="shared" si="73"/>
        <v>0.79893396766662261</v>
      </c>
      <c r="G1398" s="41">
        <v>0.229693515704154</v>
      </c>
      <c r="H1398" s="29" t="s">
        <v>25</v>
      </c>
      <c r="I1398" s="29">
        <v>19275</v>
      </c>
      <c r="J1398" s="35">
        <v>3397.62</v>
      </c>
      <c r="K1398" s="41">
        <f t="shared" si="74"/>
        <v>0.82218678394569289</v>
      </c>
      <c r="L1398" s="40">
        <f t="shared" si="75"/>
        <v>0.229693515704154</v>
      </c>
      <c r="M1398" s="29">
        <f t="shared" si="76"/>
        <v>5.5126443768996962</v>
      </c>
      <c r="N1398" s="4">
        <f t="shared" si="72"/>
        <v>8366</v>
      </c>
      <c r="O1398" s="28">
        <v>0.79669999999999996</v>
      </c>
      <c r="P1398" s="29">
        <v>173000</v>
      </c>
      <c r="Q1398" s="29">
        <v>0</v>
      </c>
      <c r="R1398" s="29" t="s">
        <v>19</v>
      </c>
    </row>
    <row r="1399" spans="1:18" ht="15" hidden="1" customHeight="1" x14ac:dyDescent="0.35">
      <c r="A1399" s="29" t="s">
        <v>39</v>
      </c>
      <c r="B1399" s="40">
        <v>0.99</v>
      </c>
      <c r="C1399" s="40">
        <v>1</v>
      </c>
      <c r="D1399" s="29">
        <v>181366</v>
      </c>
      <c r="E1399" s="29">
        <v>6.9</v>
      </c>
      <c r="F1399" s="3">
        <f t="shared" si="73"/>
        <v>0.79893396766662261</v>
      </c>
      <c r="G1399" s="41">
        <v>0.229693515704154</v>
      </c>
      <c r="H1399" s="29" t="s">
        <v>26</v>
      </c>
      <c r="I1399" s="29">
        <v>19381</v>
      </c>
      <c r="J1399" s="35">
        <v>3432.9</v>
      </c>
      <c r="K1399" s="41">
        <f t="shared" si="74"/>
        <v>0.8182121762096608</v>
      </c>
      <c r="L1399" s="40">
        <f t="shared" si="75"/>
        <v>0.229693515704154</v>
      </c>
      <c r="M1399" s="29">
        <f t="shared" si="76"/>
        <v>5.5126443768996962</v>
      </c>
      <c r="N1399" s="4">
        <f t="shared" si="72"/>
        <v>8366</v>
      </c>
      <c r="O1399" s="28">
        <v>0.79669999999999996</v>
      </c>
      <c r="P1399" s="29">
        <v>173000</v>
      </c>
      <c r="Q1399" s="29">
        <v>0</v>
      </c>
      <c r="R1399" s="29" t="s">
        <v>19</v>
      </c>
    </row>
    <row r="1400" spans="1:18" ht="15" hidden="1" customHeight="1" x14ac:dyDescent="0.35">
      <c r="A1400" s="29" t="s">
        <v>39</v>
      </c>
      <c r="B1400" s="40">
        <v>0.99</v>
      </c>
      <c r="C1400" s="40">
        <v>1</v>
      </c>
      <c r="D1400" s="29">
        <v>181366</v>
      </c>
      <c r="E1400" s="29">
        <v>6.9</v>
      </c>
      <c r="F1400" s="3">
        <f t="shared" si="73"/>
        <v>0.79893396766662261</v>
      </c>
      <c r="G1400" s="41">
        <v>0.229693515704154</v>
      </c>
      <c r="H1400" s="29" t="s">
        <v>27</v>
      </c>
      <c r="I1400" s="29">
        <v>19353</v>
      </c>
      <c r="J1400" s="35">
        <v>3421.44</v>
      </c>
      <c r="K1400" s="41">
        <f t="shared" si="74"/>
        <v>0.81976670895753012</v>
      </c>
      <c r="L1400" s="40">
        <f t="shared" si="75"/>
        <v>0.229693515704154</v>
      </c>
      <c r="M1400" s="29">
        <f t="shared" si="76"/>
        <v>5.5126443768996962</v>
      </c>
      <c r="N1400" s="4">
        <f t="shared" si="72"/>
        <v>8366</v>
      </c>
      <c r="O1400" s="28">
        <v>0.79669999999999996</v>
      </c>
      <c r="P1400" s="29">
        <v>173000</v>
      </c>
      <c r="Q1400" s="29">
        <v>0</v>
      </c>
      <c r="R1400" s="29" t="s">
        <v>19</v>
      </c>
    </row>
    <row r="1401" spans="1:18" ht="15" hidden="1" customHeight="1" x14ac:dyDescent="0.35">
      <c r="A1401" s="29" t="s">
        <v>39</v>
      </c>
      <c r="B1401" s="40">
        <v>0.99</v>
      </c>
      <c r="C1401" s="40">
        <v>1</v>
      </c>
      <c r="D1401" s="29">
        <v>181366</v>
      </c>
      <c r="E1401" s="29">
        <v>6.9</v>
      </c>
      <c r="F1401" s="3">
        <f t="shared" si="73"/>
        <v>0.79893396766662261</v>
      </c>
      <c r="G1401" s="41">
        <v>0.229693515704154</v>
      </c>
      <c r="H1401" s="29" t="s">
        <v>28</v>
      </c>
      <c r="I1401" s="29">
        <v>18883</v>
      </c>
      <c r="J1401" s="35">
        <v>3266.44</v>
      </c>
      <c r="K1401" s="41">
        <f t="shared" si="74"/>
        <v>0.83781323602045843</v>
      </c>
      <c r="L1401" s="40">
        <f t="shared" si="75"/>
        <v>0.229693515704154</v>
      </c>
      <c r="M1401" s="29">
        <f t="shared" si="76"/>
        <v>5.5126443768996962</v>
      </c>
      <c r="N1401" s="4">
        <f t="shared" si="72"/>
        <v>8366</v>
      </c>
      <c r="O1401" s="28">
        <v>0.79669999999999996</v>
      </c>
      <c r="P1401" s="29">
        <v>173000</v>
      </c>
      <c r="Q1401" s="29">
        <v>0</v>
      </c>
      <c r="R1401" s="29" t="s">
        <v>19</v>
      </c>
    </row>
    <row r="1402" spans="1:18" ht="15" hidden="1" customHeight="1" x14ac:dyDescent="0.35">
      <c r="A1402" s="29" t="s">
        <v>41</v>
      </c>
      <c r="B1402" s="40">
        <v>0.99</v>
      </c>
      <c r="C1402" s="40">
        <v>1</v>
      </c>
      <c r="D1402" s="29">
        <v>168239</v>
      </c>
      <c r="E1402" s="29">
        <v>6.4</v>
      </c>
      <c r="F1402" s="3">
        <f t="shared" si="73"/>
        <v>0.79900740881458965</v>
      </c>
      <c r="G1402" s="41">
        <v>0.21306864235055725</v>
      </c>
      <c r="H1402" s="29" t="s">
        <v>18</v>
      </c>
      <c r="I1402" s="29">
        <v>17393</v>
      </c>
      <c r="J1402" s="35">
        <v>3321.72</v>
      </c>
      <c r="K1402" s="41">
        <f t="shared" si="74"/>
        <v>0.81814730019387549</v>
      </c>
      <c r="L1402" s="40">
        <f t="shared" si="75"/>
        <v>0.21306864235055725</v>
      </c>
      <c r="M1402" s="29">
        <f t="shared" si="76"/>
        <v>5.1136474164133743</v>
      </c>
      <c r="N1402" s="4">
        <f t="shared" si="72"/>
        <v>-4761</v>
      </c>
      <c r="O1402" s="28">
        <v>0.79669999999999996</v>
      </c>
      <c r="P1402" s="29">
        <v>173000</v>
      </c>
      <c r="Q1402" s="29">
        <v>1.1779999999999999</v>
      </c>
      <c r="R1402" s="29" t="s">
        <v>42</v>
      </c>
    </row>
    <row r="1403" spans="1:18" ht="15" hidden="1" customHeight="1" x14ac:dyDescent="0.35">
      <c r="A1403" s="29" t="s">
        <v>41</v>
      </c>
      <c r="B1403" s="40">
        <v>0.99</v>
      </c>
      <c r="C1403" s="40">
        <v>1</v>
      </c>
      <c r="D1403" s="29">
        <v>168239</v>
      </c>
      <c r="E1403" s="29">
        <v>6.4</v>
      </c>
      <c r="F1403" s="3">
        <f t="shared" si="73"/>
        <v>0.79900740881458965</v>
      </c>
      <c r="G1403" s="41">
        <v>0.21306864235055725</v>
      </c>
      <c r="H1403" s="29" t="s">
        <v>20</v>
      </c>
      <c r="I1403" s="29">
        <v>17121</v>
      </c>
      <c r="J1403" s="35">
        <v>3282.66</v>
      </c>
      <c r="K1403" s="41">
        <f t="shared" si="74"/>
        <v>0.81493552484875065</v>
      </c>
      <c r="L1403" s="40">
        <f t="shared" si="75"/>
        <v>0.21306864235055725</v>
      </c>
      <c r="M1403" s="29">
        <f t="shared" si="76"/>
        <v>5.1136474164133743</v>
      </c>
      <c r="N1403" s="4">
        <f t="shared" si="72"/>
        <v>-4761</v>
      </c>
      <c r="O1403" s="28">
        <v>0.79669999999999996</v>
      </c>
      <c r="P1403" s="29">
        <v>173000</v>
      </c>
      <c r="Q1403" s="29">
        <v>0</v>
      </c>
      <c r="R1403" s="29" t="s">
        <v>19</v>
      </c>
    </row>
    <row r="1404" spans="1:18" ht="15" hidden="1" customHeight="1" x14ac:dyDescent="0.35">
      <c r="A1404" s="29" t="s">
        <v>41</v>
      </c>
      <c r="B1404" s="40">
        <v>0.99</v>
      </c>
      <c r="C1404" s="40">
        <v>1</v>
      </c>
      <c r="D1404" s="29">
        <v>168239</v>
      </c>
      <c r="E1404" s="29">
        <v>6.4</v>
      </c>
      <c r="F1404" s="3">
        <f t="shared" si="73"/>
        <v>0.79900740881458965</v>
      </c>
      <c r="G1404" s="41">
        <v>0.21306864235055725</v>
      </c>
      <c r="H1404" s="29" t="s">
        <v>21</v>
      </c>
      <c r="I1404" s="29">
        <v>15941</v>
      </c>
      <c r="J1404" s="35">
        <v>3219.84</v>
      </c>
      <c r="K1404" s="41">
        <f t="shared" si="74"/>
        <v>0.7735729880987875</v>
      </c>
      <c r="L1404" s="40">
        <f t="shared" si="75"/>
        <v>0.21306864235055725</v>
      </c>
      <c r="M1404" s="29">
        <f t="shared" si="76"/>
        <v>5.1136474164133743</v>
      </c>
      <c r="N1404" s="4">
        <f t="shared" ref="N1404:N1467" si="77">D1404-P1404</f>
        <v>-4761</v>
      </c>
      <c r="O1404" s="28">
        <v>0.79669999999999996</v>
      </c>
      <c r="P1404" s="29">
        <v>173000</v>
      </c>
      <c r="Q1404" s="29">
        <v>0</v>
      </c>
      <c r="R1404" s="29" t="s">
        <v>19</v>
      </c>
    </row>
    <row r="1405" spans="1:18" ht="15" hidden="1" customHeight="1" x14ac:dyDescent="0.35">
      <c r="A1405" s="29" t="s">
        <v>41</v>
      </c>
      <c r="B1405" s="40">
        <v>0.99</v>
      </c>
      <c r="C1405" s="40">
        <v>1</v>
      </c>
      <c r="D1405" s="29">
        <v>168239</v>
      </c>
      <c r="E1405" s="29">
        <v>6.4</v>
      </c>
      <c r="F1405" s="3">
        <f t="shared" si="73"/>
        <v>0.79900740881458965</v>
      </c>
      <c r="G1405" s="41">
        <v>0.21306864235055725</v>
      </c>
      <c r="H1405" s="29" t="s">
        <v>22</v>
      </c>
      <c r="I1405" s="29">
        <v>17161</v>
      </c>
      <c r="J1405" s="35">
        <v>3212.28</v>
      </c>
      <c r="K1405" s="41">
        <f t="shared" si="74"/>
        <v>0.8347361531373354</v>
      </c>
      <c r="L1405" s="40">
        <f t="shared" si="75"/>
        <v>0.21306864235055725</v>
      </c>
      <c r="M1405" s="29">
        <f t="shared" si="76"/>
        <v>5.1136474164133743</v>
      </c>
      <c r="N1405" s="4">
        <f t="shared" si="77"/>
        <v>-4761</v>
      </c>
      <c r="O1405" s="28">
        <v>0.79669999999999996</v>
      </c>
      <c r="P1405" s="29">
        <v>173000</v>
      </c>
      <c r="Q1405" s="29">
        <v>0</v>
      </c>
      <c r="R1405" s="29" t="s">
        <v>19</v>
      </c>
    </row>
    <row r="1406" spans="1:18" ht="15" hidden="1" customHeight="1" x14ac:dyDescent="0.35">
      <c r="A1406" s="29" t="s">
        <v>41</v>
      </c>
      <c r="B1406" s="40">
        <v>0.99</v>
      </c>
      <c r="C1406" s="40">
        <v>1</v>
      </c>
      <c r="D1406" s="29">
        <v>168239</v>
      </c>
      <c r="E1406" s="29">
        <v>6.4</v>
      </c>
      <c r="F1406" s="3">
        <f t="shared" si="73"/>
        <v>0.79900740881458965</v>
      </c>
      <c r="G1406" s="41">
        <v>0.21306864235055725</v>
      </c>
      <c r="H1406" s="29" t="s">
        <v>23</v>
      </c>
      <c r="I1406" s="29">
        <v>16370</v>
      </c>
      <c r="J1406" s="35">
        <v>3121.2</v>
      </c>
      <c r="K1406" s="41">
        <f t="shared" si="74"/>
        <v>0.81949650775342808</v>
      </c>
      <c r="L1406" s="40">
        <f t="shared" si="75"/>
        <v>0.21306864235055725</v>
      </c>
      <c r="M1406" s="29">
        <f t="shared" si="76"/>
        <v>5.1136474164133743</v>
      </c>
      <c r="N1406" s="4">
        <f t="shared" si="77"/>
        <v>-4761</v>
      </c>
      <c r="O1406" s="28">
        <v>0.79669999999999996</v>
      </c>
      <c r="P1406" s="29">
        <v>173000</v>
      </c>
      <c r="Q1406" s="29">
        <v>0</v>
      </c>
      <c r="R1406" s="29" t="s">
        <v>19</v>
      </c>
    </row>
    <row r="1407" spans="1:18" ht="15" hidden="1" customHeight="1" x14ac:dyDescent="0.35">
      <c r="A1407" s="29" t="s">
        <v>41</v>
      </c>
      <c r="B1407" s="40">
        <v>0.99</v>
      </c>
      <c r="C1407" s="40">
        <v>1</v>
      </c>
      <c r="D1407" s="29">
        <v>168239</v>
      </c>
      <c r="E1407" s="29">
        <v>6.4</v>
      </c>
      <c r="F1407" s="3">
        <f t="shared" si="73"/>
        <v>0.79900740881458965</v>
      </c>
      <c r="G1407" s="41">
        <v>0.21306864235055725</v>
      </c>
      <c r="H1407" s="29" t="s">
        <v>24</v>
      </c>
      <c r="I1407" s="29">
        <v>16352</v>
      </c>
      <c r="J1407" s="35">
        <v>3168.6</v>
      </c>
      <c r="K1407" s="41">
        <f t="shared" si="74"/>
        <v>0.80634980748595597</v>
      </c>
      <c r="L1407" s="40">
        <f t="shared" si="75"/>
        <v>0.21306864235055725</v>
      </c>
      <c r="M1407" s="29">
        <f t="shared" si="76"/>
        <v>5.1136474164133743</v>
      </c>
      <c r="N1407" s="4">
        <f t="shared" si="77"/>
        <v>-4761</v>
      </c>
      <c r="O1407" s="28">
        <v>0.79669999999999996</v>
      </c>
      <c r="P1407" s="29">
        <v>173000</v>
      </c>
      <c r="Q1407" s="29">
        <v>0</v>
      </c>
      <c r="R1407" s="29" t="s">
        <v>19</v>
      </c>
    </row>
    <row r="1408" spans="1:18" ht="15" hidden="1" customHeight="1" x14ac:dyDescent="0.35">
      <c r="A1408" s="29" t="s">
        <v>41</v>
      </c>
      <c r="B1408" s="40">
        <v>0.99</v>
      </c>
      <c r="C1408" s="40">
        <v>1</v>
      </c>
      <c r="D1408" s="29">
        <v>168239</v>
      </c>
      <c r="E1408" s="29">
        <v>6.4</v>
      </c>
      <c r="F1408" s="3">
        <f t="shared" si="73"/>
        <v>0.79900740881458965</v>
      </c>
      <c r="G1408" s="41">
        <v>0.21306864235055725</v>
      </c>
      <c r="H1408" s="29" t="s">
        <v>25</v>
      </c>
      <c r="I1408" s="29">
        <v>17763</v>
      </c>
      <c r="J1408" s="35">
        <v>3397.62</v>
      </c>
      <c r="K1408" s="41">
        <f t="shared" si="74"/>
        <v>0.81688615854627644</v>
      </c>
      <c r="L1408" s="40">
        <f t="shared" si="75"/>
        <v>0.21306864235055725</v>
      </c>
      <c r="M1408" s="29">
        <f t="shared" si="76"/>
        <v>5.1136474164133743</v>
      </c>
      <c r="N1408" s="4">
        <f t="shared" si="77"/>
        <v>-4761</v>
      </c>
      <c r="O1408" s="28">
        <v>0.79669999999999996</v>
      </c>
      <c r="P1408" s="29">
        <v>173000</v>
      </c>
      <c r="Q1408" s="29">
        <v>0</v>
      </c>
      <c r="R1408" s="29" t="s">
        <v>19</v>
      </c>
    </row>
    <row r="1409" spans="1:18" ht="15" hidden="1" customHeight="1" x14ac:dyDescent="0.35">
      <c r="A1409" s="29" t="s">
        <v>41</v>
      </c>
      <c r="B1409" s="40">
        <v>0.99</v>
      </c>
      <c r="C1409" s="40">
        <v>1</v>
      </c>
      <c r="D1409" s="29">
        <v>168239</v>
      </c>
      <c r="E1409" s="29">
        <v>6.4</v>
      </c>
      <c r="F1409" s="3">
        <f t="shared" si="73"/>
        <v>0.79900740881458965</v>
      </c>
      <c r="G1409" s="41">
        <v>0.21306864235055725</v>
      </c>
      <c r="H1409" s="29" t="s">
        <v>26</v>
      </c>
      <c r="I1409" s="29">
        <v>17919</v>
      </c>
      <c r="J1409" s="35">
        <v>3432.9</v>
      </c>
      <c r="K1409" s="41">
        <f t="shared" si="74"/>
        <v>0.81559140959538567</v>
      </c>
      <c r="L1409" s="40">
        <f t="shared" si="75"/>
        <v>0.21306864235055725</v>
      </c>
      <c r="M1409" s="29">
        <f t="shared" si="76"/>
        <v>5.1136474164133743</v>
      </c>
      <c r="N1409" s="4">
        <f t="shared" si="77"/>
        <v>-4761</v>
      </c>
      <c r="O1409" s="28">
        <v>0.79669999999999996</v>
      </c>
      <c r="P1409" s="29">
        <v>173000</v>
      </c>
      <c r="Q1409" s="29">
        <v>0</v>
      </c>
      <c r="R1409" s="29" t="s">
        <v>19</v>
      </c>
    </row>
    <row r="1410" spans="1:18" ht="15" hidden="1" customHeight="1" x14ac:dyDescent="0.35">
      <c r="A1410" s="29" t="s">
        <v>41</v>
      </c>
      <c r="B1410" s="40">
        <v>0.99</v>
      </c>
      <c r="C1410" s="40">
        <v>1</v>
      </c>
      <c r="D1410" s="29">
        <v>168239</v>
      </c>
      <c r="E1410" s="29">
        <v>6.4</v>
      </c>
      <c r="F1410" s="3">
        <f t="shared" si="73"/>
        <v>0.79900740881458965</v>
      </c>
      <c r="G1410" s="41">
        <v>0.21306864235055725</v>
      </c>
      <c r="H1410" s="29" t="s">
        <v>27</v>
      </c>
      <c r="I1410" s="29">
        <v>17817</v>
      </c>
      <c r="J1410" s="35">
        <v>3421.44</v>
      </c>
      <c r="K1410" s="41">
        <f t="shared" si="74"/>
        <v>0.81366507961560042</v>
      </c>
      <c r="L1410" s="40">
        <f t="shared" si="75"/>
        <v>0.21306864235055725</v>
      </c>
      <c r="M1410" s="29">
        <f t="shared" si="76"/>
        <v>5.1136474164133743</v>
      </c>
      <c r="N1410" s="4">
        <f t="shared" si="77"/>
        <v>-4761</v>
      </c>
      <c r="O1410" s="28">
        <v>0.79669999999999996</v>
      </c>
      <c r="P1410" s="29">
        <v>173000</v>
      </c>
      <c r="Q1410" s="29">
        <v>0</v>
      </c>
      <c r="R1410" s="29" t="s">
        <v>19</v>
      </c>
    </row>
    <row r="1411" spans="1:18" ht="15" hidden="1" customHeight="1" x14ac:dyDescent="0.35">
      <c r="A1411" s="29" t="s">
        <v>41</v>
      </c>
      <c r="B1411" s="40">
        <v>0.99</v>
      </c>
      <c r="C1411" s="40">
        <v>1</v>
      </c>
      <c r="D1411" s="29">
        <v>168239</v>
      </c>
      <c r="E1411" s="29">
        <v>6.4</v>
      </c>
      <c r="F1411" s="3">
        <f t="shared" ref="F1411:F1474" si="78">D1411/E1411/32900</f>
        <v>0.79900740881458965</v>
      </c>
      <c r="G1411" s="41">
        <v>0.21306864235055725</v>
      </c>
      <c r="H1411" s="29" t="s">
        <v>28</v>
      </c>
      <c r="I1411" s="29">
        <v>17401</v>
      </c>
      <c r="J1411" s="35">
        <v>3266.44</v>
      </c>
      <c r="K1411" s="41">
        <f t="shared" si="74"/>
        <v>0.83237599649771621</v>
      </c>
      <c r="L1411" s="40">
        <f t="shared" si="75"/>
        <v>0.21306864235055725</v>
      </c>
      <c r="M1411" s="29">
        <f t="shared" si="76"/>
        <v>5.1136474164133743</v>
      </c>
      <c r="N1411" s="4">
        <f t="shared" si="77"/>
        <v>-4761</v>
      </c>
      <c r="O1411" s="28">
        <v>0.79669999999999996</v>
      </c>
      <c r="P1411" s="29">
        <v>173000</v>
      </c>
      <c r="Q1411" s="29">
        <v>0</v>
      </c>
      <c r="R1411" s="29" t="s">
        <v>19</v>
      </c>
    </row>
    <row r="1412" spans="1:18" ht="15" hidden="1" customHeight="1" x14ac:dyDescent="0.35">
      <c r="A1412" s="29" t="s">
        <v>43</v>
      </c>
      <c r="B1412" s="40">
        <v>0.99</v>
      </c>
      <c r="C1412" s="40">
        <v>1</v>
      </c>
      <c r="D1412" s="29">
        <v>166787</v>
      </c>
      <c r="E1412" s="29">
        <v>6.39</v>
      </c>
      <c r="F1412" s="3">
        <f t="shared" si="78"/>
        <v>0.79335112328819257</v>
      </c>
      <c r="G1412" s="41">
        <v>0.21122973657548125</v>
      </c>
      <c r="H1412" s="29" t="s">
        <v>18</v>
      </c>
      <c r="I1412" s="29">
        <v>17222</v>
      </c>
      <c r="J1412" s="35">
        <v>3321.72</v>
      </c>
      <c r="K1412" s="41">
        <f t="shared" si="74"/>
        <v>0.81137141896263298</v>
      </c>
      <c r="L1412" s="40">
        <f t="shared" si="75"/>
        <v>0.21122973657548125</v>
      </c>
      <c r="M1412" s="29">
        <f t="shared" si="76"/>
        <v>5.0695136778115497</v>
      </c>
      <c r="N1412" s="4">
        <f t="shared" si="77"/>
        <v>-6213</v>
      </c>
      <c r="O1412" s="28">
        <v>0.79669999999999996</v>
      </c>
      <c r="P1412" s="29">
        <v>173000</v>
      </c>
      <c r="Q1412" s="29">
        <v>1.3919999999999999</v>
      </c>
      <c r="R1412" s="29" t="s">
        <v>44</v>
      </c>
    </row>
    <row r="1413" spans="1:18" ht="15" hidden="1" customHeight="1" x14ac:dyDescent="0.35">
      <c r="A1413" s="29" t="s">
        <v>43</v>
      </c>
      <c r="B1413" s="40">
        <v>0.99</v>
      </c>
      <c r="C1413" s="40">
        <v>1</v>
      </c>
      <c r="D1413" s="29">
        <v>166787</v>
      </c>
      <c r="E1413" s="29">
        <v>6.39</v>
      </c>
      <c r="F1413" s="3">
        <f t="shared" si="78"/>
        <v>0.79335112328819257</v>
      </c>
      <c r="G1413" s="41">
        <v>0.21122973657548125</v>
      </c>
      <c r="H1413" s="29" t="s">
        <v>20</v>
      </c>
      <c r="I1413" s="29">
        <v>17132</v>
      </c>
      <c r="J1413" s="35">
        <v>3282.66</v>
      </c>
      <c r="K1413" s="41">
        <f t="shared" si="74"/>
        <v>0.81673525822177861</v>
      </c>
      <c r="L1413" s="40">
        <f t="shared" si="75"/>
        <v>0.21122973657548125</v>
      </c>
      <c r="M1413" s="29">
        <f t="shared" si="76"/>
        <v>5.0695136778115497</v>
      </c>
      <c r="N1413" s="4">
        <f t="shared" si="77"/>
        <v>-6213</v>
      </c>
      <c r="O1413" s="28">
        <v>0.79669999999999996</v>
      </c>
      <c r="P1413" s="29">
        <v>173000</v>
      </c>
      <c r="Q1413" s="29">
        <v>0</v>
      </c>
      <c r="R1413" s="29" t="s">
        <v>19</v>
      </c>
    </row>
    <row r="1414" spans="1:18" ht="15" hidden="1" customHeight="1" x14ac:dyDescent="0.35">
      <c r="A1414" s="29" t="s">
        <v>43</v>
      </c>
      <c r="B1414" s="40">
        <v>0.99</v>
      </c>
      <c r="C1414" s="40">
        <v>1</v>
      </c>
      <c r="D1414" s="29">
        <v>166787</v>
      </c>
      <c r="E1414" s="29">
        <v>6.39</v>
      </c>
      <c r="F1414" s="3">
        <f t="shared" si="78"/>
        <v>0.79335112328819257</v>
      </c>
      <c r="G1414" s="41">
        <v>0.21122973657548125</v>
      </c>
      <c r="H1414" s="29" t="s">
        <v>21</v>
      </c>
      <c r="I1414" s="29">
        <v>15593</v>
      </c>
      <c r="J1414" s="35">
        <v>3219.84</v>
      </c>
      <c r="K1414" s="41">
        <f t="shared" si="74"/>
        <v>0.7578696743725678</v>
      </c>
      <c r="L1414" s="40">
        <f t="shared" si="75"/>
        <v>0.21122973657548125</v>
      </c>
      <c r="M1414" s="29">
        <f t="shared" si="76"/>
        <v>5.0695136778115497</v>
      </c>
      <c r="N1414" s="4">
        <f t="shared" si="77"/>
        <v>-6213</v>
      </c>
      <c r="O1414" s="28">
        <v>0.79669999999999996</v>
      </c>
      <c r="P1414" s="29">
        <v>173000</v>
      </c>
      <c r="Q1414" s="29">
        <v>0</v>
      </c>
      <c r="R1414" s="29" t="s">
        <v>19</v>
      </c>
    </row>
    <row r="1415" spans="1:18" ht="15" hidden="1" customHeight="1" x14ac:dyDescent="0.35">
      <c r="A1415" s="29" t="s">
        <v>43</v>
      </c>
      <c r="B1415" s="40">
        <v>0.99</v>
      </c>
      <c r="C1415" s="40">
        <v>1</v>
      </c>
      <c r="D1415" s="29">
        <v>166787</v>
      </c>
      <c r="E1415" s="29">
        <v>6.39</v>
      </c>
      <c r="F1415" s="3">
        <f t="shared" si="78"/>
        <v>0.79335112328819257</v>
      </c>
      <c r="G1415" s="41">
        <v>0.21122973657548125</v>
      </c>
      <c r="H1415" s="29" t="s">
        <v>22</v>
      </c>
      <c r="I1415" s="29">
        <v>17051</v>
      </c>
      <c r="J1415" s="35">
        <v>3212.28</v>
      </c>
      <c r="K1415" s="41">
        <f t="shared" si="74"/>
        <v>0.83068353518879912</v>
      </c>
      <c r="L1415" s="40">
        <f t="shared" si="75"/>
        <v>0.21122973657548125</v>
      </c>
      <c r="M1415" s="29">
        <f t="shared" si="76"/>
        <v>5.0695136778115497</v>
      </c>
      <c r="N1415" s="4">
        <f t="shared" si="77"/>
        <v>-6213</v>
      </c>
      <c r="O1415" s="28">
        <v>0.79669999999999996</v>
      </c>
      <c r="P1415" s="29">
        <v>173000</v>
      </c>
      <c r="Q1415" s="29">
        <v>0</v>
      </c>
      <c r="R1415" s="29" t="s">
        <v>19</v>
      </c>
    </row>
    <row r="1416" spans="1:18" ht="15" hidden="1" customHeight="1" x14ac:dyDescent="0.35">
      <c r="A1416" s="29" t="s">
        <v>43</v>
      </c>
      <c r="B1416" s="40">
        <v>0.99</v>
      </c>
      <c r="C1416" s="40">
        <v>1</v>
      </c>
      <c r="D1416" s="29">
        <v>166787</v>
      </c>
      <c r="E1416" s="29">
        <v>6.39</v>
      </c>
      <c r="F1416" s="3">
        <f t="shared" si="78"/>
        <v>0.79335112328819257</v>
      </c>
      <c r="G1416" s="41">
        <v>0.21122973657548125</v>
      </c>
      <c r="H1416" s="29" t="s">
        <v>23</v>
      </c>
      <c r="I1416" s="29">
        <v>16133</v>
      </c>
      <c r="J1416" s="35">
        <v>3121.2</v>
      </c>
      <c r="K1416" s="41">
        <f t="shared" si="74"/>
        <v>0.8088959805796776</v>
      </c>
      <c r="L1416" s="40">
        <f t="shared" si="75"/>
        <v>0.21122973657548125</v>
      </c>
      <c r="M1416" s="29">
        <f t="shared" si="76"/>
        <v>5.0695136778115497</v>
      </c>
      <c r="N1416" s="4">
        <f t="shared" si="77"/>
        <v>-6213</v>
      </c>
      <c r="O1416" s="28">
        <v>0.79669999999999996</v>
      </c>
      <c r="P1416" s="29">
        <v>173000</v>
      </c>
      <c r="Q1416" s="29">
        <v>0</v>
      </c>
      <c r="R1416" s="29" t="s">
        <v>19</v>
      </c>
    </row>
    <row r="1417" spans="1:18" ht="15" hidden="1" customHeight="1" x14ac:dyDescent="0.35">
      <c r="A1417" s="29" t="s">
        <v>43</v>
      </c>
      <c r="B1417" s="40">
        <v>0.99</v>
      </c>
      <c r="C1417" s="40">
        <v>1</v>
      </c>
      <c r="D1417" s="29">
        <v>166787</v>
      </c>
      <c r="E1417" s="29">
        <v>6.39</v>
      </c>
      <c r="F1417" s="3">
        <f t="shared" si="78"/>
        <v>0.79335112328819257</v>
      </c>
      <c r="G1417" s="41">
        <v>0.21122973657548125</v>
      </c>
      <c r="H1417" s="29" t="s">
        <v>24</v>
      </c>
      <c r="I1417" s="29">
        <v>16188</v>
      </c>
      <c r="J1417" s="35">
        <v>3168.6</v>
      </c>
      <c r="K1417" s="41">
        <f t="shared" si="74"/>
        <v>0.79951187695933013</v>
      </c>
      <c r="L1417" s="40">
        <f t="shared" si="75"/>
        <v>0.21122973657548125</v>
      </c>
      <c r="M1417" s="29">
        <f t="shared" si="76"/>
        <v>5.0695136778115497</v>
      </c>
      <c r="N1417" s="4">
        <f t="shared" si="77"/>
        <v>-6213</v>
      </c>
      <c r="O1417" s="28">
        <v>0.79669999999999996</v>
      </c>
      <c r="P1417" s="29">
        <v>173000</v>
      </c>
      <c r="Q1417" s="29">
        <v>0</v>
      </c>
      <c r="R1417" s="29" t="s">
        <v>19</v>
      </c>
    </row>
    <row r="1418" spans="1:18" ht="15" hidden="1" customHeight="1" x14ac:dyDescent="0.35">
      <c r="A1418" s="29" t="s">
        <v>43</v>
      </c>
      <c r="B1418" s="40">
        <v>0.99</v>
      </c>
      <c r="C1418" s="40">
        <v>1</v>
      </c>
      <c r="D1418" s="29">
        <v>166787</v>
      </c>
      <c r="E1418" s="29">
        <v>6.39</v>
      </c>
      <c r="F1418" s="3">
        <f t="shared" si="78"/>
        <v>0.79335112328819257</v>
      </c>
      <c r="G1418" s="41">
        <v>0.21122973657548125</v>
      </c>
      <c r="H1418" s="29" t="s">
        <v>25</v>
      </c>
      <c r="I1418" s="29">
        <v>17637</v>
      </c>
      <c r="J1418" s="35">
        <v>3397.62</v>
      </c>
      <c r="K1418" s="41">
        <f t="shared" si="74"/>
        <v>0.81236097524549988</v>
      </c>
      <c r="L1418" s="40">
        <f t="shared" si="75"/>
        <v>0.21122973657548125</v>
      </c>
      <c r="M1418" s="29">
        <f t="shared" si="76"/>
        <v>5.0695136778115497</v>
      </c>
      <c r="N1418" s="4">
        <f t="shared" si="77"/>
        <v>-6213</v>
      </c>
      <c r="O1418" s="28">
        <v>0.79669999999999996</v>
      </c>
      <c r="P1418" s="29">
        <v>173000</v>
      </c>
      <c r="Q1418" s="29">
        <v>0</v>
      </c>
      <c r="R1418" s="29" t="s">
        <v>19</v>
      </c>
    </row>
    <row r="1419" spans="1:18" ht="15" hidden="1" customHeight="1" x14ac:dyDescent="0.35">
      <c r="A1419" s="29" t="s">
        <v>43</v>
      </c>
      <c r="B1419" s="40">
        <v>0.99</v>
      </c>
      <c r="C1419" s="40">
        <v>1</v>
      </c>
      <c r="D1419" s="29">
        <v>166787</v>
      </c>
      <c r="E1419" s="29">
        <v>6.39</v>
      </c>
      <c r="F1419" s="3">
        <f t="shared" si="78"/>
        <v>0.79335112328819257</v>
      </c>
      <c r="G1419" s="41">
        <v>0.21122973657548125</v>
      </c>
      <c r="H1419" s="29" t="s">
        <v>26</v>
      </c>
      <c r="I1419" s="29">
        <v>17843</v>
      </c>
      <c r="J1419" s="35">
        <v>3432.9</v>
      </c>
      <c r="K1419" s="41">
        <f t="shared" si="74"/>
        <v>0.81340317760147585</v>
      </c>
      <c r="L1419" s="40">
        <f t="shared" si="75"/>
        <v>0.21122973657548125</v>
      </c>
      <c r="M1419" s="29">
        <f t="shared" si="76"/>
        <v>5.0695136778115497</v>
      </c>
      <c r="N1419" s="4">
        <f t="shared" si="77"/>
        <v>-6213</v>
      </c>
      <c r="O1419" s="28">
        <v>0.79669999999999996</v>
      </c>
      <c r="P1419" s="29">
        <v>173000</v>
      </c>
      <c r="Q1419" s="29">
        <v>0</v>
      </c>
      <c r="R1419" s="29" t="s">
        <v>19</v>
      </c>
    </row>
    <row r="1420" spans="1:18" ht="15" hidden="1" customHeight="1" x14ac:dyDescent="0.35">
      <c r="A1420" s="29" t="s">
        <v>43</v>
      </c>
      <c r="B1420" s="40">
        <v>0.99</v>
      </c>
      <c r="C1420" s="40">
        <v>1</v>
      </c>
      <c r="D1420" s="29">
        <v>166787</v>
      </c>
      <c r="E1420" s="29">
        <v>6.39</v>
      </c>
      <c r="F1420" s="3">
        <f t="shared" si="78"/>
        <v>0.79335112328819257</v>
      </c>
      <c r="G1420" s="41">
        <v>0.21122973657548125</v>
      </c>
      <c r="H1420" s="29" t="s">
        <v>27</v>
      </c>
      <c r="I1420" s="29">
        <v>17600</v>
      </c>
      <c r="J1420" s="35">
        <v>3421.44</v>
      </c>
      <c r="K1420" s="41">
        <f t="shared" si="74"/>
        <v>0.80501297680918626</v>
      </c>
      <c r="L1420" s="40">
        <f t="shared" si="75"/>
        <v>0.21122973657548125</v>
      </c>
      <c r="M1420" s="29">
        <f t="shared" si="76"/>
        <v>5.0695136778115497</v>
      </c>
      <c r="N1420" s="4">
        <f t="shared" si="77"/>
        <v>-6213</v>
      </c>
      <c r="O1420" s="28">
        <v>0.79669999999999996</v>
      </c>
      <c r="P1420" s="29">
        <v>173000</v>
      </c>
      <c r="Q1420" s="29">
        <v>0</v>
      </c>
      <c r="R1420" s="29" t="s">
        <v>19</v>
      </c>
    </row>
    <row r="1421" spans="1:18" ht="15" hidden="1" customHeight="1" x14ac:dyDescent="0.35">
      <c r="A1421" s="29" t="s">
        <v>43</v>
      </c>
      <c r="B1421" s="40">
        <v>0.99</v>
      </c>
      <c r="C1421" s="40">
        <v>1</v>
      </c>
      <c r="D1421" s="29">
        <v>166787</v>
      </c>
      <c r="E1421" s="29">
        <v>6.39</v>
      </c>
      <c r="F1421" s="3">
        <f t="shared" si="78"/>
        <v>0.79335112328819257</v>
      </c>
      <c r="G1421" s="41">
        <v>0.21122973657548125</v>
      </c>
      <c r="H1421" s="29" t="s">
        <v>28</v>
      </c>
      <c r="I1421" s="29">
        <v>17213</v>
      </c>
      <c r="J1421" s="35">
        <v>3266.44</v>
      </c>
      <c r="K1421" s="41">
        <f t="shared" si="74"/>
        <v>0.8246715748926452</v>
      </c>
      <c r="L1421" s="40">
        <f t="shared" si="75"/>
        <v>0.21122973657548125</v>
      </c>
      <c r="M1421" s="29">
        <f t="shared" si="76"/>
        <v>5.0695136778115497</v>
      </c>
      <c r="N1421" s="4">
        <f t="shared" si="77"/>
        <v>-6213</v>
      </c>
      <c r="O1421" s="28">
        <v>0.79669999999999996</v>
      </c>
      <c r="P1421" s="29">
        <v>173000</v>
      </c>
      <c r="Q1421" s="29">
        <v>0</v>
      </c>
      <c r="R1421" s="29" t="s">
        <v>19</v>
      </c>
    </row>
    <row r="1422" spans="1:18" ht="15" hidden="1" customHeight="1" x14ac:dyDescent="0.35">
      <c r="A1422" s="29" t="s">
        <v>45</v>
      </c>
      <c r="B1422" s="40">
        <v>1</v>
      </c>
      <c r="C1422" s="40">
        <v>1</v>
      </c>
      <c r="D1422" s="29">
        <v>162155</v>
      </c>
      <c r="E1422" s="29">
        <v>6.2</v>
      </c>
      <c r="F1422" s="3">
        <f t="shared" si="78"/>
        <v>0.79495538778311592</v>
      </c>
      <c r="G1422" s="41">
        <v>0.20536347517730497</v>
      </c>
      <c r="H1422" s="29" t="s">
        <v>18</v>
      </c>
      <c r="I1422" s="29">
        <v>16532</v>
      </c>
      <c r="J1422" s="35">
        <v>3321.72</v>
      </c>
      <c r="K1422" s="41">
        <f t="shared" si="74"/>
        <v>0.80273220286575209</v>
      </c>
      <c r="L1422" s="40">
        <f t="shared" si="75"/>
        <v>0.20536347517730497</v>
      </c>
      <c r="M1422" s="29">
        <f t="shared" si="76"/>
        <v>4.9287234042553187</v>
      </c>
      <c r="N1422" s="4">
        <f t="shared" si="77"/>
        <v>-10845</v>
      </c>
      <c r="O1422" s="28">
        <v>0.79669999999999996</v>
      </c>
      <c r="P1422" s="29">
        <v>173000</v>
      </c>
      <c r="Q1422" s="29">
        <v>0</v>
      </c>
      <c r="R1422" s="29" t="s">
        <v>19</v>
      </c>
    </row>
    <row r="1423" spans="1:18" ht="15" hidden="1" customHeight="1" x14ac:dyDescent="0.35">
      <c r="A1423" s="29" t="s">
        <v>45</v>
      </c>
      <c r="B1423" s="40">
        <v>1</v>
      </c>
      <c r="C1423" s="40">
        <v>1</v>
      </c>
      <c r="D1423" s="29">
        <v>162155</v>
      </c>
      <c r="E1423" s="29">
        <v>6.2</v>
      </c>
      <c r="F1423" s="3">
        <f t="shared" si="78"/>
        <v>0.79495538778311592</v>
      </c>
      <c r="G1423" s="41">
        <v>0.20536347517730497</v>
      </c>
      <c r="H1423" s="29" t="s">
        <v>20</v>
      </c>
      <c r="I1423" s="29">
        <v>16309</v>
      </c>
      <c r="J1423" s="35">
        <v>3282.66</v>
      </c>
      <c r="K1423" s="41">
        <f t="shared" si="74"/>
        <v>0.80132693333081773</v>
      </c>
      <c r="L1423" s="40">
        <f t="shared" si="75"/>
        <v>0.20536347517730497</v>
      </c>
      <c r="M1423" s="29">
        <f t="shared" si="76"/>
        <v>4.9287234042553187</v>
      </c>
      <c r="N1423" s="4">
        <f t="shared" si="77"/>
        <v>-10845</v>
      </c>
      <c r="O1423" s="28">
        <v>0.79669999999999996</v>
      </c>
      <c r="P1423" s="29">
        <v>173000</v>
      </c>
      <c r="Q1423" s="29">
        <v>0</v>
      </c>
      <c r="R1423" s="29" t="s">
        <v>19</v>
      </c>
    </row>
    <row r="1424" spans="1:18" ht="15" hidden="1" customHeight="1" x14ac:dyDescent="0.35">
      <c r="A1424" s="29" t="s">
        <v>45</v>
      </c>
      <c r="B1424" s="40">
        <v>1</v>
      </c>
      <c r="C1424" s="40">
        <v>1</v>
      </c>
      <c r="D1424" s="29">
        <v>162155</v>
      </c>
      <c r="E1424" s="29">
        <v>6.2</v>
      </c>
      <c r="F1424" s="3">
        <f t="shared" si="78"/>
        <v>0.79495538778311592</v>
      </c>
      <c r="G1424" s="41">
        <v>0.20536347517730497</v>
      </c>
      <c r="H1424" s="29" t="s">
        <v>21</v>
      </c>
      <c r="I1424" s="29">
        <v>16296</v>
      </c>
      <c r="J1424" s="35">
        <v>3219.84</v>
      </c>
      <c r="K1424" s="41">
        <f t="shared" si="74"/>
        <v>0.81630984669244222</v>
      </c>
      <c r="L1424" s="40">
        <f t="shared" si="75"/>
        <v>0.20536347517730497</v>
      </c>
      <c r="M1424" s="29">
        <f t="shared" si="76"/>
        <v>4.9287234042553187</v>
      </c>
      <c r="N1424" s="4">
        <f t="shared" si="77"/>
        <v>-10845</v>
      </c>
      <c r="O1424" s="28">
        <v>0.79669999999999996</v>
      </c>
      <c r="P1424" s="29">
        <v>173000</v>
      </c>
      <c r="Q1424" s="29">
        <v>0</v>
      </c>
      <c r="R1424" s="29" t="s">
        <v>19</v>
      </c>
    </row>
    <row r="1425" spans="1:18" ht="15" hidden="1" customHeight="1" x14ac:dyDescent="0.35">
      <c r="A1425" s="29" t="s">
        <v>45</v>
      </c>
      <c r="B1425" s="40">
        <v>1</v>
      </c>
      <c r="C1425" s="40">
        <v>1</v>
      </c>
      <c r="D1425" s="29">
        <v>162155</v>
      </c>
      <c r="E1425" s="29">
        <v>6.2</v>
      </c>
      <c r="F1425" s="3">
        <f t="shared" si="78"/>
        <v>0.79495538778311592</v>
      </c>
      <c r="G1425" s="41">
        <v>0.20536347517730497</v>
      </c>
      <c r="H1425" s="29" t="s">
        <v>22</v>
      </c>
      <c r="I1425" s="29">
        <v>16448</v>
      </c>
      <c r="J1425" s="35">
        <v>3212.28</v>
      </c>
      <c r="K1425" s="41">
        <f t="shared" si="74"/>
        <v>0.82586300876836738</v>
      </c>
      <c r="L1425" s="40">
        <f t="shared" si="75"/>
        <v>0.20536347517730497</v>
      </c>
      <c r="M1425" s="29">
        <f t="shared" si="76"/>
        <v>4.9287234042553187</v>
      </c>
      <c r="N1425" s="4">
        <f t="shared" si="77"/>
        <v>-10845</v>
      </c>
      <c r="O1425" s="28">
        <v>0.79669999999999996</v>
      </c>
      <c r="P1425" s="29">
        <v>173000</v>
      </c>
      <c r="Q1425" s="29">
        <v>0</v>
      </c>
      <c r="R1425" s="29" t="s">
        <v>19</v>
      </c>
    </row>
    <row r="1426" spans="1:18" ht="15" hidden="1" customHeight="1" x14ac:dyDescent="0.35">
      <c r="A1426" s="29" t="s">
        <v>45</v>
      </c>
      <c r="B1426" s="40">
        <v>1</v>
      </c>
      <c r="C1426" s="40">
        <v>1</v>
      </c>
      <c r="D1426" s="29">
        <v>162155</v>
      </c>
      <c r="E1426" s="29">
        <v>6.2</v>
      </c>
      <c r="F1426" s="3">
        <f t="shared" si="78"/>
        <v>0.79495538778311592</v>
      </c>
      <c r="G1426" s="41">
        <v>0.20536347517730497</v>
      </c>
      <c r="H1426" s="29" t="s">
        <v>23</v>
      </c>
      <c r="I1426" s="29">
        <v>15941</v>
      </c>
      <c r="J1426" s="35">
        <v>3121.2</v>
      </c>
      <c r="K1426" s="41">
        <f t="shared" si="74"/>
        <v>0.82376298611369503</v>
      </c>
      <c r="L1426" s="40">
        <f t="shared" si="75"/>
        <v>0.20536347517730497</v>
      </c>
      <c r="M1426" s="29">
        <f t="shared" si="76"/>
        <v>4.9287234042553187</v>
      </c>
      <c r="N1426" s="4">
        <f t="shared" si="77"/>
        <v>-10845</v>
      </c>
      <c r="O1426" s="28">
        <v>0.79669999999999996</v>
      </c>
      <c r="P1426" s="29">
        <v>173000</v>
      </c>
      <c r="Q1426" s="29">
        <v>0</v>
      </c>
      <c r="R1426" s="29" t="s">
        <v>19</v>
      </c>
    </row>
    <row r="1427" spans="1:18" ht="15" hidden="1" customHeight="1" x14ac:dyDescent="0.35">
      <c r="A1427" s="29" t="s">
        <v>45</v>
      </c>
      <c r="B1427" s="40">
        <v>1</v>
      </c>
      <c r="C1427" s="40">
        <v>1</v>
      </c>
      <c r="D1427" s="29">
        <v>162155</v>
      </c>
      <c r="E1427" s="29">
        <v>6.2</v>
      </c>
      <c r="F1427" s="3">
        <f t="shared" si="78"/>
        <v>0.79495538778311592</v>
      </c>
      <c r="G1427" s="41">
        <v>0.20536347517730497</v>
      </c>
      <c r="H1427" s="29" t="s">
        <v>24</v>
      </c>
      <c r="I1427" s="29">
        <v>16032</v>
      </c>
      <c r="J1427" s="35">
        <v>3168.6</v>
      </c>
      <c r="K1427" s="41">
        <f t="shared" si="74"/>
        <v>0.81607222483522801</v>
      </c>
      <c r="L1427" s="40">
        <f t="shared" si="75"/>
        <v>0.20536347517730497</v>
      </c>
      <c r="M1427" s="29">
        <f t="shared" si="76"/>
        <v>4.9287234042553187</v>
      </c>
      <c r="N1427" s="4">
        <f t="shared" si="77"/>
        <v>-10845</v>
      </c>
      <c r="O1427" s="28">
        <v>0.79669999999999996</v>
      </c>
      <c r="P1427" s="29">
        <v>173000</v>
      </c>
      <c r="Q1427" s="29">
        <v>0</v>
      </c>
      <c r="R1427" s="29" t="s">
        <v>19</v>
      </c>
    </row>
    <row r="1428" spans="1:18" ht="15" hidden="1" customHeight="1" x14ac:dyDescent="0.35">
      <c r="A1428" s="29" t="s">
        <v>45</v>
      </c>
      <c r="B1428" s="40">
        <v>1</v>
      </c>
      <c r="C1428" s="40">
        <v>1</v>
      </c>
      <c r="D1428" s="29">
        <v>162155</v>
      </c>
      <c r="E1428" s="29">
        <v>6.2</v>
      </c>
      <c r="F1428" s="3">
        <f t="shared" si="78"/>
        <v>0.79495538778311592</v>
      </c>
      <c r="G1428" s="41">
        <v>0.20536347517730497</v>
      </c>
      <c r="H1428" s="29" t="s">
        <v>25</v>
      </c>
      <c r="I1428" s="29">
        <v>16864</v>
      </c>
      <c r="J1428" s="35">
        <v>3397.62</v>
      </c>
      <c r="K1428" s="41">
        <f t="shared" si="74"/>
        <v>0.80056039227459219</v>
      </c>
      <c r="L1428" s="40">
        <f t="shared" si="75"/>
        <v>0.20536347517730497</v>
      </c>
      <c r="M1428" s="29">
        <f t="shared" si="76"/>
        <v>4.9287234042553187</v>
      </c>
      <c r="N1428" s="4">
        <f t="shared" si="77"/>
        <v>-10845</v>
      </c>
      <c r="O1428" s="28">
        <v>0.79669999999999996</v>
      </c>
      <c r="P1428" s="29">
        <v>173000</v>
      </c>
      <c r="Q1428" s="29">
        <v>0</v>
      </c>
      <c r="R1428" s="29" t="s">
        <v>19</v>
      </c>
    </row>
    <row r="1429" spans="1:18" ht="15" hidden="1" customHeight="1" x14ac:dyDescent="0.35">
      <c r="A1429" s="29" t="s">
        <v>45</v>
      </c>
      <c r="B1429" s="40">
        <v>1</v>
      </c>
      <c r="C1429" s="40">
        <v>1</v>
      </c>
      <c r="D1429" s="29">
        <v>162155</v>
      </c>
      <c r="E1429" s="29">
        <v>6.2</v>
      </c>
      <c r="F1429" s="3">
        <f t="shared" si="78"/>
        <v>0.79495538778311592</v>
      </c>
      <c r="G1429" s="41">
        <v>0.20536347517730497</v>
      </c>
      <c r="H1429" s="29" t="s">
        <v>26</v>
      </c>
      <c r="I1429" s="29">
        <v>17004</v>
      </c>
      <c r="J1429" s="35">
        <v>3432.9</v>
      </c>
      <c r="K1429" s="41">
        <f t="shared" si="74"/>
        <v>0.79891073004203161</v>
      </c>
      <c r="L1429" s="40">
        <f t="shared" si="75"/>
        <v>0.20536347517730497</v>
      </c>
      <c r="M1429" s="29">
        <f t="shared" si="76"/>
        <v>4.9287234042553187</v>
      </c>
      <c r="N1429" s="4">
        <f t="shared" si="77"/>
        <v>-10845</v>
      </c>
      <c r="O1429" s="28">
        <v>0.79669999999999996</v>
      </c>
      <c r="P1429" s="29">
        <v>173000</v>
      </c>
      <c r="Q1429" s="29">
        <v>0</v>
      </c>
      <c r="R1429" s="29" t="s">
        <v>19</v>
      </c>
    </row>
    <row r="1430" spans="1:18" ht="15" hidden="1" customHeight="1" x14ac:dyDescent="0.35">
      <c r="A1430" s="29" t="s">
        <v>45</v>
      </c>
      <c r="B1430" s="40">
        <v>1</v>
      </c>
      <c r="C1430" s="40">
        <v>1</v>
      </c>
      <c r="D1430" s="29">
        <v>162155</v>
      </c>
      <c r="E1430" s="29">
        <v>6.2</v>
      </c>
      <c r="F1430" s="3">
        <f t="shared" si="78"/>
        <v>0.79495538778311592</v>
      </c>
      <c r="G1430" s="41">
        <v>0.20536347517730497</v>
      </c>
      <c r="H1430" s="29" t="s">
        <v>27</v>
      </c>
      <c r="I1430" s="29">
        <v>17061</v>
      </c>
      <c r="J1430" s="35">
        <v>3421.44</v>
      </c>
      <c r="K1430" s="41">
        <f t="shared" si="74"/>
        <v>0.80427369573874952</v>
      </c>
      <c r="L1430" s="40">
        <f t="shared" si="75"/>
        <v>0.20536347517730497</v>
      </c>
      <c r="M1430" s="29">
        <f t="shared" si="76"/>
        <v>4.9287234042553187</v>
      </c>
      <c r="N1430" s="4">
        <f t="shared" si="77"/>
        <v>-10845</v>
      </c>
      <c r="O1430" s="28">
        <v>0.79669999999999996</v>
      </c>
      <c r="P1430" s="29">
        <v>173000</v>
      </c>
      <c r="Q1430" s="29">
        <v>0</v>
      </c>
      <c r="R1430" s="29" t="s">
        <v>19</v>
      </c>
    </row>
    <row r="1431" spans="1:18" ht="15" hidden="1" customHeight="1" x14ac:dyDescent="0.35">
      <c r="A1431" s="29" t="s">
        <v>45</v>
      </c>
      <c r="B1431" s="40">
        <v>1</v>
      </c>
      <c r="C1431" s="40">
        <v>1</v>
      </c>
      <c r="D1431" s="29">
        <v>162155</v>
      </c>
      <c r="E1431" s="29">
        <v>6.2</v>
      </c>
      <c r="F1431" s="3">
        <f t="shared" si="78"/>
        <v>0.79495538778311592</v>
      </c>
      <c r="G1431" s="41">
        <v>0.20536347517730497</v>
      </c>
      <c r="H1431" s="29" t="s">
        <v>28</v>
      </c>
      <c r="I1431" s="29">
        <v>16646</v>
      </c>
      <c r="J1431" s="35">
        <v>3266.44</v>
      </c>
      <c r="K1431" s="41">
        <f t="shared" si="74"/>
        <v>0.82194643393952416</v>
      </c>
      <c r="L1431" s="40">
        <f t="shared" si="75"/>
        <v>0.20536347517730497</v>
      </c>
      <c r="M1431" s="29">
        <f t="shared" si="76"/>
        <v>4.9287234042553187</v>
      </c>
      <c r="N1431" s="4">
        <f t="shared" si="77"/>
        <v>-10845</v>
      </c>
      <c r="O1431" s="28">
        <v>0.79669999999999996</v>
      </c>
      <c r="P1431" s="29">
        <v>173000</v>
      </c>
      <c r="Q1431" s="29">
        <v>0</v>
      </c>
      <c r="R1431" s="29" t="s">
        <v>19</v>
      </c>
    </row>
    <row r="1432" spans="1:18" ht="15" hidden="1" customHeight="1" x14ac:dyDescent="0.35">
      <c r="A1432" s="29" t="s">
        <v>46</v>
      </c>
      <c r="B1432" s="40">
        <v>1</v>
      </c>
      <c r="C1432" s="40">
        <v>1</v>
      </c>
      <c r="D1432" s="29">
        <v>183209</v>
      </c>
      <c r="E1432" s="29">
        <v>6.9</v>
      </c>
      <c r="F1432" s="3">
        <f t="shared" si="78"/>
        <v>0.80705255275098009</v>
      </c>
      <c r="G1432" s="41">
        <v>0.23202760891590679</v>
      </c>
      <c r="H1432" s="29" t="s">
        <v>18</v>
      </c>
      <c r="I1432" s="29">
        <v>18494</v>
      </c>
      <c r="J1432" s="35">
        <v>3321.72</v>
      </c>
      <c r="K1432" s="41">
        <f t="shared" si="74"/>
        <v>0.80689818981505479</v>
      </c>
      <c r="L1432" s="40">
        <f t="shared" si="75"/>
        <v>0.23202760891590679</v>
      </c>
      <c r="M1432" s="29">
        <f t="shared" si="76"/>
        <v>5.568662613981763</v>
      </c>
      <c r="N1432" s="4">
        <f t="shared" si="77"/>
        <v>10209</v>
      </c>
      <c r="O1432" s="28">
        <v>0.79669999999999996</v>
      </c>
      <c r="P1432" s="29">
        <v>173000</v>
      </c>
      <c r="Q1432" s="29">
        <v>0</v>
      </c>
      <c r="R1432" s="29" t="s">
        <v>19</v>
      </c>
    </row>
    <row r="1433" spans="1:18" ht="15" hidden="1" customHeight="1" x14ac:dyDescent="0.35">
      <c r="A1433" s="29" t="s">
        <v>46</v>
      </c>
      <c r="B1433" s="40">
        <v>1</v>
      </c>
      <c r="C1433" s="40">
        <v>1</v>
      </c>
      <c r="D1433" s="29">
        <v>183209</v>
      </c>
      <c r="E1433" s="29">
        <v>6.9</v>
      </c>
      <c r="F1433" s="3">
        <f t="shared" si="78"/>
        <v>0.80705255275098009</v>
      </c>
      <c r="G1433" s="41">
        <v>0.23202760891590679</v>
      </c>
      <c r="H1433" s="29" t="s">
        <v>20</v>
      </c>
      <c r="I1433" s="29">
        <v>18384</v>
      </c>
      <c r="J1433" s="35">
        <v>3282.66</v>
      </c>
      <c r="K1433" s="41">
        <f t="shared" si="74"/>
        <v>0.81164294385862568</v>
      </c>
      <c r="L1433" s="40">
        <f t="shared" si="75"/>
        <v>0.23202760891590679</v>
      </c>
      <c r="M1433" s="29">
        <f t="shared" si="76"/>
        <v>5.568662613981763</v>
      </c>
      <c r="N1433" s="4">
        <f t="shared" si="77"/>
        <v>10209</v>
      </c>
      <c r="O1433" s="28">
        <v>0.79669999999999996</v>
      </c>
      <c r="P1433" s="29">
        <v>173000</v>
      </c>
      <c r="Q1433" s="29">
        <v>0</v>
      </c>
      <c r="R1433" s="29" t="s">
        <v>19</v>
      </c>
    </row>
    <row r="1434" spans="1:18" ht="15" hidden="1" customHeight="1" x14ac:dyDescent="0.35">
      <c r="A1434" s="29" t="s">
        <v>46</v>
      </c>
      <c r="B1434" s="40">
        <v>1</v>
      </c>
      <c r="C1434" s="40">
        <v>1</v>
      </c>
      <c r="D1434" s="29">
        <v>183209</v>
      </c>
      <c r="E1434" s="29">
        <v>6.9</v>
      </c>
      <c r="F1434" s="3">
        <f t="shared" si="78"/>
        <v>0.80705255275098009</v>
      </c>
      <c r="G1434" s="41">
        <v>0.23202760891590679</v>
      </c>
      <c r="H1434" s="29" t="s">
        <v>21</v>
      </c>
      <c r="I1434" s="29">
        <v>18443</v>
      </c>
      <c r="J1434" s="35">
        <v>3219.84</v>
      </c>
      <c r="K1434" s="41">
        <f t="shared" si="74"/>
        <v>0.83013396650909288</v>
      </c>
      <c r="L1434" s="40">
        <f t="shared" si="75"/>
        <v>0.23202760891590679</v>
      </c>
      <c r="M1434" s="29">
        <f t="shared" si="76"/>
        <v>5.568662613981763</v>
      </c>
      <c r="N1434" s="4">
        <f t="shared" si="77"/>
        <v>10209</v>
      </c>
      <c r="O1434" s="28">
        <v>0.79669999999999996</v>
      </c>
      <c r="P1434" s="29">
        <v>173000</v>
      </c>
      <c r="Q1434" s="29">
        <v>0</v>
      </c>
      <c r="R1434" s="29" t="s">
        <v>19</v>
      </c>
    </row>
    <row r="1435" spans="1:18" ht="15" hidden="1" customHeight="1" x14ac:dyDescent="0.35">
      <c r="A1435" s="29" t="s">
        <v>46</v>
      </c>
      <c r="B1435" s="40">
        <v>1</v>
      </c>
      <c r="C1435" s="40">
        <v>1</v>
      </c>
      <c r="D1435" s="29">
        <v>183209</v>
      </c>
      <c r="E1435" s="29">
        <v>6.9</v>
      </c>
      <c r="F1435" s="3">
        <f t="shared" si="78"/>
        <v>0.80705255275098009</v>
      </c>
      <c r="G1435" s="41">
        <v>0.23202760891590679</v>
      </c>
      <c r="H1435" s="29" t="s">
        <v>22</v>
      </c>
      <c r="I1435" s="29">
        <v>18619</v>
      </c>
      <c r="J1435" s="35">
        <v>3212.28</v>
      </c>
      <c r="K1435" s="41">
        <f t="shared" si="74"/>
        <v>0.84002820336379425</v>
      </c>
      <c r="L1435" s="40">
        <f t="shared" si="75"/>
        <v>0.23202760891590679</v>
      </c>
      <c r="M1435" s="29">
        <f t="shared" si="76"/>
        <v>5.568662613981763</v>
      </c>
      <c r="N1435" s="4">
        <f t="shared" si="77"/>
        <v>10209</v>
      </c>
      <c r="O1435" s="28">
        <v>0.79669999999999996</v>
      </c>
      <c r="P1435" s="29">
        <v>173000</v>
      </c>
      <c r="Q1435" s="29">
        <v>0</v>
      </c>
      <c r="R1435" s="29" t="s">
        <v>19</v>
      </c>
    </row>
    <row r="1436" spans="1:18" ht="15" hidden="1" customHeight="1" x14ac:dyDescent="0.35">
      <c r="A1436" s="29" t="s">
        <v>46</v>
      </c>
      <c r="B1436" s="40">
        <v>1</v>
      </c>
      <c r="C1436" s="40">
        <v>1</v>
      </c>
      <c r="D1436" s="29">
        <v>183209</v>
      </c>
      <c r="E1436" s="29">
        <v>6.9</v>
      </c>
      <c r="F1436" s="3">
        <f t="shared" si="78"/>
        <v>0.80705255275098009</v>
      </c>
      <c r="G1436" s="41">
        <v>0.23202760891590679</v>
      </c>
      <c r="H1436" s="29" t="s">
        <v>23</v>
      </c>
      <c r="I1436" s="29">
        <v>17836</v>
      </c>
      <c r="J1436" s="35">
        <v>3121.2</v>
      </c>
      <c r="K1436" s="41">
        <f t="shared" si="74"/>
        <v>0.82818388319616942</v>
      </c>
      <c r="L1436" s="40">
        <f t="shared" si="75"/>
        <v>0.23202760891590679</v>
      </c>
      <c r="M1436" s="29">
        <f t="shared" si="76"/>
        <v>5.568662613981763</v>
      </c>
      <c r="N1436" s="4">
        <f t="shared" si="77"/>
        <v>10209</v>
      </c>
      <c r="O1436" s="28">
        <v>0.79669999999999996</v>
      </c>
      <c r="P1436" s="29">
        <v>173000</v>
      </c>
      <c r="Q1436" s="29">
        <v>0</v>
      </c>
      <c r="R1436" s="29" t="s">
        <v>19</v>
      </c>
    </row>
    <row r="1437" spans="1:18" ht="15" hidden="1" customHeight="1" x14ac:dyDescent="0.35">
      <c r="A1437" s="29" t="s">
        <v>46</v>
      </c>
      <c r="B1437" s="40">
        <v>1</v>
      </c>
      <c r="C1437" s="40">
        <v>1</v>
      </c>
      <c r="D1437" s="29">
        <v>183209</v>
      </c>
      <c r="E1437" s="29">
        <v>6.9</v>
      </c>
      <c r="F1437" s="3">
        <f t="shared" si="78"/>
        <v>0.80705255275098009</v>
      </c>
      <c r="G1437" s="41">
        <v>0.23202760891590679</v>
      </c>
      <c r="H1437" s="29" t="s">
        <v>24</v>
      </c>
      <c r="I1437" s="29">
        <v>18015</v>
      </c>
      <c r="J1437" s="35">
        <v>3168.6</v>
      </c>
      <c r="K1437" s="41">
        <f t="shared" si="74"/>
        <v>0.82398206312484734</v>
      </c>
      <c r="L1437" s="40">
        <f t="shared" si="75"/>
        <v>0.23202760891590679</v>
      </c>
      <c r="M1437" s="29">
        <f t="shared" si="76"/>
        <v>5.568662613981763</v>
      </c>
      <c r="N1437" s="4">
        <f t="shared" si="77"/>
        <v>10209</v>
      </c>
      <c r="O1437" s="28">
        <v>0.79669999999999996</v>
      </c>
      <c r="P1437" s="29">
        <v>173000</v>
      </c>
      <c r="Q1437" s="29">
        <v>0</v>
      </c>
      <c r="R1437" s="29" t="s">
        <v>19</v>
      </c>
    </row>
    <row r="1438" spans="1:18" ht="15" hidden="1" customHeight="1" x14ac:dyDescent="0.35">
      <c r="A1438" s="29" t="s">
        <v>46</v>
      </c>
      <c r="B1438" s="40">
        <v>1</v>
      </c>
      <c r="C1438" s="40">
        <v>1</v>
      </c>
      <c r="D1438" s="29">
        <v>183209</v>
      </c>
      <c r="E1438" s="29">
        <v>6.9</v>
      </c>
      <c r="F1438" s="3">
        <f t="shared" si="78"/>
        <v>0.80705255275098009</v>
      </c>
      <c r="G1438" s="41">
        <v>0.23202760891590679</v>
      </c>
      <c r="H1438" s="29" t="s">
        <v>25</v>
      </c>
      <c r="I1438" s="29">
        <v>19110</v>
      </c>
      <c r="J1438" s="35">
        <v>3397.62</v>
      </c>
      <c r="K1438" s="41">
        <f t="shared" si="74"/>
        <v>0.81514860914148857</v>
      </c>
      <c r="L1438" s="40">
        <f t="shared" si="75"/>
        <v>0.23202760891590679</v>
      </c>
      <c r="M1438" s="29">
        <f t="shared" si="76"/>
        <v>5.568662613981763</v>
      </c>
      <c r="N1438" s="4">
        <f t="shared" si="77"/>
        <v>10209</v>
      </c>
      <c r="O1438" s="28">
        <v>0.79669999999999996</v>
      </c>
      <c r="P1438" s="29">
        <v>173000</v>
      </c>
      <c r="Q1438" s="29">
        <v>0</v>
      </c>
      <c r="R1438" s="29" t="s">
        <v>19</v>
      </c>
    </row>
    <row r="1439" spans="1:18" ht="15" hidden="1" customHeight="1" x14ac:dyDescent="0.35">
      <c r="A1439" s="29" t="s">
        <v>46</v>
      </c>
      <c r="B1439" s="40">
        <v>1</v>
      </c>
      <c r="C1439" s="40">
        <v>1</v>
      </c>
      <c r="D1439" s="29">
        <v>183209</v>
      </c>
      <c r="E1439" s="29">
        <v>6.9</v>
      </c>
      <c r="F1439" s="3">
        <f t="shared" si="78"/>
        <v>0.80705255275098009</v>
      </c>
      <c r="G1439" s="41">
        <v>0.23202760891590679</v>
      </c>
      <c r="H1439" s="29" t="s">
        <v>26</v>
      </c>
      <c r="I1439" s="29">
        <v>19313</v>
      </c>
      <c r="J1439" s="35">
        <v>3432.9</v>
      </c>
      <c r="K1439" s="41">
        <f t="shared" si="74"/>
        <v>0.81534140442377478</v>
      </c>
      <c r="L1439" s="40">
        <f t="shared" si="75"/>
        <v>0.23202760891590679</v>
      </c>
      <c r="M1439" s="29">
        <f t="shared" si="76"/>
        <v>5.568662613981763</v>
      </c>
      <c r="N1439" s="4">
        <f t="shared" si="77"/>
        <v>10209</v>
      </c>
      <c r="O1439" s="28">
        <v>0.79669999999999996</v>
      </c>
      <c r="P1439" s="29">
        <v>173000</v>
      </c>
      <c r="Q1439" s="29">
        <v>0</v>
      </c>
      <c r="R1439" s="29" t="s">
        <v>19</v>
      </c>
    </row>
    <row r="1440" spans="1:18" ht="15" hidden="1" customHeight="1" x14ac:dyDescent="0.35">
      <c r="A1440" s="29" t="s">
        <v>46</v>
      </c>
      <c r="B1440" s="40">
        <v>1</v>
      </c>
      <c r="C1440" s="40">
        <v>1</v>
      </c>
      <c r="D1440" s="29">
        <v>183209</v>
      </c>
      <c r="E1440" s="29">
        <v>6.9</v>
      </c>
      <c r="F1440" s="3">
        <f t="shared" si="78"/>
        <v>0.80705255275098009</v>
      </c>
      <c r="G1440" s="41">
        <v>0.23202760891590679</v>
      </c>
      <c r="H1440" s="29" t="s">
        <v>27</v>
      </c>
      <c r="I1440" s="29">
        <v>19243</v>
      </c>
      <c r="J1440" s="35">
        <v>3421.44</v>
      </c>
      <c r="K1440" s="41">
        <f t="shared" si="74"/>
        <v>0.81510725884719437</v>
      </c>
      <c r="L1440" s="40">
        <f t="shared" si="75"/>
        <v>0.23202760891590679</v>
      </c>
      <c r="M1440" s="29">
        <f t="shared" si="76"/>
        <v>5.568662613981763</v>
      </c>
      <c r="N1440" s="4">
        <f t="shared" si="77"/>
        <v>10209</v>
      </c>
      <c r="O1440" s="28">
        <v>0.79669999999999996</v>
      </c>
      <c r="P1440" s="29">
        <v>173000</v>
      </c>
      <c r="Q1440" s="29">
        <v>0</v>
      </c>
      <c r="R1440" s="29" t="s">
        <v>19</v>
      </c>
    </row>
    <row r="1441" spans="1:18" ht="15" hidden="1" customHeight="1" x14ac:dyDescent="0.35">
      <c r="A1441" s="29" t="s">
        <v>46</v>
      </c>
      <c r="B1441" s="40">
        <v>1</v>
      </c>
      <c r="C1441" s="40">
        <v>1</v>
      </c>
      <c r="D1441" s="29">
        <v>183209</v>
      </c>
      <c r="E1441" s="29">
        <v>6.9</v>
      </c>
      <c r="F1441" s="3">
        <f t="shared" si="78"/>
        <v>0.80705255275098009</v>
      </c>
      <c r="G1441" s="41">
        <v>0.23202760891590679</v>
      </c>
      <c r="H1441" s="29" t="s">
        <v>28</v>
      </c>
      <c r="I1441" s="29">
        <v>19078</v>
      </c>
      <c r="J1441" s="35">
        <v>3266.44</v>
      </c>
      <c r="K1441" s="41">
        <f t="shared" si="74"/>
        <v>0.84646512295706766</v>
      </c>
      <c r="L1441" s="40">
        <f t="shared" si="75"/>
        <v>0.23202760891590679</v>
      </c>
      <c r="M1441" s="29">
        <f t="shared" si="76"/>
        <v>5.568662613981763</v>
      </c>
      <c r="N1441" s="4">
        <f t="shared" si="77"/>
        <v>10209</v>
      </c>
      <c r="O1441" s="28">
        <v>0.79669999999999996</v>
      </c>
      <c r="P1441" s="29">
        <v>173000</v>
      </c>
      <c r="Q1441" s="29">
        <v>0</v>
      </c>
      <c r="R1441" s="29" t="s">
        <v>19</v>
      </c>
    </row>
    <row r="1442" spans="1:18" ht="15" hidden="1" customHeight="1" x14ac:dyDescent="0.35">
      <c r="A1442" s="29" t="s">
        <v>47</v>
      </c>
      <c r="B1442" s="40">
        <v>1</v>
      </c>
      <c r="C1442" s="40">
        <v>1</v>
      </c>
      <c r="D1442" s="29">
        <v>179981</v>
      </c>
      <c r="E1442" s="29">
        <v>6.8</v>
      </c>
      <c r="F1442" s="3">
        <f t="shared" si="78"/>
        <v>0.80449222242088325</v>
      </c>
      <c r="G1442" s="41">
        <v>0.22793946301925025</v>
      </c>
      <c r="H1442" s="29" t="s">
        <v>18</v>
      </c>
      <c r="I1442" s="29">
        <v>18232</v>
      </c>
      <c r="J1442" s="35">
        <v>3321.72</v>
      </c>
      <c r="K1442" s="41">
        <f t="shared" si="74"/>
        <v>0.80716510440020095</v>
      </c>
      <c r="L1442" s="40">
        <f t="shared" si="75"/>
        <v>0.22793946301925025</v>
      </c>
      <c r="M1442" s="29">
        <f t="shared" si="76"/>
        <v>5.4705471124620058</v>
      </c>
      <c r="N1442" s="4">
        <f t="shared" si="77"/>
        <v>6981</v>
      </c>
      <c r="O1442" s="28">
        <v>0.79669999999999996</v>
      </c>
      <c r="P1442" s="29">
        <v>173000</v>
      </c>
      <c r="Q1442" s="29">
        <v>0</v>
      </c>
      <c r="R1442" s="29" t="s">
        <v>19</v>
      </c>
    </row>
    <row r="1443" spans="1:18" ht="15" hidden="1" customHeight="1" x14ac:dyDescent="0.35">
      <c r="A1443" s="29" t="s">
        <v>47</v>
      </c>
      <c r="B1443" s="40">
        <v>1</v>
      </c>
      <c r="C1443" s="40">
        <v>1</v>
      </c>
      <c r="D1443" s="29">
        <v>179981</v>
      </c>
      <c r="E1443" s="29">
        <v>6.8</v>
      </c>
      <c r="F1443" s="3">
        <f t="shared" si="78"/>
        <v>0.80449222242088325</v>
      </c>
      <c r="G1443" s="41">
        <v>0.22793946301925025</v>
      </c>
      <c r="H1443" s="29" t="s">
        <v>20</v>
      </c>
      <c r="I1443" s="29">
        <v>18154</v>
      </c>
      <c r="J1443" s="35">
        <v>3282.66</v>
      </c>
      <c r="K1443" s="41">
        <f t="shared" si="74"/>
        <v>0.81327517389950266</v>
      </c>
      <c r="L1443" s="40">
        <f t="shared" si="75"/>
        <v>0.22793946301925025</v>
      </c>
      <c r="M1443" s="29">
        <f t="shared" si="76"/>
        <v>5.4705471124620058</v>
      </c>
      <c r="N1443" s="4">
        <f t="shared" si="77"/>
        <v>6981</v>
      </c>
      <c r="O1443" s="28">
        <v>0.79669999999999996</v>
      </c>
      <c r="P1443" s="29">
        <v>173000</v>
      </c>
      <c r="Q1443" s="29">
        <v>0</v>
      </c>
      <c r="R1443" s="29" t="s">
        <v>19</v>
      </c>
    </row>
    <row r="1444" spans="1:18" ht="15" hidden="1" customHeight="1" x14ac:dyDescent="0.35">
      <c r="A1444" s="29" t="s">
        <v>47</v>
      </c>
      <c r="B1444" s="40">
        <v>1</v>
      </c>
      <c r="C1444" s="40">
        <v>1</v>
      </c>
      <c r="D1444" s="29">
        <v>179981</v>
      </c>
      <c r="E1444" s="29">
        <v>6.8</v>
      </c>
      <c r="F1444" s="3">
        <f t="shared" si="78"/>
        <v>0.80449222242088325</v>
      </c>
      <c r="G1444" s="41">
        <v>0.22793946301925025</v>
      </c>
      <c r="H1444" s="29" t="s">
        <v>21</v>
      </c>
      <c r="I1444" s="29">
        <v>18078</v>
      </c>
      <c r="J1444" s="35">
        <v>3219.84</v>
      </c>
      <c r="K1444" s="41">
        <f t="shared" si="74"/>
        <v>0.82567127924515071</v>
      </c>
      <c r="L1444" s="40">
        <f t="shared" si="75"/>
        <v>0.22793946301925025</v>
      </c>
      <c r="M1444" s="29">
        <f t="shared" si="76"/>
        <v>5.4705471124620058</v>
      </c>
      <c r="N1444" s="4">
        <f t="shared" si="77"/>
        <v>6981</v>
      </c>
      <c r="O1444" s="28">
        <v>0.79669999999999996</v>
      </c>
      <c r="P1444" s="29">
        <v>173000</v>
      </c>
      <c r="Q1444" s="29">
        <v>0</v>
      </c>
      <c r="R1444" s="29" t="s">
        <v>19</v>
      </c>
    </row>
    <row r="1445" spans="1:18" ht="15" hidden="1" customHeight="1" x14ac:dyDescent="0.35">
      <c r="A1445" s="29" t="s">
        <v>47</v>
      </c>
      <c r="B1445" s="40">
        <v>1</v>
      </c>
      <c r="C1445" s="40">
        <v>1</v>
      </c>
      <c r="D1445" s="29">
        <v>179981</v>
      </c>
      <c r="E1445" s="29">
        <v>6.8</v>
      </c>
      <c r="F1445" s="3">
        <f t="shared" si="78"/>
        <v>0.80449222242088325</v>
      </c>
      <c r="G1445" s="41">
        <v>0.22793946301925025</v>
      </c>
      <c r="H1445" s="29" t="s">
        <v>22</v>
      </c>
      <c r="I1445" s="29">
        <v>18373</v>
      </c>
      <c r="J1445" s="35">
        <v>3212.28</v>
      </c>
      <c r="K1445" s="41">
        <f t="shared" si="74"/>
        <v>0.84111962989088196</v>
      </c>
      <c r="L1445" s="40">
        <f t="shared" si="75"/>
        <v>0.22793946301925025</v>
      </c>
      <c r="M1445" s="29">
        <f t="shared" si="76"/>
        <v>5.4705471124620058</v>
      </c>
      <c r="N1445" s="4">
        <f t="shared" si="77"/>
        <v>6981</v>
      </c>
      <c r="O1445" s="28">
        <v>0.79669999999999996</v>
      </c>
      <c r="P1445" s="29">
        <v>173000</v>
      </c>
      <c r="Q1445" s="29">
        <v>0</v>
      </c>
      <c r="R1445" s="29" t="s">
        <v>19</v>
      </c>
    </row>
    <row r="1446" spans="1:18" ht="15" hidden="1" customHeight="1" x14ac:dyDescent="0.35">
      <c r="A1446" s="29" t="s">
        <v>47</v>
      </c>
      <c r="B1446" s="40">
        <v>1</v>
      </c>
      <c r="C1446" s="40">
        <v>1</v>
      </c>
      <c r="D1446" s="29">
        <v>179981</v>
      </c>
      <c r="E1446" s="29">
        <v>6.8</v>
      </c>
      <c r="F1446" s="3">
        <f t="shared" si="78"/>
        <v>0.80449222242088325</v>
      </c>
      <c r="G1446" s="41">
        <v>0.22793946301925025</v>
      </c>
      <c r="H1446" s="29" t="s">
        <v>23</v>
      </c>
      <c r="I1446" s="29">
        <v>17551</v>
      </c>
      <c r="J1446" s="35">
        <v>3121.2</v>
      </c>
      <c r="K1446" s="41">
        <f t="shared" si="74"/>
        <v>0.82693496468175898</v>
      </c>
      <c r="L1446" s="40">
        <f t="shared" si="75"/>
        <v>0.22793946301925025</v>
      </c>
      <c r="M1446" s="29">
        <f t="shared" si="76"/>
        <v>5.4705471124620058</v>
      </c>
      <c r="N1446" s="4">
        <f t="shared" si="77"/>
        <v>6981</v>
      </c>
      <c r="O1446" s="28">
        <v>0.79669999999999996</v>
      </c>
      <c r="P1446" s="29">
        <v>173000</v>
      </c>
      <c r="Q1446" s="29">
        <v>0</v>
      </c>
      <c r="R1446" s="29" t="s">
        <v>19</v>
      </c>
    </row>
    <row r="1447" spans="1:18" ht="15" hidden="1" customHeight="1" x14ac:dyDescent="0.35">
      <c r="A1447" s="29" t="s">
        <v>47</v>
      </c>
      <c r="B1447" s="40">
        <v>1</v>
      </c>
      <c r="C1447" s="40">
        <v>1</v>
      </c>
      <c r="D1447" s="29">
        <v>179981</v>
      </c>
      <c r="E1447" s="29">
        <v>6.8</v>
      </c>
      <c r="F1447" s="3">
        <f t="shared" si="78"/>
        <v>0.80449222242088325</v>
      </c>
      <c r="G1447" s="41">
        <v>0.22793946301925025</v>
      </c>
      <c r="H1447" s="29" t="s">
        <v>24</v>
      </c>
      <c r="I1447" s="29">
        <v>17847</v>
      </c>
      <c r="J1447" s="35">
        <v>3168.6</v>
      </c>
      <c r="K1447" s="41">
        <f t="shared" si="74"/>
        <v>0.82830234915401502</v>
      </c>
      <c r="L1447" s="40">
        <f t="shared" si="75"/>
        <v>0.22793946301925025</v>
      </c>
      <c r="M1447" s="29">
        <f t="shared" si="76"/>
        <v>5.4705471124620058</v>
      </c>
      <c r="N1447" s="4">
        <f t="shared" si="77"/>
        <v>6981</v>
      </c>
      <c r="O1447" s="28">
        <v>0.79669999999999996</v>
      </c>
      <c r="P1447" s="29">
        <v>173000</v>
      </c>
      <c r="Q1447" s="29">
        <v>0</v>
      </c>
      <c r="R1447" s="29" t="s">
        <v>19</v>
      </c>
    </row>
    <row r="1448" spans="1:18" ht="15" hidden="1" customHeight="1" x14ac:dyDescent="0.35">
      <c r="A1448" s="29" t="s">
        <v>47</v>
      </c>
      <c r="B1448" s="40">
        <v>1</v>
      </c>
      <c r="C1448" s="40">
        <v>1</v>
      </c>
      <c r="D1448" s="29">
        <v>179981</v>
      </c>
      <c r="E1448" s="29">
        <v>6.8</v>
      </c>
      <c r="F1448" s="3">
        <f t="shared" si="78"/>
        <v>0.80449222242088325</v>
      </c>
      <c r="G1448" s="41">
        <v>0.22793946301925025</v>
      </c>
      <c r="H1448" s="29" t="s">
        <v>25</v>
      </c>
      <c r="I1448" s="29">
        <v>18584</v>
      </c>
      <c r="J1448" s="35">
        <v>3397.62</v>
      </c>
      <c r="K1448" s="41">
        <f t="shared" si="74"/>
        <v>0.8043692868745147</v>
      </c>
      <c r="L1448" s="40">
        <f t="shared" si="75"/>
        <v>0.22793946301925025</v>
      </c>
      <c r="M1448" s="29">
        <f t="shared" si="76"/>
        <v>5.4705471124620058</v>
      </c>
      <c r="N1448" s="4">
        <f t="shared" si="77"/>
        <v>6981</v>
      </c>
      <c r="O1448" s="28">
        <v>0.79669999999999996</v>
      </c>
      <c r="P1448" s="29">
        <v>173000</v>
      </c>
      <c r="Q1448" s="29">
        <v>0</v>
      </c>
      <c r="R1448" s="29" t="s">
        <v>19</v>
      </c>
    </row>
    <row r="1449" spans="1:18" ht="15" hidden="1" customHeight="1" x14ac:dyDescent="0.35">
      <c r="A1449" s="29" t="s">
        <v>47</v>
      </c>
      <c r="B1449" s="40">
        <v>1</v>
      </c>
      <c r="C1449" s="40">
        <v>1</v>
      </c>
      <c r="D1449" s="29">
        <v>179981</v>
      </c>
      <c r="E1449" s="29">
        <v>6.8</v>
      </c>
      <c r="F1449" s="3">
        <f t="shared" si="78"/>
        <v>0.80449222242088325</v>
      </c>
      <c r="G1449" s="41">
        <v>0.22793946301925025</v>
      </c>
      <c r="H1449" s="29" t="s">
        <v>26</v>
      </c>
      <c r="I1449" s="29">
        <v>18783</v>
      </c>
      <c r="J1449" s="35">
        <v>3432.9</v>
      </c>
      <c r="K1449" s="41">
        <f t="shared" si="74"/>
        <v>0.80462754008358572</v>
      </c>
      <c r="L1449" s="40">
        <f t="shared" si="75"/>
        <v>0.22793946301925025</v>
      </c>
      <c r="M1449" s="29">
        <f t="shared" si="76"/>
        <v>5.4705471124620058</v>
      </c>
      <c r="N1449" s="4">
        <f t="shared" si="77"/>
        <v>6981</v>
      </c>
      <c r="O1449" s="28">
        <v>0.79669999999999996</v>
      </c>
      <c r="P1449" s="29">
        <v>173000</v>
      </c>
      <c r="Q1449" s="29">
        <v>0</v>
      </c>
      <c r="R1449" s="29" t="s">
        <v>19</v>
      </c>
    </row>
    <row r="1450" spans="1:18" ht="15" hidden="1" customHeight="1" x14ac:dyDescent="0.35">
      <c r="A1450" s="29" t="s">
        <v>47</v>
      </c>
      <c r="B1450" s="40">
        <v>1</v>
      </c>
      <c r="C1450" s="40">
        <v>1</v>
      </c>
      <c r="D1450" s="29">
        <v>179981</v>
      </c>
      <c r="E1450" s="29">
        <v>6.8</v>
      </c>
      <c r="F1450" s="3">
        <f t="shared" si="78"/>
        <v>0.80449222242088325</v>
      </c>
      <c r="G1450" s="41">
        <v>0.22793946301925025</v>
      </c>
      <c r="H1450" s="29" t="s">
        <v>27</v>
      </c>
      <c r="I1450" s="29">
        <v>18771</v>
      </c>
      <c r="J1450" s="35">
        <v>3421.44</v>
      </c>
      <c r="K1450" s="41">
        <f t="shared" si="74"/>
        <v>0.80680683468673664</v>
      </c>
      <c r="L1450" s="40">
        <f t="shared" si="75"/>
        <v>0.22793946301925025</v>
      </c>
      <c r="M1450" s="29">
        <f t="shared" si="76"/>
        <v>5.4705471124620058</v>
      </c>
      <c r="N1450" s="4">
        <f t="shared" si="77"/>
        <v>6981</v>
      </c>
      <c r="O1450" s="28">
        <v>0.79669999999999996</v>
      </c>
      <c r="P1450" s="29">
        <v>173000</v>
      </c>
      <c r="Q1450" s="29">
        <v>0</v>
      </c>
      <c r="R1450" s="29" t="s">
        <v>19</v>
      </c>
    </row>
    <row r="1451" spans="1:18" ht="15" hidden="1" customHeight="1" x14ac:dyDescent="0.35">
      <c r="A1451" s="29" t="s">
        <v>47</v>
      </c>
      <c r="B1451" s="40">
        <v>1</v>
      </c>
      <c r="C1451" s="40">
        <v>1</v>
      </c>
      <c r="D1451" s="29">
        <v>179981</v>
      </c>
      <c r="E1451" s="29">
        <v>6.8</v>
      </c>
      <c r="F1451" s="3">
        <f t="shared" si="78"/>
        <v>0.80449222242088325</v>
      </c>
      <c r="G1451" s="41">
        <v>0.22793946301925025</v>
      </c>
      <c r="H1451" s="29" t="s">
        <v>28</v>
      </c>
      <c r="I1451" s="29">
        <v>18455</v>
      </c>
      <c r="J1451" s="35">
        <v>3266.44</v>
      </c>
      <c r="K1451" s="41">
        <f t="shared" si="74"/>
        <v>0.83086497478456489</v>
      </c>
      <c r="L1451" s="40">
        <f t="shared" si="75"/>
        <v>0.22793946301925025</v>
      </c>
      <c r="M1451" s="29">
        <f t="shared" si="76"/>
        <v>5.4705471124620058</v>
      </c>
      <c r="N1451" s="4">
        <f t="shared" si="77"/>
        <v>6981</v>
      </c>
      <c r="O1451" s="28">
        <v>0.79669999999999996</v>
      </c>
      <c r="P1451" s="29">
        <v>173000</v>
      </c>
      <c r="Q1451" s="29">
        <v>0</v>
      </c>
      <c r="R1451" s="29" t="s">
        <v>19</v>
      </c>
    </row>
    <row r="1452" spans="1:18" ht="15" hidden="1" customHeight="1" x14ac:dyDescent="0.35">
      <c r="A1452" s="29" t="s">
        <v>48</v>
      </c>
      <c r="B1452" s="40">
        <v>1</v>
      </c>
      <c r="C1452" s="40">
        <v>1</v>
      </c>
      <c r="D1452" s="29">
        <v>178560</v>
      </c>
      <c r="E1452" s="29">
        <v>6.76</v>
      </c>
      <c r="F1452" s="3">
        <f t="shared" si="78"/>
        <v>0.80286325785507451</v>
      </c>
      <c r="G1452" s="41">
        <v>0.22613981762917934</v>
      </c>
      <c r="H1452" s="29" t="s">
        <v>18</v>
      </c>
      <c r="I1452" s="29">
        <v>18080</v>
      </c>
      <c r="J1452" s="35">
        <v>3321.72</v>
      </c>
      <c r="K1452" s="41">
        <f t="shared" si="74"/>
        <v>0.80517208344404456</v>
      </c>
      <c r="L1452" s="40">
        <f t="shared" si="75"/>
        <v>0.22613981762917934</v>
      </c>
      <c r="M1452" s="29">
        <f t="shared" si="76"/>
        <v>5.4273556231003042</v>
      </c>
      <c r="N1452" s="4">
        <f t="shared" si="77"/>
        <v>5560</v>
      </c>
      <c r="O1452" s="28">
        <v>0.79669999999999996</v>
      </c>
      <c r="P1452" s="29">
        <v>173000</v>
      </c>
      <c r="Q1452" s="29">
        <v>0</v>
      </c>
      <c r="R1452" s="29" t="s">
        <v>19</v>
      </c>
    </row>
    <row r="1453" spans="1:18" ht="15" hidden="1" customHeight="1" x14ac:dyDescent="0.35">
      <c r="A1453" s="29" t="s">
        <v>48</v>
      </c>
      <c r="B1453" s="40">
        <v>1</v>
      </c>
      <c r="C1453" s="40">
        <v>1</v>
      </c>
      <c r="D1453" s="29">
        <v>178560</v>
      </c>
      <c r="E1453" s="29">
        <v>6.76</v>
      </c>
      <c r="F1453" s="3">
        <f t="shared" si="78"/>
        <v>0.80286325785507451</v>
      </c>
      <c r="G1453" s="41">
        <v>0.22613981762917934</v>
      </c>
      <c r="H1453" s="29" t="s">
        <v>20</v>
      </c>
      <c r="I1453" s="29">
        <v>18165</v>
      </c>
      <c r="J1453" s="35">
        <v>3282.66</v>
      </c>
      <c r="K1453" s="41">
        <f t="shared" si="74"/>
        <v>0.81858315436712692</v>
      </c>
      <c r="L1453" s="40">
        <f t="shared" si="75"/>
        <v>0.22613981762917934</v>
      </c>
      <c r="M1453" s="29">
        <f t="shared" si="76"/>
        <v>5.4273556231003042</v>
      </c>
      <c r="N1453" s="4">
        <f t="shared" si="77"/>
        <v>5560</v>
      </c>
      <c r="O1453" s="28">
        <v>0.79669999999999996</v>
      </c>
      <c r="P1453" s="29">
        <v>173000</v>
      </c>
      <c r="Q1453" s="29">
        <v>0</v>
      </c>
      <c r="R1453" s="29" t="s">
        <v>19</v>
      </c>
    </row>
    <row r="1454" spans="1:18" ht="15" hidden="1" customHeight="1" x14ac:dyDescent="0.35">
      <c r="A1454" s="29" t="s">
        <v>48</v>
      </c>
      <c r="B1454" s="40">
        <v>1</v>
      </c>
      <c r="C1454" s="40">
        <v>1</v>
      </c>
      <c r="D1454" s="29">
        <v>178560</v>
      </c>
      <c r="E1454" s="29">
        <v>6.76</v>
      </c>
      <c r="F1454" s="3">
        <f t="shared" si="78"/>
        <v>0.80286325785507451</v>
      </c>
      <c r="G1454" s="41">
        <v>0.22613981762917934</v>
      </c>
      <c r="H1454" s="29" t="s">
        <v>21</v>
      </c>
      <c r="I1454" s="29">
        <v>17958</v>
      </c>
      <c r="J1454" s="35">
        <v>3219.84</v>
      </c>
      <c r="K1454" s="41">
        <f t="shared" si="74"/>
        <v>0.82504375240373595</v>
      </c>
      <c r="L1454" s="40">
        <f t="shared" si="75"/>
        <v>0.22613981762917934</v>
      </c>
      <c r="M1454" s="29">
        <f t="shared" si="76"/>
        <v>5.4273556231003042</v>
      </c>
      <c r="N1454" s="4">
        <f t="shared" si="77"/>
        <v>5560</v>
      </c>
      <c r="O1454" s="28">
        <v>0.79669999999999996</v>
      </c>
      <c r="P1454" s="29">
        <v>173000</v>
      </c>
      <c r="Q1454" s="29">
        <v>0</v>
      </c>
      <c r="R1454" s="29" t="s">
        <v>19</v>
      </c>
    </row>
    <row r="1455" spans="1:18" ht="15" hidden="1" customHeight="1" x14ac:dyDescent="0.35">
      <c r="A1455" s="29" t="s">
        <v>48</v>
      </c>
      <c r="B1455" s="40">
        <v>1</v>
      </c>
      <c r="C1455" s="40">
        <v>1</v>
      </c>
      <c r="D1455" s="29">
        <v>178560</v>
      </c>
      <c r="E1455" s="29">
        <v>6.76</v>
      </c>
      <c r="F1455" s="3">
        <f t="shared" si="78"/>
        <v>0.80286325785507451</v>
      </c>
      <c r="G1455" s="41">
        <v>0.22613981762917934</v>
      </c>
      <c r="H1455" s="29" t="s">
        <v>22</v>
      </c>
      <c r="I1455" s="29">
        <v>18070</v>
      </c>
      <c r="J1455" s="35">
        <v>3212.28</v>
      </c>
      <c r="K1455" s="41">
        <f t="shared" si="74"/>
        <v>0.8321431889738512</v>
      </c>
      <c r="L1455" s="40">
        <f t="shared" si="75"/>
        <v>0.22613981762917934</v>
      </c>
      <c r="M1455" s="29">
        <f t="shared" si="76"/>
        <v>5.4273556231003042</v>
      </c>
      <c r="N1455" s="4">
        <f t="shared" si="77"/>
        <v>5560</v>
      </c>
      <c r="O1455" s="28">
        <v>0.79669999999999996</v>
      </c>
      <c r="P1455" s="29">
        <v>173000</v>
      </c>
      <c r="Q1455" s="29">
        <v>0</v>
      </c>
      <c r="R1455" s="29" t="s">
        <v>19</v>
      </c>
    </row>
    <row r="1456" spans="1:18" ht="15" hidden="1" customHeight="1" x14ac:dyDescent="0.35">
      <c r="A1456" s="29" t="s">
        <v>48</v>
      </c>
      <c r="B1456" s="40">
        <v>1</v>
      </c>
      <c r="C1456" s="40">
        <v>1</v>
      </c>
      <c r="D1456" s="29">
        <v>178560</v>
      </c>
      <c r="E1456" s="29">
        <v>6.76</v>
      </c>
      <c r="F1456" s="3">
        <f t="shared" si="78"/>
        <v>0.80286325785507451</v>
      </c>
      <c r="G1456" s="41">
        <v>0.22613981762917934</v>
      </c>
      <c r="H1456" s="29" t="s">
        <v>23</v>
      </c>
      <c r="I1456" s="29">
        <v>17379</v>
      </c>
      <c r="J1456" s="35">
        <v>3121.2</v>
      </c>
      <c r="K1456" s="41">
        <f t="shared" si="74"/>
        <v>0.82367614640704878</v>
      </c>
      <c r="L1456" s="40">
        <f t="shared" si="75"/>
        <v>0.22613981762917934</v>
      </c>
      <c r="M1456" s="29">
        <f t="shared" si="76"/>
        <v>5.4273556231003042</v>
      </c>
      <c r="N1456" s="4">
        <f t="shared" si="77"/>
        <v>5560</v>
      </c>
      <c r="O1456" s="28">
        <v>0.79669999999999996</v>
      </c>
      <c r="P1456" s="29">
        <v>173000</v>
      </c>
      <c r="Q1456" s="29">
        <v>0</v>
      </c>
      <c r="R1456" s="29" t="s">
        <v>19</v>
      </c>
    </row>
    <row r="1457" spans="1:18" ht="15" hidden="1" customHeight="1" x14ac:dyDescent="0.35">
      <c r="A1457" s="29" t="s">
        <v>48</v>
      </c>
      <c r="B1457" s="40">
        <v>1</v>
      </c>
      <c r="C1457" s="40">
        <v>1</v>
      </c>
      <c r="D1457" s="29">
        <v>178560</v>
      </c>
      <c r="E1457" s="29">
        <v>6.76</v>
      </c>
      <c r="F1457" s="3">
        <f t="shared" si="78"/>
        <v>0.80286325785507451</v>
      </c>
      <c r="G1457" s="41">
        <v>0.22613981762917934</v>
      </c>
      <c r="H1457" s="29" t="s">
        <v>24</v>
      </c>
      <c r="I1457" s="29">
        <v>17538</v>
      </c>
      <c r="J1457" s="35">
        <v>3168.6</v>
      </c>
      <c r="K1457" s="41">
        <f t="shared" si="74"/>
        <v>0.81877759837936381</v>
      </c>
      <c r="L1457" s="40">
        <f t="shared" si="75"/>
        <v>0.22613981762917934</v>
      </c>
      <c r="M1457" s="29">
        <f t="shared" si="76"/>
        <v>5.4273556231003042</v>
      </c>
      <c r="N1457" s="4">
        <f t="shared" si="77"/>
        <v>5560</v>
      </c>
      <c r="O1457" s="28">
        <v>0.79669999999999996</v>
      </c>
      <c r="P1457" s="29">
        <v>173000</v>
      </c>
      <c r="Q1457" s="29">
        <v>0</v>
      </c>
      <c r="R1457" s="29" t="s">
        <v>19</v>
      </c>
    </row>
    <row r="1458" spans="1:18" ht="15" hidden="1" customHeight="1" x14ac:dyDescent="0.35">
      <c r="A1458" s="29" t="s">
        <v>48</v>
      </c>
      <c r="B1458" s="40">
        <v>1</v>
      </c>
      <c r="C1458" s="40">
        <v>1</v>
      </c>
      <c r="D1458" s="29">
        <v>178560</v>
      </c>
      <c r="E1458" s="29">
        <v>6.76</v>
      </c>
      <c r="F1458" s="3">
        <f t="shared" si="78"/>
        <v>0.80286325785507451</v>
      </c>
      <c r="G1458" s="41">
        <v>0.22613981762917934</v>
      </c>
      <c r="H1458" s="29" t="s">
        <v>25</v>
      </c>
      <c r="I1458" s="29">
        <v>18474</v>
      </c>
      <c r="J1458" s="35">
        <v>3397.62</v>
      </c>
      <c r="K1458" s="41">
        <f t="shared" ref="K1458:K1521" si="79">IFERROR((I1458/J1458)/E1458,0)</f>
        <v>0.80433957790641419</v>
      </c>
      <c r="L1458" s="40">
        <f t="shared" ref="L1458:L1521" si="80">D1458/(32900*24)</f>
        <v>0.22613981762917934</v>
      </c>
      <c r="M1458" s="29">
        <f t="shared" ref="M1458:M1521" si="81">D1458/32900</f>
        <v>5.4273556231003042</v>
      </c>
      <c r="N1458" s="4">
        <f t="shared" si="77"/>
        <v>5560</v>
      </c>
      <c r="O1458" s="28">
        <v>0.79669999999999996</v>
      </c>
      <c r="P1458" s="29">
        <v>173000</v>
      </c>
      <c r="Q1458" s="29">
        <v>0</v>
      </c>
      <c r="R1458" s="29" t="s">
        <v>19</v>
      </c>
    </row>
    <row r="1459" spans="1:18" ht="15" hidden="1" customHeight="1" x14ac:dyDescent="0.35">
      <c r="A1459" s="29" t="s">
        <v>48</v>
      </c>
      <c r="B1459" s="40">
        <v>1</v>
      </c>
      <c r="C1459" s="40">
        <v>1</v>
      </c>
      <c r="D1459" s="29">
        <v>178560</v>
      </c>
      <c r="E1459" s="29">
        <v>6.76</v>
      </c>
      <c r="F1459" s="3">
        <f t="shared" si="78"/>
        <v>0.80286325785507451</v>
      </c>
      <c r="G1459" s="41">
        <v>0.22613981762917934</v>
      </c>
      <c r="H1459" s="29" t="s">
        <v>26</v>
      </c>
      <c r="I1459" s="29">
        <v>18554</v>
      </c>
      <c r="J1459" s="35">
        <v>3432.9</v>
      </c>
      <c r="K1459" s="41">
        <f t="shared" si="79"/>
        <v>0.79952068403187326</v>
      </c>
      <c r="L1459" s="40">
        <f t="shared" si="80"/>
        <v>0.22613981762917934</v>
      </c>
      <c r="M1459" s="29">
        <f t="shared" si="81"/>
        <v>5.4273556231003042</v>
      </c>
      <c r="N1459" s="4">
        <f t="shared" si="77"/>
        <v>5560</v>
      </c>
      <c r="O1459" s="28">
        <v>0.79669999999999996</v>
      </c>
      <c r="P1459" s="29">
        <v>173000</v>
      </c>
      <c r="Q1459" s="29">
        <v>0</v>
      </c>
      <c r="R1459" s="29" t="s">
        <v>19</v>
      </c>
    </row>
    <row r="1460" spans="1:18" ht="15" hidden="1" customHeight="1" x14ac:dyDescent="0.35">
      <c r="A1460" s="29" t="s">
        <v>48</v>
      </c>
      <c r="B1460" s="40">
        <v>1</v>
      </c>
      <c r="C1460" s="40">
        <v>1</v>
      </c>
      <c r="D1460" s="29">
        <v>178560</v>
      </c>
      <c r="E1460" s="29">
        <v>6.76</v>
      </c>
      <c r="F1460" s="3">
        <f t="shared" si="78"/>
        <v>0.80286325785507451</v>
      </c>
      <c r="G1460" s="41">
        <v>0.22613981762917934</v>
      </c>
      <c r="H1460" s="29" t="s">
        <v>27</v>
      </c>
      <c r="I1460" s="29">
        <v>18644</v>
      </c>
      <c r="J1460" s="35">
        <v>3421.44</v>
      </c>
      <c r="K1460" s="41">
        <f t="shared" si="79"/>
        <v>0.80608988194458286</v>
      </c>
      <c r="L1460" s="40">
        <f t="shared" si="80"/>
        <v>0.22613981762917934</v>
      </c>
      <c r="M1460" s="29">
        <f t="shared" si="81"/>
        <v>5.4273556231003042</v>
      </c>
      <c r="N1460" s="4">
        <f t="shared" si="77"/>
        <v>5560</v>
      </c>
      <c r="O1460" s="28">
        <v>0.79669999999999996</v>
      </c>
      <c r="P1460" s="29">
        <v>173000</v>
      </c>
      <c r="Q1460" s="29">
        <v>0</v>
      </c>
      <c r="R1460" s="29" t="s">
        <v>19</v>
      </c>
    </row>
    <row r="1461" spans="1:18" ht="15" hidden="1" customHeight="1" x14ac:dyDescent="0.35">
      <c r="A1461" s="29" t="s">
        <v>48</v>
      </c>
      <c r="B1461" s="40">
        <v>1</v>
      </c>
      <c r="C1461" s="40">
        <v>1</v>
      </c>
      <c r="D1461" s="29">
        <v>178560</v>
      </c>
      <c r="E1461" s="29">
        <v>6.76</v>
      </c>
      <c r="F1461" s="3">
        <f t="shared" si="78"/>
        <v>0.80286325785507451</v>
      </c>
      <c r="G1461" s="41">
        <v>0.22613981762917934</v>
      </c>
      <c r="H1461" s="29" t="s">
        <v>28</v>
      </c>
      <c r="I1461" s="29">
        <v>18453</v>
      </c>
      <c r="J1461" s="35">
        <v>3266.44</v>
      </c>
      <c r="K1461" s="41">
        <f t="shared" si="79"/>
        <v>0.83569076052541935</v>
      </c>
      <c r="L1461" s="40">
        <f t="shared" si="80"/>
        <v>0.22613981762917934</v>
      </c>
      <c r="M1461" s="29">
        <f t="shared" si="81"/>
        <v>5.4273556231003042</v>
      </c>
      <c r="N1461" s="4">
        <f t="shared" si="77"/>
        <v>5560</v>
      </c>
      <c r="O1461" s="28">
        <v>0.79669999999999996</v>
      </c>
      <c r="P1461" s="29">
        <v>173000</v>
      </c>
      <c r="Q1461" s="29">
        <v>0</v>
      </c>
      <c r="R1461" s="29" t="s">
        <v>19</v>
      </c>
    </row>
    <row r="1462" spans="1:18" ht="15" hidden="1" customHeight="1" x14ac:dyDescent="0.35">
      <c r="A1462" s="29" t="s">
        <v>49</v>
      </c>
      <c r="B1462" s="40">
        <v>1</v>
      </c>
      <c r="C1462" s="40">
        <v>1</v>
      </c>
      <c r="D1462" s="29">
        <v>181503</v>
      </c>
      <c r="E1462" s="29">
        <v>6.89</v>
      </c>
      <c r="F1462" s="3">
        <f t="shared" si="78"/>
        <v>0.8006978970447457</v>
      </c>
      <c r="G1462" s="41">
        <v>0.22986702127659575</v>
      </c>
      <c r="H1462" s="29" t="s">
        <v>18</v>
      </c>
      <c r="I1462" s="29">
        <v>18376</v>
      </c>
      <c r="J1462" s="35">
        <v>3321.72</v>
      </c>
      <c r="K1462" s="41">
        <f t="shared" si="79"/>
        <v>0.80291346080222459</v>
      </c>
      <c r="L1462" s="40">
        <f t="shared" si="80"/>
        <v>0.22986702127659575</v>
      </c>
      <c r="M1462" s="29">
        <f t="shared" si="81"/>
        <v>5.516808510638298</v>
      </c>
      <c r="N1462" s="4">
        <f t="shared" si="77"/>
        <v>8503</v>
      </c>
      <c r="O1462" s="28">
        <v>0.79669999999999996</v>
      </c>
      <c r="P1462" s="29">
        <v>173000</v>
      </c>
      <c r="Q1462" s="29">
        <v>0</v>
      </c>
      <c r="R1462" s="29" t="s">
        <v>19</v>
      </c>
    </row>
    <row r="1463" spans="1:18" ht="15" hidden="1" customHeight="1" x14ac:dyDescent="0.35">
      <c r="A1463" s="29" t="s">
        <v>49</v>
      </c>
      <c r="B1463" s="40">
        <v>1</v>
      </c>
      <c r="C1463" s="40">
        <v>1</v>
      </c>
      <c r="D1463" s="29">
        <v>181503</v>
      </c>
      <c r="E1463" s="29">
        <v>6.89</v>
      </c>
      <c r="F1463" s="3">
        <f t="shared" si="78"/>
        <v>0.8006978970447457</v>
      </c>
      <c r="G1463" s="41">
        <v>0.22986702127659575</v>
      </c>
      <c r="H1463" s="29" t="s">
        <v>20</v>
      </c>
      <c r="I1463" s="29">
        <v>18472</v>
      </c>
      <c r="J1463" s="35">
        <v>3282.66</v>
      </c>
      <c r="K1463" s="41">
        <f t="shared" si="79"/>
        <v>0.8167117330429321</v>
      </c>
      <c r="L1463" s="40">
        <f t="shared" si="80"/>
        <v>0.22986702127659575</v>
      </c>
      <c r="M1463" s="29">
        <f t="shared" si="81"/>
        <v>5.516808510638298</v>
      </c>
      <c r="N1463" s="4">
        <f t="shared" si="77"/>
        <v>8503</v>
      </c>
      <c r="O1463" s="28">
        <v>0.79669999999999996</v>
      </c>
      <c r="P1463" s="29">
        <v>173000</v>
      </c>
      <c r="Q1463" s="29">
        <v>0</v>
      </c>
      <c r="R1463" s="29" t="s">
        <v>19</v>
      </c>
    </row>
    <row r="1464" spans="1:18" ht="15" hidden="1" customHeight="1" x14ac:dyDescent="0.35">
      <c r="A1464" s="29" t="s">
        <v>49</v>
      </c>
      <c r="B1464" s="40">
        <v>1</v>
      </c>
      <c r="C1464" s="40">
        <v>1</v>
      </c>
      <c r="D1464" s="29">
        <v>181503</v>
      </c>
      <c r="E1464" s="29">
        <v>6.89</v>
      </c>
      <c r="F1464" s="3">
        <f t="shared" si="78"/>
        <v>0.8006978970447457</v>
      </c>
      <c r="G1464" s="41">
        <v>0.22986702127659575</v>
      </c>
      <c r="H1464" s="29" t="s">
        <v>21</v>
      </c>
      <c r="I1464" s="29">
        <v>18243</v>
      </c>
      <c r="J1464" s="35">
        <v>3219.84</v>
      </c>
      <c r="K1464" s="41">
        <f t="shared" si="79"/>
        <v>0.822323582179457</v>
      </c>
      <c r="L1464" s="40">
        <f t="shared" si="80"/>
        <v>0.22986702127659575</v>
      </c>
      <c r="M1464" s="29">
        <f t="shared" si="81"/>
        <v>5.516808510638298</v>
      </c>
      <c r="N1464" s="4">
        <f t="shared" si="77"/>
        <v>8503</v>
      </c>
      <c r="O1464" s="28">
        <v>0.79669999999999996</v>
      </c>
      <c r="P1464" s="29">
        <v>173000</v>
      </c>
      <c r="Q1464" s="29">
        <v>0</v>
      </c>
      <c r="R1464" s="29" t="s">
        <v>19</v>
      </c>
    </row>
    <row r="1465" spans="1:18" ht="15" hidden="1" customHeight="1" x14ac:dyDescent="0.35">
      <c r="A1465" s="29" t="s">
        <v>49</v>
      </c>
      <c r="B1465" s="40">
        <v>1</v>
      </c>
      <c r="C1465" s="40">
        <v>1</v>
      </c>
      <c r="D1465" s="29">
        <v>181503</v>
      </c>
      <c r="E1465" s="29">
        <v>6.89</v>
      </c>
      <c r="F1465" s="3">
        <f t="shared" si="78"/>
        <v>0.8006978970447457</v>
      </c>
      <c r="G1465" s="41">
        <v>0.22986702127659575</v>
      </c>
      <c r="H1465" s="29" t="s">
        <v>22</v>
      </c>
      <c r="I1465" s="29">
        <v>18370</v>
      </c>
      <c r="J1465" s="35">
        <v>3212.28</v>
      </c>
      <c r="K1465" s="41">
        <f t="shared" si="79"/>
        <v>0.82999703442104789</v>
      </c>
      <c r="L1465" s="40">
        <f t="shared" si="80"/>
        <v>0.22986702127659575</v>
      </c>
      <c r="M1465" s="29">
        <f t="shared" si="81"/>
        <v>5.516808510638298</v>
      </c>
      <c r="N1465" s="4">
        <f t="shared" si="77"/>
        <v>8503</v>
      </c>
      <c r="O1465" s="28">
        <v>0.79669999999999996</v>
      </c>
      <c r="P1465" s="29">
        <v>173000</v>
      </c>
      <c r="Q1465" s="29">
        <v>0</v>
      </c>
      <c r="R1465" s="29" t="s">
        <v>19</v>
      </c>
    </row>
    <row r="1466" spans="1:18" ht="15" hidden="1" customHeight="1" x14ac:dyDescent="0.35">
      <c r="A1466" s="29" t="s">
        <v>49</v>
      </c>
      <c r="B1466" s="40">
        <v>1</v>
      </c>
      <c r="C1466" s="40">
        <v>1</v>
      </c>
      <c r="D1466" s="29">
        <v>181503</v>
      </c>
      <c r="E1466" s="29">
        <v>6.89</v>
      </c>
      <c r="F1466" s="3">
        <f t="shared" si="78"/>
        <v>0.8006978970447457</v>
      </c>
      <c r="G1466" s="41">
        <v>0.22986702127659575</v>
      </c>
      <c r="H1466" s="29" t="s">
        <v>23</v>
      </c>
      <c r="I1466" s="29">
        <v>17660</v>
      </c>
      <c r="J1466" s="35">
        <v>3121.2</v>
      </c>
      <c r="K1466" s="41">
        <f t="shared" si="79"/>
        <v>0.82120177439104125</v>
      </c>
      <c r="L1466" s="40">
        <f t="shared" si="80"/>
        <v>0.22986702127659575</v>
      </c>
      <c r="M1466" s="29">
        <f t="shared" si="81"/>
        <v>5.516808510638298</v>
      </c>
      <c r="N1466" s="4">
        <f t="shared" si="77"/>
        <v>8503</v>
      </c>
      <c r="O1466" s="28">
        <v>0.79669999999999996</v>
      </c>
      <c r="P1466" s="29">
        <v>173000</v>
      </c>
      <c r="Q1466" s="29">
        <v>0</v>
      </c>
      <c r="R1466" s="29" t="s">
        <v>19</v>
      </c>
    </row>
    <row r="1467" spans="1:18" ht="15" hidden="1" customHeight="1" x14ac:dyDescent="0.35">
      <c r="A1467" s="29" t="s">
        <v>49</v>
      </c>
      <c r="B1467" s="40">
        <v>1</v>
      </c>
      <c r="C1467" s="40">
        <v>1</v>
      </c>
      <c r="D1467" s="29">
        <v>181503</v>
      </c>
      <c r="E1467" s="29">
        <v>6.89</v>
      </c>
      <c r="F1467" s="3">
        <f t="shared" si="78"/>
        <v>0.8006978970447457</v>
      </c>
      <c r="G1467" s="41">
        <v>0.22986702127659575</v>
      </c>
      <c r="H1467" s="29" t="s">
        <v>24</v>
      </c>
      <c r="I1467" s="29">
        <v>17824</v>
      </c>
      <c r="J1467" s="35">
        <v>3168.6</v>
      </c>
      <c r="K1467" s="41">
        <f t="shared" si="79"/>
        <v>0.81642920870768665</v>
      </c>
      <c r="L1467" s="40">
        <f t="shared" si="80"/>
        <v>0.22986702127659575</v>
      </c>
      <c r="M1467" s="29">
        <f t="shared" si="81"/>
        <v>5.516808510638298</v>
      </c>
      <c r="N1467" s="4">
        <f t="shared" si="77"/>
        <v>8503</v>
      </c>
      <c r="O1467" s="28">
        <v>0.79669999999999996</v>
      </c>
      <c r="P1467" s="29">
        <v>173000</v>
      </c>
      <c r="Q1467" s="29">
        <v>0</v>
      </c>
      <c r="R1467" s="29" t="s">
        <v>19</v>
      </c>
    </row>
    <row r="1468" spans="1:18" ht="15" hidden="1" customHeight="1" x14ac:dyDescent="0.35">
      <c r="A1468" s="29" t="s">
        <v>49</v>
      </c>
      <c r="B1468" s="40">
        <v>1</v>
      </c>
      <c r="C1468" s="40">
        <v>1</v>
      </c>
      <c r="D1468" s="29">
        <v>181503</v>
      </c>
      <c r="E1468" s="29">
        <v>6.89</v>
      </c>
      <c r="F1468" s="3">
        <f t="shared" si="78"/>
        <v>0.8006978970447457</v>
      </c>
      <c r="G1468" s="41">
        <v>0.22986702127659575</v>
      </c>
      <c r="H1468" s="29" t="s">
        <v>25</v>
      </c>
      <c r="I1468" s="29">
        <v>18815</v>
      </c>
      <c r="J1468" s="35">
        <v>3397.62</v>
      </c>
      <c r="K1468" s="41">
        <f t="shared" si="79"/>
        <v>0.80373003183676539</v>
      </c>
      <c r="L1468" s="40">
        <f t="shared" si="80"/>
        <v>0.22986702127659575</v>
      </c>
      <c r="M1468" s="29">
        <f t="shared" si="81"/>
        <v>5.516808510638298</v>
      </c>
      <c r="N1468" s="4">
        <f t="shared" ref="N1468:N1531" si="82">D1468-P1468</f>
        <v>8503</v>
      </c>
      <c r="O1468" s="28">
        <v>0.79669999999999996</v>
      </c>
      <c r="P1468" s="29">
        <v>173000</v>
      </c>
      <c r="Q1468" s="29">
        <v>0</v>
      </c>
      <c r="R1468" s="29" t="s">
        <v>19</v>
      </c>
    </row>
    <row r="1469" spans="1:18" ht="15" hidden="1" customHeight="1" x14ac:dyDescent="0.35">
      <c r="A1469" s="29" t="s">
        <v>49</v>
      </c>
      <c r="B1469" s="40">
        <v>1</v>
      </c>
      <c r="C1469" s="40">
        <v>1</v>
      </c>
      <c r="D1469" s="29">
        <v>181503</v>
      </c>
      <c r="E1469" s="29">
        <v>6.89</v>
      </c>
      <c r="F1469" s="3">
        <f t="shared" si="78"/>
        <v>0.8006978970447457</v>
      </c>
      <c r="G1469" s="41">
        <v>0.22986702127659575</v>
      </c>
      <c r="H1469" s="29" t="s">
        <v>26</v>
      </c>
      <c r="I1469" s="29">
        <v>18946</v>
      </c>
      <c r="J1469" s="35">
        <v>3432.9</v>
      </c>
      <c r="K1469" s="41">
        <f t="shared" si="79"/>
        <v>0.80100856220062322</v>
      </c>
      <c r="L1469" s="40">
        <f t="shared" si="80"/>
        <v>0.22986702127659575</v>
      </c>
      <c r="M1469" s="29">
        <f t="shared" si="81"/>
        <v>5.516808510638298</v>
      </c>
      <c r="N1469" s="4">
        <f t="shared" si="82"/>
        <v>8503</v>
      </c>
      <c r="O1469" s="28">
        <v>0.79669999999999996</v>
      </c>
      <c r="P1469" s="29">
        <v>173000</v>
      </c>
      <c r="Q1469" s="29">
        <v>0</v>
      </c>
      <c r="R1469" s="29" t="s">
        <v>19</v>
      </c>
    </row>
    <row r="1470" spans="1:18" ht="15" hidden="1" customHeight="1" x14ac:dyDescent="0.35">
      <c r="A1470" s="29" t="s">
        <v>49</v>
      </c>
      <c r="B1470" s="40">
        <v>1</v>
      </c>
      <c r="C1470" s="40">
        <v>1</v>
      </c>
      <c r="D1470" s="29">
        <v>181503</v>
      </c>
      <c r="E1470" s="29">
        <v>6.89</v>
      </c>
      <c r="F1470" s="3">
        <f t="shared" si="78"/>
        <v>0.8006978970447457</v>
      </c>
      <c r="G1470" s="41">
        <v>0.22986702127659575</v>
      </c>
      <c r="H1470" s="29" t="s">
        <v>27</v>
      </c>
      <c r="I1470" s="29">
        <v>18910</v>
      </c>
      <c r="J1470" s="35">
        <v>3421.44</v>
      </c>
      <c r="K1470" s="41">
        <f t="shared" si="79"/>
        <v>0.80216438969059511</v>
      </c>
      <c r="L1470" s="40">
        <f t="shared" si="80"/>
        <v>0.22986702127659575</v>
      </c>
      <c r="M1470" s="29">
        <f t="shared" si="81"/>
        <v>5.516808510638298</v>
      </c>
      <c r="N1470" s="4">
        <f t="shared" si="82"/>
        <v>8503</v>
      </c>
      <c r="O1470" s="28">
        <v>0.79669999999999996</v>
      </c>
      <c r="P1470" s="29">
        <v>173000</v>
      </c>
      <c r="Q1470" s="29">
        <v>0</v>
      </c>
      <c r="R1470" s="29" t="s">
        <v>19</v>
      </c>
    </row>
    <row r="1471" spans="1:18" ht="15" hidden="1" customHeight="1" x14ac:dyDescent="0.35">
      <c r="A1471" s="29" t="s">
        <v>49</v>
      </c>
      <c r="B1471" s="40">
        <v>1</v>
      </c>
      <c r="C1471" s="40">
        <v>1</v>
      </c>
      <c r="D1471" s="29">
        <v>181503</v>
      </c>
      <c r="E1471" s="29">
        <v>6.89</v>
      </c>
      <c r="F1471" s="3">
        <f t="shared" si="78"/>
        <v>0.8006978970447457</v>
      </c>
      <c r="G1471" s="41">
        <v>0.22986702127659575</v>
      </c>
      <c r="H1471" s="29" t="s">
        <v>28</v>
      </c>
      <c r="I1471" s="29">
        <v>18751</v>
      </c>
      <c r="J1471" s="35">
        <v>3266.44</v>
      </c>
      <c r="K1471" s="41">
        <f t="shared" si="79"/>
        <v>0.83316405823651041</v>
      </c>
      <c r="L1471" s="40">
        <f t="shared" si="80"/>
        <v>0.22986702127659575</v>
      </c>
      <c r="M1471" s="29">
        <f t="shared" si="81"/>
        <v>5.516808510638298</v>
      </c>
      <c r="N1471" s="4">
        <f t="shared" si="82"/>
        <v>8503</v>
      </c>
      <c r="O1471" s="28">
        <v>0.79669999999999996</v>
      </c>
      <c r="P1471" s="29">
        <v>173000</v>
      </c>
      <c r="Q1471" s="29">
        <v>0</v>
      </c>
      <c r="R1471" s="29" t="s">
        <v>19</v>
      </c>
    </row>
    <row r="1472" spans="1:18" ht="15" hidden="1" customHeight="1" x14ac:dyDescent="0.35">
      <c r="A1472" s="29" t="s">
        <v>50</v>
      </c>
      <c r="B1472" s="40">
        <v>1</v>
      </c>
      <c r="C1472" s="40">
        <v>1</v>
      </c>
      <c r="D1472" s="29">
        <v>177355</v>
      </c>
      <c r="E1472" s="29">
        <v>6.7</v>
      </c>
      <c r="F1472" s="3">
        <f t="shared" si="78"/>
        <v>0.80458649004219018</v>
      </c>
      <c r="G1472" s="41">
        <v>0.22461372847011146</v>
      </c>
      <c r="H1472" s="29" t="s">
        <v>18</v>
      </c>
      <c r="I1472" s="29">
        <v>17980</v>
      </c>
      <c r="J1472" s="35">
        <v>3321.72</v>
      </c>
      <c r="K1472" s="41">
        <f t="shared" si="79"/>
        <v>0.80788931323297541</v>
      </c>
      <c r="L1472" s="40">
        <f t="shared" si="80"/>
        <v>0.22461372847011146</v>
      </c>
      <c r="M1472" s="29">
        <f t="shared" si="81"/>
        <v>5.3907294832826747</v>
      </c>
      <c r="N1472" s="4">
        <f t="shared" si="82"/>
        <v>4355</v>
      </c>
      <c r="O1472" s="28">
        <v>0.79669999999999996</v>
      </c>
      <c r="P1472" s="29">
        <v>173000</v>
      </c>
      <c r="Q1472" s="29">
        <v>0</v>
      </c>
      <c r="R1472" s="29" t="s">
        <v>19</v>
      </c>
    </row>
    <row r="1473" spans="1:18" ht="15" hidden="1" customHeight="1" x14ac:dyDescent="0.35">
      <c r="A1473" s="29" t="s">
        <v>50</v>
      </c>
      <c r="B1473" s="40">
        <v>1</v>
      </c>
      <c r="C1473" s="40">
        <v>1</v>
      </c>
      <c r="D1473" s="29">
        <v>177355</v>
      </c>
      <c r="E1473" s="29">
        <v>6.7</v>
      </c>
      <c r="F1473" s="3">
        <f t="shared" si="78"/>
        <v>0.80458649004219018</v>
      </c>
      <c r="G1473" s="41">
        <v>0.22461372847011146</v>
      </c>
      <c r="H1473" s="29" t="s">
        <v>20</v>
      </c>
      <c r="I1473" s="29">
        <v>18119</v>
      </c>
      <c r="J1473" s="35">
        <v>3282.66</v>
      </c>
      <c r="K1473" s="41">
        <f t="shared" si="79"/>
        <v>0.82382225335823855</v>
      </c>
      <c r="L1473" s="40">
        <f t="shared" si="80"/>
        <v>0.22461372847011146</v>
      </c>
      <c r="M1473" s="29">
        <f t="shared" si="81"/>
        <v>5.3907294832826747</v>
      </c>
      <c r="N1473" s="4">
        <f t="shared" si="82"/>
        <v>4355</v>
      </c>
      <c r="O1473" s="28">
        <v>0.79669999999999996</v>
      </c>
      <c r="P1473" s="29">
        <v>173000</v>
      </c>
      <c r="Q1473" s="29">
        <v>0</v>
      </c>
      <c r="R1473" s="29" t="s">
        <v>19</v>
      </c>
    </row>
    <row r="1474" spans="1:18" ht="15" hidden="1" customHeight="1" x14ac:dyDescent="0.35">
      <c r="A1474" s="29" t="s">
        <v>50</v>
      </c>
      <c r="B1474" s="40">
        <v>1</v>
      </c>
      <c r="C1474" s="40">
        <v>1</v>
      </c>
      <c r="D1474" s="29">
        <v>177355</v>
      </c>
      <c r="E1474" s="29">
        <v>6.7</v>
      </c>
      <c r="F1474" s="3">
        <f t="shared" si="78"/>
        <v>0.80458649004219018</v>
      </c>
      <c r="G1474" s="41">
        <v>0.22461372847011146</v>
      </c>
      <c r="H1474" s="29" t="s">
        <v>21</v>
      </c>
      <c r="I1474" s="29">
        <v>17777</v>
      </c>
      <c r="J1474" s="35">
        <v>3219.84</v>
      </c>
      <c r="K1474" s="41">
        <f t="shared" si="79"/>
        <v>0.82404205863942059</v>
      </c>
      <c r="L1474" s="40">
        <f t="shared" si="80"/>
        <v>0.22461372847011146</v>
      </c>
      <c r="M1474" s="29">
        <f t="shared" si="81"/>
        <v>5.3907294832826747</v>
      </c>
      <c r="N1474" s="4">
        <f t="shared" si="82"/>
        <v>4355</v>
      </c>
      <c r="O1474" s="28">
        <v>0.79669999999999996</v>
      </c>
      <c r="P1474" s="29">
        <v>173000</v>
      </c>
      <c r="Q1474" s="29">
        <v>0</v>
      </c>
      <c r="R1474" s="29" t="s">
        <v>19</v>
      </c>
    </row>
    <row r="1475" spans="1:18" ht="15" hidden="1" customHeight="1" x14ac:dyDescent="0.35">
      <c r="A1475" s="29" t="s">
        <v>50</v>
      </c>
      <c r="B1475" s="40">
        <v>1</v>
      </c>
      <c r="C1475" s="40">
        <v>1</v>
      </c>
      <c r="D1475" s="29">
        <v>177355</v>
      </c>
      <c r="E1475" s="29">
        <v>6.7</v>
      </c>
      <c r="F1475" s="3">
        <f t="shared" ref="F1475:F1538" si="83">D1475/E1475/32900</f>
        <v>0.80458649004219018</v>
      </c>
      <c r="G1475" s="41">
        <v>0.22461372847011146</v>
      </c>
      <c r="H1475" s="29" t="s">
        <v>22</v>
      </c>
      <c r="I1475" s="29">
        <v>17932</v>
      </c>
      <c r="J1475" s="35">
        <v>3212.28</v>
      </c>
      <c r="K1475" s="41">
        <f t="shared" si="79"/>
        <v>0.83318325626899303</v>
      </c>
      <c r="L1475" s="40">
        <f t="shared" si="80"/>
        <v>0.22461372847011146</v>
      </c>
      <c r="M1475" s="29">
        <f t="shared" si="81"/>
        <v>5.3907294832826747</v>
      </c>
      <c r="N1475" s="4">
        <f t="shared" si="82"/>
        <v>4355</v>
      </c>
      <c r="O1475" s="28">
        <v>0.79669999999999996</v>
      </c>
      <c r="P1475" s="29">
        <v>173000</v>
      </c>
      <c r="Q1475" s="29">
        <v>0</v>
      </c>
      <c r="R1475" s="29" t="s">
        <v>19</v>
      </c>
    </row>
    <row r="1476" spans="1:18" ht="15" hidden="1" customHeight="1" x14ac:dyDescent="0.35">
      <c r="A1476" s="29" t="s">
        <v>50</v>
      </c>
      <c r="B1476" s="40">
        <v>1</v>
      </c>
      <c r="C1476" s="40">
        <v>1</v>
      </c>
      <c r="D1476" s="29">
        <v>177355</v>
      </c>
      <c r="E1476" s="29">
        <v>6.7</v>
      </c>
      <c r="F1476" s="3">
        <f t="shared" si="83"/>
        <v>0.80458649004219018</v>
      </c>
      <c r="G1476" s="41">
        <v>0.22461372847011146</v>
      </c>
      <c r="H1476" s="29" t="s">
        <v>23</v>
      </c>
      <c r="I1476" s="29">
        <v>17240</v>
      </c>
      <c r="J1476" s="35">
        <v>3121.2</v>
      </c>
      <c r="K1476" s="41">
        <f t="shared" si="79"/>
        <v>0.82440546211656063</v>
      </c>
      <c r="L1476" s="40">
        <f t="shared" si="80"/>
        <v>0.22461372847011146</v>
      </c>
      <c r="M1476" s="29">
        <f t="shared" si="81"/>
        <v>5.3907294832826747</v>
      </c>
      <c r="N1476" s="4">
        <f t="shared" si="82"/>
        <v>4355</v>
      </c>
      <c r="O1476" s="28">
        <v>0.79669999999999996</v>
      </c>
      <c r="P1476" s="29">
        <v>173000</v>
      </c>
      <c r="Q1476" s="29">
        <v>0</v>
      </c>
      <c r="R1476" s="29" t="s">
        <v>19</v>
      </c>
    </row>
    <row r="1477" spans="1:18" ht="15" hidden="1" customHeight="1" x14ac:dyDescent="0.35">
      <c r="A1477" s="29" t="s">
        <v>50</v>
      </c>
      <c r="B1477" s="40">
        <v>1</v>
      </c>
      <c r="C1477" s="40">
        <v>1</v>
      </c>
      <c r="D1477" s="29">
        <v>177355</v>
      </c>
      <c r="E1477" s="29">
        <v>6.7</v>
      </c>
      <c r="F1477" s="3">
        <f t="shared" si="83"/>
        <v>0.80458649004219018</v>
      </c>
      <c r="G1477" s="41">
        <v>0.22461372847011146</v>
      </c>
      <c r="H1477" s="29" t="s">
        <v>24</v>
      </c>
      <c r="I1477" s="29">
        <v>17395</v>
      </c>
      <c r="J1477" s="35">
        <v>3168.6</v>
      </c>
      <c r="K1477" s="41">
        <f t="shared" si="79"/>
        <v>0.81937406321921913</v>
      </c>
      <c r="L1477" s="40">
        <f t="shared" si="80"/>
        <v>0.22461372847011146</v>
      </c>
      <c r="M1477" s="29">
        <f t="shared" si="81"/>
        <v>5.3907294832826747</v>
      </c>
      <c r="N1477" s="4">
        <f t="shared" si="82"/>
        <v>4355</v>
      </c>
      <c r="O1477" s="28">
        <v>0.79669999999999996</v>
      </c>
      <c r="P1477" s="29">
        <v>173000</v>
      </c>
      <c r="Q1477" s="29">
        <v>0</v>
      </c>
      <c r="R1477" s="29" t="s">
        <v>19</v>
      </c>
    </row>
    <row r="1478" spans="1:18" ht="15" hidden="1" customHeight="1" x14ac:dyDescent="0.35">
      <c r="A1478" s="29" t="s">
        <v>50</v>
      </c>
      <c r="B1478" s="40">
        <v>1</v>
      </c>
      <c r="C1478" s="40">
        <v>1</v>
      </c>
      <c r="D1478" s="29">
        <v>177355</v>
      </c>
      <c r="E1478" s="29">
        <v>6.7</v>
      </c>
      <c r="F1478" s="3">
        <f t="shared" si="83"/>
        <v>0.80458649004219018</v>
      </c>
      <c r="G1478" s="41">
        <v>0.22461372847011146</v>
      </c>
      <c r="H1478" s="29" t="s">
        <v>25</v>
      </c>
      <c r="I1478" s="29">
        <v>18384</v>
      </c>
      <c r="J1478" s="35">
        <v>3397.62</v>
      </c>
      <c r="K1478" s="41">
        <f t="shared" si="79"/>
        <v>0.80758901731651134</v>
      </c>
      <c r="L1478" s="40">
        <f t="shared" si="80"/>
        <v>0.22461372847011146</v>
      </c>
      <c r="M1478" s="29">
        <f t="shared" si="81"/>
        <v>5.3907294832826747</v>
      </c>
      <c r="N1478" s="4">
        <f t="shared" si="82"/>
        <v>4355</v>
      </c>
      <c r="O1478" s="28">
        <v>0.79669999999999996</v>
      </c>
      <c r="P1478" s="29">
        <v>173000</v>
      </c>
      <c r="Q1478" s="29">
        <v>0</v>
      </c>
      <c r="R1478" s="29" t="s">
        <v>19</v>
      </c>
    </row>
    <row r="1479" spans="1:18" ht="15" hidden="1" customHeight="1" x14ac:dyDescent="0.35">
      <c r="A1479" s="29" t="s">
        <v>50</v>
      </c>
      <c r="B1479" s="40">
        <v>1</v>
      </c>
      <c r="C1479" s="40">
        <v>1</v>
      </c>
      <c r="D1479" s="29">
        <v>177355</v>
      </c>
      <c r="E1479" s="29">
        <v>6.7</v>
      </c>
      <c r="F1479" s="3">
        <f t="shared" si="83"/>
        <v>0.80458649004219018</v>
      </c>
      <c r="G1479" s="41">
        <v>0.22461372847011146</v>
      </c>
      <c r="H1479" s="29" t="s">
        <v>26</v>
      </c>
      <c r="I1479" s="29">
        <v>18556</v>
      </c>
      <c r="J1479" s="35">
        <v>3432.9</v>
      </c>
      <c r="K1479" s="41">
        <f t="shared" si="79"/>
        <v>0.80676752565060739</v>
      </c>
      <c r="L1479" s="40">
        <f t="shared" si="80"/>
        <v>0.22461372847011146</v>
      </c>
      <c r="M1479" s="29">
        <f t="shared" si="81"/>
        <v>5.3907294832826747</v>
      </c>
      <c r="N1479" s="4">
        <f t="shared" si="82"/>
        <v>4355</v>
      </c>
      <c r="O1479" s="28">
        <v>0.79669999999999996</v>
      </c>
      <c r="P1479" s="29">
        <v>173000</v>
      </c>
      <c r="Q1479" s="29">
        <v>0</v>
      </c>
      <c r="R1479" s="29" t="s">
        <v>19</v>
      </c>
    </row>
    <row r="1480" spans="1:18" ht="15" hidden="1" customHeight="1" x14ac:dyDescent="0.35">
      <c r="A1480" s="29" t="s">
        <v>50</v>
      </c>
      <c r="B1480" s="40">
        <v>1</v>
      </c>
      <c r="C1480" s="40">
        <v>1</v>
      </c>
      <c r="D1480" s="29">
        <v>177355</v>
      </c>
      <c r="E1480" s="29">
        <v>6.7</v>
      </c>
      <c r="F1480" s="3">
        <f t="shared" si="83"/>
        <v>0.80458649004219018</v>
      </c>
      <c r="G1480" s="41">
        <v>0.22461372847011146</v>
      </c>
      <c r="H1480" s="29" t="s">
        <v>27</v>
      </c>
      <c r="I1480" s="29">
        <v>18450</v>
      </c>
      <c r="J1480" s="35">
        <v>3421.44</v>
      </c>
      <c r="K1480" s="41">
        <f t="shared" si="79"/>
        <v>0.80484572089049689</v>
      </c>
      <c r="L1480" s="40">
        <f t="shared" si="80"/>
        <v>0.22461372847011146</v>
      </c>
      <c r="M1480" s="29">
        <f t="shared" si="81"/>
        <v>5.3907294832826747</v>
      </c>
      <c r="N1480" s="4">
        <f t="shared" si="82"/>
        <v>4355</v>
      </c>
      <c r="O1480" s="28">
        <v>0.79669999999999996</v>
      </c>
      <c r="P1480" s="29">
        <v>173000</v>
      </c>
      <c r="Q1480" s="29">
        <v>0</v>
      </c>
      <c r="R1480" s="29" t="s">
        <v>19</v>
      </c>
    </row>
    <row r="1481" spans="1:18" ht="15" hidden="1" customHeight="1" x14ac:dyDescent="0.35">
      <c r="A1481" s="29" t="s">
        <v>50</v>
      </c>
      <c r="B1481" s="40">
        <v>1</v>
      </c>
      <c r="C1481" s="40">
        <v>1</v>
      </c>
      <c r="D1481" s="29">
        <v>177355</v>
      </c>
      <c r="E1481" s="29">
        <v>6.7</v>
      </c>
      <c r="F1481" s="3">
        <f t="shared" si="83"/>
        <v>0.80458649004219018</v>
      </c>
      <c r="G1481" s="41">
        <v>0.22461372847011146</v>
      </c>
      <c r="H1481" s="29" t="s">
        <v>28</v>
      </c>
      <c r="I1481" s="29">
        <v>18299</v>
      </c>
      <c r="J1481" s="35">
        <v>3266.44</v>
      </c>
      <c r="K1481" s="41">
        <f t="shared" si="79"/>
        <v>0.83613782278282966</v>
      </c>
      <c r="L1481" s="40">
        <f t="shared" si="80"/>
        <v>0.22461372847011146</v>
      </c>
      <c r="M1481" s="29">
        <f t="shared" si="81"/>
        <v>5.3907294832826747</v>
      </c>
      <c r="N1481" s="4">
        <f t="shared" si="82"/>
        <v>4355</v>
      </c>
      <c r="O1481" s="28">
        <v>0.79669999999999996</v>
      </c>
      <c r="P1481" s="29">
        <v>173000</v>
      </c>
      <c r="Q1481" s="29">
        <v>0</v>
      </c>
      <c r="R1481" s="29" t="s">
        <v>19</v>
      </c>
    </row>
    <row r="1482" spans="1:18" ht="15" hidden="1" customHeight="1" x14ac:dyDescent="0.35">
      <c r="A1482" s="29" t="s">
        <v>51</v>
      </c>
      <c r="B1482" s="40">
        <v>1</v>
      </c>
      <c r="C1482" s="40">
        <v>1</v>
      </c>
      <c r="D1482" s="29">
        <v>108834</v>
      </c>
      <c r="E1482" s="29">
        <v>4.0999999999999996</v>
      </c>
      <c r="F1482" s="3">
        <f t="shared" si="83"/>
        <v>0.8068351990510787</v>
      </c>
      <c r="G1482" s="41">
        <v>0.13783434650455928</v>
      </c>
      <c r="H1482" s="29" t="s">
        <v>18</v>
      </c>
      <c r="I1482" s="29">
        <v>11153</v>
      </c>
      <c r="J1482" s="35">
        <v>3321.72</v>
      </c>
      <c r="K1482" s="41">
        <f t="shared" si="79"/>
        <v>0.81892630999573257</v>
      </c>
      <c r="L1482" s="40">
        <f t="shared" si="80"/>
        <v>0.13783434650455928</v>
      </c>
      <c r="M1482" s="29">
        <f t="shared" si="81"/>
        <v>3.3080243161094227</v>
      </c>
      <c r="N1482" s="4">
        <f t="shared" si="82"/>
        <v>-64166</v>
      </c>
      <c r="O1482" s="28">
        <v>0.79669999999999996</v>
      </c>
      <c r="P1482" s="29">
        <v>173000</v>
      </c>
      <c r="Q1482" s="29">
        <v>0</v>
      </c>
      <c r="R1482" s="29" t="s">
        <v>19</v>
      </c>
    </row>
    <row r="1483" spans="1:18" ht="15" hidden="1" customHeight="1" x14ac:dyDescent="0.35">
      <c r="A1483" s="29" t="s">
        <v>51</v>
      </c>
      <c r="B1483" s="40">
        <v>1</v>
      </c>
      <c r="C1483" s="40">
        <v>1</v>
      </c>
      <c r="D1483" s="29">
        <v>108834</v>
      </c>
      <c r="E1483" s="29">
        <v>4.0999999999999996</v>
      </c>
      <c r="F1483" s="3">
        <f t="shared" si="83"/>
        <v>0.8068351990510787</v>
      </c>
      <c r="G1483" s="41">
        <v>0.13783434650455928</v>
      </c>
      <c r="H1483" s="29" t="s">
        <v>20</v>
      </c>
      <c r="I1483" s="29">
        <v>11150</v>
      </c>
      <c r="J1483" s="35">
        <v>3282.66</v>
      </c>
      <c r="K1483" s="41">
        <f t="shared" si="79"/>
        <v>0.82844772078800477</v>
      </c>
      <c r="L1483" s="40">
        <f t="shared" si="80"/>
        <v>0.13783434650455928</v>
      </c>
      <c r="M1483" s="29">
        <f t="shared" si="81"/>
        <v>3.3080243161094227</v>
      </c>
      <c r="N1483" s="4">
        <f t="shared" si="82"/>
        <v>-64166</v>
      </c>
      <c r="O1483" s="28">
        <v>0.79669999999999996</v>
      </c>
      <c r="P1483" s="29">
        <v>173000</v>
      </c>
      <c r="Q1483" s="29">
        <v>0</v>
      </c>
      <c r="R1483" s="29" t="s">
        <v>19</v>
      </c>
    </row>
    <row r="1484" spans="1:18" ht="15" hidden="1" customHeight="1" x14ac:dyDescent="0.35">
      <c r="A1484" s="29" t="s">
        <v>51</v>
      </c>
      <c r="B1484" s="40">
        <v>1</v>
      </c>
      <c r="C1484" s="40">
        <v>1</v>
      </c>
      <c r="D1484" s="29">
        <v>108834</v>
      </c>
      <c r="E1484" s="29">
        <v>4.0999999999999996</v>
      </c>
      <c r="F1484" s="3">
        <f t="shared" si="83"/>
        <v>0.8068351990510787</v>
      </c>
      <c r="G1484" s="41">
        <v>0.13783434650455928</v>
      </c>
      <c r="H1484" s="29" t="s">
        <v>21</v>
      </c>
      <c r="I1484" s="29">
        <v>10952</v>
      </c>
      <c r="J1484" s="35">
        <v>3219.84</v>
      </c>
      <c r="K1484" s="41">
        <f t="shared" si="79"/>
        <v>0.82961250006059994</v>
      </c>
      <c r="L1484" s="40">
        <f t="shared" si="80"/>
        <v>0.13783434650455928</v>
      </c>
      <c r="M1484" s="29">
        <f t="shared" si="81"/>
        <v>3.3080243161094227</v>
      </c>
      <c r="N1484" s="4">
        <f t="shared" si="82"/>
        <v>-64166</v>
      </c>
      <c r="O1484" s="28">
        <v>0.79669999999999996</v>
      </c>
      <c r="P1484" s="29">
        <v>173000</v>
      </c>
      <c r="Q1484" s="29">
        <v>0</v>
      </c>
      <c r="R1484" s="29" t="s">
        <v>19</v>
      </c>
    </row>
    <row r="1485" spans="1:18" ht="15" hidden="1" customHeight="1" x14ac:dyDescent="0.35">
      <c r="A1485" s="29" t="s">
        <v>51</v>
      </c>
      <c r="B1485" s="40">
        <v>1</v>
      </c>
      <c r="C1485" s="40">
        <v>1</v>
      </c>
      <c r="D1485" s="29">
        <v>108834</v>
      </c>
      <c r="E1485" s="29">
        <v>4.0999999999999996</v>
      </c>
      <c r="F1485" s="3">
        <f t="shared" si="83"/>
        <v>0.8068351990510787</v>
      </c>
      <c r="G1485" s="41">
        <v>0.13783434650455928</v>
      </c>
      <c r="H1485" s="29" t="s">
        <v>22</v>
      </c>
      <c r="I1485" s="29">
        <v>11097</v>
      </c>
      <c r="J1485" s="35">
        <v>3212.28</v>
      </c>
      <c r="K1485" s="41">
        <f t="shared" si="79"/>
        <v>0.84257454700513612</v>
      </c>
      <c r="L1485" s="40">
        <f t="shared" si="80"/>
        <v>0.13783434650455928</v>
      </c>
      <c r="M1485" s="29">
        <f t="shared" si="81"/>
        <v>3.3080243161094227</v>
      </c>
      <c r="N1485" s="4">
        <f t="shared" si="82"/>
        <v>-64166</v>
      </c>
      <c r="O1485" s="28">
        <v>0.79669999999999996</v>
      </c>
      <c r="P1485" s="29">
        <v>173000</v>
      </c>
      <c r="Q1485" s="29">
        <v>0</v>
      </c>
      <c r="R1485" s="29" t="s">
        <v>19</v>
      </c>
    </row>
    <row r="1486" spans="1:18" ht="15" hidden="1" customHeight="1" x14ac:dyDescent="0.35">
      <c r="A1486" s="29" t="s">
        <v>51</v>
      </c>
      <c r="B1486" s="40">
        <v>1</v>
      </c>
      <c r="C1486" s="40">
        <v>1</v>
      </c>
      <c r="D1486" s="29">
        <v>108834</v>
      </c>
      <c r="E1486" s="29">
        <v>4.0999999999999996</v>
      </c>
      <c r="F1486" s="3">
        <f t="shared" si="83"/>
        <v>0.8068351990510787</v>
      </c>
      <c r="G1486" s="41">
        <v>0.13783434650455928</v>
      </c>
      <c r="H1486" s="29" t="s">
        <v>23</v>
      </c>
      <c r="I1486" s="29">
        <v>10649</v>
      </c>
      <c r="J1486" s="35">
        <v>3121.2</v>
      </c>
      <c r="K1486" s="41">
        <f t="shared" si="79"/>
        <v>0.83215336190270806</v>
      </c>
      <c r="L1486" s="40">
        <f t="shared" si="80"/>
        <v>0.13783434650455928</v>
      </c>
      <c r="M1486" s="29">
        <f t="shared" si="81"/>
        <v>3.3080243161094227</v>
      </c>
      <c r="N1486" s="4">
        <f t="shared" si="82"/>
        <v>-64166</v>
      </c>
      <c r="O1486" s="28">
        <v>0.79669999999999996</v>
      </c>
      <c r="P1486" s="29">
        <v>173000</v>
      </c>
      <c r="Q1486" s="29">
        <v>0</v>
      </c>
      <c r="R1486" s="29" t="s">
        <v>19</v>
      </c>
    </row>
    <row r="1487" spans="1:18" ht="15" hidden="1" customHeight="1" x14ac:dyDescent="0.35">
      <c r="A1487" s="29" t="s">
        <v>51</v>
      </c>
      <c r="B1487" s="40">
        <v>1</v>
      </c>
      <c r="C1487" s="40">
        <v>1</v>
      </c>
      <c r="D1487" s="29">
        <v>108834</v>
      </c>
      <c r="E1487" s="29">
        <v>4.0999999999999996</v>
      </c>
      <c r="F1487" s="3">
        <f t="shared" si="83"/>
        <v>0.8068351990510787</v>
      </c>
      <c r="G1487" s="41">
        <v>0.13783434650455928</v>
      </c>
      <c r="H1487" s="29" t="s">
        <v>24</v>
      </c>
      <c r="I1487" s="29">
        <v>10758</v>
      </c>
      <c r="J1487" s="35">
        <v>3168.6</v>
      </c>
      <c r="K1487" s="41">
        <f t="shared" si="79"/>
        <v>0.82809519630890316</v>
      </c>
      <c r="L1487" s="40">
        <f t="shared" si="80"/>
        <v>0.13783434650455928</v>
      </c>
      <c r="M1487" s="29">
        <f t="shared" si="81"/>
        <v>3.3080243161094227</v>
      </c>
      <c r="N1487" s="4">
        <f t="shared" si="82"/>
        <v>-64166</v>
      </c>
      <c r="O1487" s="28">
        <v>0.79669999999999996</v>
      </c>
      <c r="P1487" s="29">
        <v>173000</v>
      </c>
      <c r="Q1487" s="29">
        <v>0</v>
      </c>
      <c r="R1487" s="29" t="s">
        <v>19</v>
      </c>
    </row>
    <row r="1488" spans="1:18" ht="15" hidden="1" customHeight="1" x14ac:dyDescent="0.35">
      <c r="A1488" s="29" t="s">
        <v>51</v>
      </c>
      <c r="B1488" s="40">
        <v>1</v>
      </c>
      <c r="C1488" s="40">
        <v>1</v>
      </c>
      <c r="D1488" s="29">
        <v>108834</v>
      </c>
      <c r="E1488" s="29">
        <v>4.0999999999999996</v>
      </c>
      <c r="F1488" s="3">
        <f t="shared" si="83"/>
        <v>0.8068351990510787</v>
      </c>
      <c r="G1488" s="41">
        <v>0.13783434650455928</v>
      </c>
      <c r="H1488" s="29" t="s">
        <v>25</v>
      </c>
      <c r="I1488" s="29">
        <v>11096</v>
      </c>
      <c r="J1488" s="35">
        <v>3397.62</v>
      </c>
      <c r="K1488" s="41">
        <f t="shared" si="79"/>
        <v>0.79654036161037267</v>
      </c>
      <c r="L1488" s="40">
        <f t="shared" si="80"/>
        <v>0.13783434650455928</v>
      </c>
      <c r="M1488" s="29">
        <f t="shared" si="81"/>
        <v>3.3080243161094227</v>
      </c>
      <c r="N1488" s="4">
        <f t="shared" si="82"/>
        <v>-64166</v>
      </c>
      <c r="O1488" s="28">
        <v>0.79669999999999996</v>
      </c>
      <c r="P1488" s="29">
        <v>173000</v>
      </c>
      <c r="Q1488" s="29">
        <v>0</v>
      </c>
      <c r="R1488" s="29" t="s">
        <v>19</v>
      </c>
    </row>
    <row r="1489" spans="1:18" ht="15" hidden="1" customHeight="1" x14ac:dyDescent="0.35">
      <c r="A1489" s="29" t="s">
        <v>51</v>
      </c>
      <c r="B1489" s="40">
        <v>1</v>
      </c>
      <c r="C1489" s="40">
        <v>1</v>
      </c>
      <c r="D1489" s="29">
        <v>108834</v>
      </c>
      <c r="E1489" s="29">
        <v>4.0999999999999996</v>
      </c>
      <c r="F1489" s="3">
        <f t="shared" si="83"/>
        <v>0.8068351990510787</v>
      </c>
      <c r="G1489" s="41">
        <v>0.13783434650455928</v>
      </c>
      <c r="H1489" s="29" t="s">
        <v>26</v>
      </c>
      <c r="I1489" s="29">
        <v>11267</v>
      </c>
      <c r="J1489" s="35">
        <v>3432.9</v>
      </c>
      <c r="K1489" s="41">
        <f t="shared" si="79"/>
        <v>0.80050359185755626</v>
      </c>
      <c r="L1489" s="40">
        <f t="shared" si="80"/>
        <v>0.13783434650455928</v>
      </c>
      <c r="M1489" s="29">
        <f t="shared" si="81"/>
        <v>3.3080243161094227</v>
      </c>
      <c r="N1489" s="4">
        <f t="shared" si="82"/>
        <v>-64166</v>
      </c>
      <c r="O1489" s="28">
        <v>0.79669999999999996</v>
      </c>
      <c r="P1489" s="29">
        <v>173000</v>
      </c>
      <c r="Q1489" s="29">
        <v>0</v>
      </c>
      <c r="R1489" s="29" t="s">
        <v>19</v>
      </c>
    </row>
    <row r="1490" spans="1:18" ht="15" hidden="1" customHeight="1" x14ac:dyDescent="0.35">
      <c r="A1490" s="29" t="s">
        <v>51</v>
      </c>
      <c r="B1490" s="40">
        <v>1</v>
      </c>
      <c r="C1490" s="40">
        <v>1</v>
      </c>
      <c r="D1490" s="29">
        <v>108834</v>
      </c>
      <c r="E1490" s="29">
        <v>4.0999999999999996</v>
      </c>
      <c r="F1490" s="3">
        <f t="shared" si="83"/>
        <v>0.8068351990510787</v>
      </c>
      <c r="G1490" s="41">
        <v>0.13783434650455928</v>
      </c>
      <c r="H1490" s="29" t="s">
        <v>27</v>
      </c>
      <c r="I1490" s="29">
        <v>11208</v>
      </c>
      <c r="J1490" s="35">
        <v>3421.44</v>
      </c>
      <c r="K1490" s="41">
        <f t="shared" si="79"/>
        <v>0.79897894938545355</v>
      </c>
      <c r="L1490" s="40">
        <f t="shared" si="80"/>
        <v>0.13783434650455928</v>
      </c>
      <c r="M1490" s="29">
        <f t="shared" si="81"/>
        <v>3.3080243161094227</v>
      </c>
      <c r="N1490" s="4">
        <f t="shared" si="82"/>
        <v>-64166</v>
      </c>
      <c r="O1490" s="28">
        <v>0.79669999999999996</v>
      </c>
      <c r="P1490" s="29">
        <v>173000</v>
      </c>
      <c r="Q1490" s="29">
        <v>0</v>
      </c>
      <c r="R1490" s="29" t="s">
        <v>19</v>
      </c>
    </row>
    <row r="1491" spans="1:18" ht="15" hidden="1" customHeight="1" x14ac:dyDescent="0.35">
      <c r="A1491" s="29" t="s">
        <v>51</v>
      </c>
      <c r="B1491" s="40">
        <v>1</v>
      </c>
      <c r="C1491" s="40">
        <v>1</v>
      </c>
      <c r="D1491" s="29">
        <v>108834</v>
      </c>
      <c r="E1491" s="29">
        <v>4.0999999999999996</v>
      </c>
      <c r="F1491" s="3">
        <f t="shared" si="83"/>
        <v>0.8068351990510787</v>
      </c>
      <c r="G1491" s="41">
        <v>0.13783434650455928</v>
      </c>
      <c r="H1491" s="29" t="s">
        <v>28</v>
      </c>
      <c r="I1491" s="29">
        <v>11245</v>
      </c>
      <c r="J1491" s="35">
        <v>3266.44</v>
      </c>
      <c r="K1491" s="41">
        <f t="shared" si="79"/>
        <v>0.8396550761162821</v>
      </c>
      <c r="L1491" s="40">
        <f t="shared" si="80"/>
        <v>0.13783434650455928</v>
      </c>
      <c r="M1491" s="29">
        <f t="shared" si="81"/>
        <v>3.3080243161094227</v>
      </c>
      <c r="N1491" s="4">
        <f t="shared" si="82"/>
        <v>-64166</v>
      </c>
      <c r="O1491" s="28">
        <v>0.79669999999999996</v>
      </c>
      <c r="P1491" s="29">
        <v>173000</v>
      </c>
      <c r="Q1491" s="29">
        <v>0</v>
      </c>
      <c r="R1491" s="29" t="s">
        <v>19</v>
      </c>
    </row>
    <row r="1492" spans="1:18" ht="15" hidden="1" customHeight="1" x14ac:dyDescent="0.35">
      <c r="A1492" s="29" t="s">
        <v>52</v>
      </c>
      <c r="B1492" s="40">
        <v>1</v>
      </c>
      <c r="C1492" s="40">
        <v>1</v>
      </c>
      <c r="D1492" s="29">
        <v>129873</v>
      </c>
      <c r="E1492" s="29">
        <v>4.8</v>
      </c>
      <c r="F1492" s="3">
        <f t="shared" si="83"/>
        <v>0.82239741641337383</v>
      </c>
      <c r="G1492" s="41">
        <v>0.16447948328267478</v>
      </c>
      <c r="H1492" s="29" t="s">
        <v>18</v>
      </c>
      <c r="I1492" s="29">
        <v>13163</v>
      </c>
      <c r="J1492" s="35">
        <v>3321.72</v>
      </c>
      <c r="K1492" s="41">
        <f t="shared" si="79"/>
        <v>0.82556376415431376</v>
      </c>
      <c r="L1492" s="40">
        <f t="shared" si="80"/>
        <v>0.16447948328267478</v>
      </c>
      <c r="M1492" s="29">
        <f t="shared" si="81"/>
        <v>3.9475075987841945</v>
      </c>
      <c r="N1492" s="4">
        <f t="shared" si="82"/>
        <v>-43127</v>
      </c>
      <c r="O1492" s="28">
        <v>0.79669999999999996</v>
      </c>
      <c r="P1492" s="29">
        <v>173000</v>
      </c>
      <c r="Q1492" s="29">
        <v>0</v>
      </c>
      <c r="R1492" s="29" t="s">
        <v>19</v>
      </c>
    </row>
    <row r="1493" spans="1:18" ht="15" hidden="1" customHeight="1" x14ac:dyDescent="0.35">
      <c r="A1493" s="29" t="s">
        <v>52</v>
      </c>
      <c r="B1493" s="40">
        <v>1</v>
      </c>
      <c r="C1493" s="40">
        <v>1</v>
      </c>
      <c r="D1493" s="29">
        <v>129873</v>
      </c>
      <c r="E1493" s="29">
        <v>4.8</v>
      </c>
      <c r="F1493" s="3">
        <f t="shared" si="83"/>
        <v>0.82239741641337383</v>
      </c>
      <c r="G1493" s="41">
        <v>0.16447948328267478</v>
      </c>
      <c r="H1493" s="29" t="s">
        <v>20</v>
      </c>
      <c r="I1493" s="29">
        <v>13255</v>
      </c>
      <c r="J1493" s="35">
        <v>3282.66</v>
      </c>
      <c r="K1493" s="41">
        <f t="shared" si="79"/>
        <v>0.84122581483715453</v>
      </c>
      <c r="L1493" s="40">
        <f t="shared" si="80"/>
        <v>0.16447948328267478</v>
      </c>
      <c r="M1493" s="29">
        <f t="shared" si="81"/>
        <v>3.9475075987841945</v>
      </c>
      <c r="N1493" s="4">
        <f t="shared" si="82"/>
        <v>-43127</v>
      </c>
      <c r="O1493" s="28">
        <v>0.79669999999999996</v>
      </c>
      <c r="P1493" s="29">
        <v>173000</v>
      </c>
      <c r="Q1493" s="29">
        <v>0</v>
      </c>
      <c r="R1493" s="29" t="s">
        <v>19</v>
      </c>
    </row>
    <row r="1494" spans="1:18" ht="15" hidden="1" customHeight="1" x14ac:dyDescent="0.35">
      <c r="A1494" s="29" t="s">
        <v>52</v>
      </c>
      <c r="B1494" s="40">
        <v>1</v>
      </c>
      <c r="C1494" s="40">
        <v>1</v>
      </c>
      <c r="D1494" s="29">
        <v>129873</v>
      </c>
      <c r="E1494" s="29">
        <v>4.8</v>
      </c>
      <c r="F1494" s="3">
        <f t="shared" si="83"/>
        <v>0.82239741641337383</v>
      </c>
      <c r="G1494" s="41">
        <v>0.16447948328267478</v>
      </c>
      <c r="H1494" s="29" t="s">
        <v>21</v>
      </c>
      <c r="I1494" s="29">
        <v>13119</v>
      </c>
      <c r="J1494" s="35">
        <v>3219.84</v>
      </c>
      <c r="K1494" s="41">
        <f t="shared" si="79"/>
        <v>0.84883876217451804</v>
      </c>
      <c r="L1494" s="40">
        <f t="shared" si="80"/>
        <v>0.16447948328267478</v>
      </c>
      <c r="M1494" s="29">
        <f t="shared" si="81"/>
        <v>3.9475075987841945</v>
      </c>
      <c r="N1494" s="4">
        <f t="shared" si="82"/>
        <v>-43127</v>
      </c>
      <c r="O1494" s="28">
        <v>0.79669999999999996</v>
      </c>
      <c r="P1494" s="29">
        <v>173000</v>
      </c>
      <c r="Q1494" s="29">
        <v>0</v>
      </c>
      <c r="R1494" s="29" t="s">
        <v>19</v>
      </c>
    </row>
    <row r="1495" spans="1:18" ht="15" hidden="1" customHeight="1" x14ac:dyDescent="0.35">
      <c r="A1495" s="29" t="s">
        <v>52</v>
      </c>
      <c r="B1495" s="40">
        <v>1</v>
      </c>
      <c r="C1495" s="40">
        <v>1</v>
      </c>
      <c r="D1495" s="29">
        <v>129873</v>
      </c>
      <c r="E1495" s="29">
        <v>4.8</v>
      </c>
      <c r="F1495" s="3">
        <f t="shared" si="83"/>
        <v>0.82239741641337383</v>
      </c>
      <c r="G1495" s="41">
        <v>0.16447948328267478</v>
      </c>
      <c r="H1495" s="29" t="s">
        <v>22</v>
      </c>
      <c r="I1495" s="29">
        <v>13075</v>
      </c>
      <c r="J1495" s="35">
        <v>3212.28</v>
      </c>
      <c r="K1495" s="41">
        <f t="shared" si="79"/>
        <v>0.84798284499898313</v>
      </c>
      <c r="L1495" s="40">
        <f t="shared" si="80"/>
        <v>0.16447948328267478</v>
      </c>
      <c r="M1495" s="29">
        <f t="shared" si="81"/>
        <v>3.9475075987841945</v>
      </c>
      <c r="N1495" s="4">
        <f t="shared" si="82"/>
        <v>-43127</v>
      </c>
      <c r="O1495" s="28">
        <v>0.79669999999999996</v>
      </c>
      <c r="P1495" s="29">
        <v>173000</v>
      </c>
      <c r="Q1495" s="29">
        <v>0</v>
      </c>
      <c r="R1495" s="29" t="s">
        <v>19</v>
      </c>
    </row>
    <row r="1496" spans="1:18" ht="15" hidden="1" customHeight="1" x14ac:dyDescent="0.35">
      <c r="A1496" s="29" t="s">
        <v>52</v>
      </c>
      <c r="B1496" s="40">
        <v>1</v>
      </c>
      <c r="C1496" s="40">
        <v>1</v>
      </c>
      <c r="D1496" s="29">
        <v>129873</v>
      </c>
      <c r="E1496" s="29">
        <v>4.8</v>
      </c>
      <c r="F1496" s="3">
        <f t="shared" si="83"/>
        <v>0.82239741641337383</v>
      </c>
      <c r="G1496" s="41">
        <v>0.16447948328267478</v>
      </c>
      <c r="H1496" s="29" t="s">
        <v>23</v>
      </c>
      <c r="I1496" s="29">
        <v>12730</v>
      </c>
      <c r="J1496" s="35">
        <v>3121.2</v>
      </c>
      <c r="K1496" s="41">
        <f t="shared" si="79"/>
        <v>0.84969990174719123</v>
      </c>
      <c r="L1496" s="40">
        <f t="shared" si="80"/>
        <v>0.16447948328267478</v>
      </c>
      <c r="M1496" s="29">
        <f t="shared" si="81"/>
        <v>3.9475075987841945</v>
      </c>
      <c r="N1496" s="4">
        <f t="shared" si="82"/>
        <v>-43127</v>
      </c>
      <c r="O1496" s="28">
        <v>0.79669999999999996</v>
      </c>
      <c r="P1496" s="29">
        <v>173000</v>
      </c>
      <c r="Q1496" s="29">
        <v>0</v>
      </c>
      <c r="R1496" s="29" t="s">
        <v>19</v>
      </c>
    </row>
    <row r="1497" spans="1:18" ht="15" hidden="1" customHeight="1" x14ac:dyDescent="0.35">
      <c r="A1497" s="29" t="s">
        <v>52</v>
      </c>
      <c r="B1497" s="40">
        <v>1</v>
      </c>
      <c r="C1497" s="40">
        <v>1</v>
      </c>
      <c r="D1497" s="29">
        <v>129873</v>
      </c>
      <c r="E1497" s="29">
        <v>4.8</v>
      </c>
      <c r="F1497" s="3">
        <f t="shared" si="83"/>
        <v>0.82239741641337383</v>
      </c>
      <c r="G1497" s="41">
        <v>0.16447948328267478</v>
      </c>
      <c r="H1497" s="29" t="s">
        <v>24</v>
      </c>
      <c r="I1497" s="29">
        <v>12715</v>
      </c>
      <c r="J1497" s="35">
        <v>3168.6</v>
      </c>
      <c r="K1497" s="41">
        <f t="shared" si="79"/>
        <v>0.83600275621199693</v>
      </c>
      <c r="L1497" s="40">
        <f t="shared" si="80"/>
        <v>0.16447948328267478</v>
      </c>
      <c r="M1497" s="29">
        <f t="shared" si="81"/>
        <v>3.9475075987841945</v>
      </c>
      <c r="N1497" s="4">
        <f t="shared" si="82"/>
        <v>-43127</v>
      </c>
      <c r="O1497" s="28">
        <v>0.79669999999999996</v>
      </c>
      <c r="P1497" s="29">
        <v>173000</v>
      </c>
      <c r="Q1497" s="29">
        <v>0</v>
      </c>
      <c r="R1497" s="29" t="s">
        <v>19</v>
      </c>
    </row>
    <row r="1498" spans="1:18" ht="15" hidden="1" customHeight="1" x14ac:dyDescent="0.35">
      <c r="A1498" s="29" t="s">
        <v>52</v>
      </c>
      <c r="B1498" s="40">
        <v>1</v>
      </c>
      <c r="C1498" s="40">
        <v>1</v>
      </c>
      <c r="D1498" s="29">
        <v>129873</v>
      </c>
      <c r="E1498" s="29">
        <v>4.8</v>
      </c>
      <c r="F1498" s="3">
        <f t="shared" si="83"/>
        <v>0.82239741641337383</v>
      </c>
      <c r="G1498" s="41">
        <v>0.16447948328267478</v>
      </c>
      <c r="H1498" s="29" t="s">
        <v>25</v>
      </c>
      <c r="I1498" s="29">
        <v>13475</v>
      </c>
      <c r="J1498" s="35">
        <v>3397.62</v>
      </c>
      <c r="K1498" s="41">
        <f t="shared" si="79"/>
        <v>0.82625239628524294</v>
      </c>
      <c r="L1498" s="40">
        <f t="shared" si="80"/>
        <v>0.16447948328267478</v>
      </c>
      <c r="M1498" s="29">
        <f t="shared" si="81"/>
        <v>3.9475075987841945</v>
      </c>
      <c r="N1498" s="4">
        <f t="shared" si="82"/>
        <v>-43127</v>
      </c>
      <c r="O1498" s="28">
        <v>0.79669999999999996</v>
      </c>
      <c r="P1498" s="29">
        <v>173000</v>
      </c>
      <c r="Q1498" s="29">
        <v>0</v>
      </c>
      <c r="R1498" s="29" t="s">
        <v>19</v>
      </c>
    </row>
    <row r="1499" spans="1:18" ht="15" hidden="1" customHeight="1" x14ac:dyDescent="0.35">
      <c r="A1499" s="29" t="s">
        <v>52</v>
      </c>
      <c r="B1499" s="40">
        <v>1</v>
      </c>
      <c r="C1499" s="40">
        <v>1</v>
      </c>
      <c r="D1499" s="29">
        <v>129873</v>
      </c>
      <c r="E1499" s="29">
        <v>4.8</v>
      </c>
      <c r="F1499" s="3">
        <f t="shared" si="83"/>
        <v>0.82239741641337383</v>
      </c>
      <c r="G1499" s="41">
        <v>0.16447948328267478</v>
      </c>
      <c r="H1499" s="29" t="s">
        <v>26</v>
      </c>
      <c r="I1499" s="29">
        <v>13634</v>
      </c>
      <c r="J1499" s="35">
        <v>3432.9</v>
      </c>
      <c r="K1499" s="41">
        <f t="shared" si="79"/>
        <v>0.82741025566333615</v>
      </c>
      <c r="L1499" s="40">
        <f t="shared" si="80"/>
        <v>0.16447948328267478</v>
      </c>
      <c r="M1499" s="29">
        <f t="shared" si="81"/>
        <v>3.9475075987841945</v>
      </c>
      <c r="N1499" s="4">
        <f t="shared" si="82"/>
        <v>-43127</v>
      </c>
      <c r="O1499" s="28">
        <v>0.79669999999999996</v>
      </c>
      <c r="P1499" s="29">
        <v>173000</v>
      </c>
      <c r="Q1499" s="29">
        <v>0</v>
      </c>
      <c r="R1499" s="29" t="s">
        <v>19</v>
      </c>
    </row>
    <row r="1500" spans="1:18" ht="15" hidden="1" customHeight="1" x14ac:dyDescent="0.35">
      <c r="A1500" s="29" t="s">
        <v>52</v>
      </c>
      <c r="B1500" s="40">
        <v>1</v>
      </c>
      <c r="C1500" s="40">
        <v>1</v>
      </c>
      <c r="D1500" s="29">
        <v>129873</v>
      </c>
      <c r="E1500" s="29">
        <v>4.8</v>
      </c>
      <c r="F1500" s="3">
        <f t="shared" si="83"/>
        <v>0.82239741641337383</v>
      </c>
      <c r="G1500" s="41">
        <v>0.16447948328267478</v>
      </c>
      <c r="H1500" s="29" t="s">
        <v>27</v>
      </c>
      <c r="I1500" s="29">
        <v>13562</v>
      </c>
      <c r="J1500" s="35">
        <v>3421.44</v>
      </c>
      <c r="K1500" s="41">
        <f t="shared" si="79"/>
        <v>0.82579751995261252</v>
      </c>
      <c r="L1500" s="40">
        <f t="shared" si="80"/>
        <v>0.16447948328267478</v>
      </c>
      <c r="M1500" s="29">
        <f t="shared" si="81"/>
        <v>3.9475075987841945</v>
      </c>
      <c r="N1500" s="4">
        <f t="shared" si="82"/>
        <v>-43127</v>
      </c>
      <c r="O1500" s="28">
        <v>0.79669999999999996</v>
      </c>
      <c r="P1500" s="29">
        <v>173000</v>
      </c>
      <c r="Q1500" s="29">
        <v>0</v>
      </c>
      <c r="R1500" s="29" t="s">
        <v>19</v>
      </c>
    </row>
    <row r="1501" spans="1:18" ht="15" hidden="1" customHeight="1" x14ac:dyDescent="0.35">
      <c r="A1501" s="29" t="s">
        <v>52</v>
      </c>
      <c r="B1501" s="40">
        <v>1</v>
      </c>
      <c r="C1501" s="40">
        <v>1</v>
      </c>
      <c r="D1501" s="29">
        <v>129873</v>
      </c>
      <c r="E1501" s="29">
        <v>4.8</v>
      </c>
      <c r="F1501" s="3">
        <f t="shared" si="83"/>
        <v>0.82239741641337383</v>
      </c>
      <c r="G1501" s="41">
        <v>0.16447948328267478</v>
      </c>
      <c r="H1501" s="29" t="s">
        <v>28</v>
      </c>
      <c r="I1501" s="29">
        <v>13459</v>
      </c>
      <c r="J1501" s="35">
        <v>3266.44</v>
      </c>
      <c r="K1501" s="41">
        <f t="shared" si="79"/>
        <v>0.85841415526791665</v>
      </c>
      <c r="L1501" s="40">
        <f t="shared" si="80"/>
        <v>0.16447948328267478</v>
      </c>
      <c r="M1501" s="29">
        <f t="shared" si="81"/>
        <v>3.9475075987841945</v>
      </c>
      <c r="N1501" s="4">
        <f t="shared" si="82"/>
        <v>-43127</v>
      </c>
      <c r="O1501" s="28">
        <v>0.79669999999999996</v>
      </c>
      <c r="P1501" s="29">
        <v>173000</v>
      </c>
      <c r="Q1501" s="29">
        <v>0</v>
      </c>
      <c r="R1501" s="29" t="s">
        <v>19</v>
      </c>
    </row>
    <row r="1502" spans="1:18" ht="15" hidden="1" customHeight="1" x14ac:dyDescent="0.35">
      <c r="A1502" s="29" t="s">
        <v>53</v>
      </c>
      <c r="B1502" s="40">
        <v>1</v>
      </c>
      <c r="C1502" s="40">
        <v>1</v>
      </c>
      <c r="D1502" s="29">
        <v>176427</v>
      </c>
      <c r="E1502" s="29">
        <v>6.7</v>
      </c>
      <c r="F1502" s="3">
        <f t="shared" si="83"/>
        <v>0.8003765367690423</v>
      </c>
      <c r="G1502" s="41">
        <v>0.22343844984802433</v>
      </c>
      <c r="H1502" s="29" t="s">
        <v>18</v>
      </c>
      <c r="I1502" s="29">
        <v>18148</v>
      </c>
      <c r="J1502" s="35">
        <v>3321.72</v>
      </c>
      <c r="K1502" s="41">
        <f t="shared" si="79"/>
        <v>0.8154380009205805</v>
      </c>
      <c r="L1502" s="40">
        <f t="shared" si="80"/>
        <v>0.22343844984802433</v>
      </c>
      <c r="M1502" s="29">
        <f t="shared" si="81"/>
        <v>5.3625227963525832</v>
      </c>
      <c r="N1502" s="4">
        <f t="shared" si="82"/>
        <v>3427</v>
      </c>
      <c r="O1502" s="28">
        <v>0.79669999999999996</v>
      </c>
      <c r="P1502" s="29">
        <v>173000</v>
      </c>
      <c r="Q1502" s="29">
        <v>0</v>
      </c>
      <c r="R1502" s="29" t="s">
        <v>19</v>
      </c>
    </row>
    <row r="1503" spans="1:18" ht="15" hidden="1" customHeight="1" x14ac:dyDescent="0.35">
      <c r="A1503" s="29" t="s">
        <v>53</v>
      </c>
      <c r="B1503" s="40">
        <v>1</v>
      </c>
      <c r="C1503" s="40">
        <v>1</v>
      </c>
      <c r="D1503" s="29">
        <v>176427</v>
      </c>
      <c r="E1503" s="29">
        <v>6.7</v>
      </c>
      <c r="F1503" s="3">
        <f t="shared" si="83"/>
        <v>0.8003765367690423</v>
      </c>
      <c r="G1503" s="41">
        <v>0.22343844984802433</v>
      </c>
      <c r="H1503" s="29" t="s">
        <v>20</v>
      </c>
      <c r="I1503" s="29">
        <v>18149</v>
      </c>
      <c r="J1503" s="35">
        <v>3282.66</v>
      </c>
      <c r="K1503" s="41">
        <f t="shared" si="79"/>
        <v>0.82518627276332412</v>
      </c>
      <c r="L1503" s="40">
        <f t="shared" si="80"/>
        <v>0.22343844984802433</v>
      </c>
      <c r="M1503" s="29">
        <f t="shared" si="81"/>
        <v>5.3625227963525832</v>
      </c>
      <c r="N1503" s="4">
        <f t="shared" si="82"/>
        <v>3427</v>
      </c>
      <c r="O1503" s="28">
        <v>0.79669999999999996</v>
      </c>
      <c r="P1503" s="29">
        <v>173000</v>
      </c>
      <c r="Q1503" s="29">
        <v>0</v>
      </c>
      <c r="R1503" s="29" t="s">
        <v>19</v>
      </c>
    </row>
    <row r="1504" spans="1:18" ht="15" hidden="1" customHeight="1" x14ac:dyDescent="0.35">
      <c r="A1504" s="29" t="s">
        <v>53</v>
      </c>
      <c r="B1504" s="40">
        <v>1</v>
      </c>
      <c r="C1504" s="40">
        <v>1</v>
      </c>
      <c r="D1504" s="29">
        <v>176427</v>
      </c>
      <c r="E1504" s="29">
        <v>6.7</v>
      </c>
      <c r="F1504" s="3">
        <f t="shared" si="83"/>
        <v>0.8003765367690423</v>
      </c>
      <c r="G1504" s="41">
        <v>0.22343844984802433</v>
      </c>
      <c r="H1504" s="29" t="s">
        <v>21</v>
      </c>
      <c r="I1504" s="29">
        <v>17723</v>
      </c>
      <c r="J1504" s="35">
        <v>3219.84</v>
      </c>
      <c r="K1504" s="41">
        <f t="shared" si="79"/>
        <v>0.82153892137404794</v>
      </c>
      <c r="L1504" s="40">
        <f t="shared" si="80"/>
        <v>0.22343844984802433</v>
      </c>
      <c r="M1504" s="29">
        <f t="shared" si="81"/>
        <v>5.3625227963525832</v>
      </c>
      <c r="N1504" s="4">
        <f t="shared" si="82"/>
        <v>3427</v>
      </c>
      <c r="O1504" s="28">
        <v>0.79669999999999996</v>
      </c>
      <c r="P1504" s="29">
        <v>173000</v>
      </c>
      <c r="Q1504" s="29">
        <v>0</v>
      </c>
      <c r="R1504" s="29" t="s">
        <v>19</v>
      </c>
    </row>
    <row r="1505" spans="1:18" ht="15" hidden="1" customHeight="1" x14ac:dyDescent="0.35">
      <c r="A1505" s="29" t="s">
        <v>53</v>
      </c>
      <c r="B1505" s="40">
        <v>1</v>
      </c>
      <c r="C1505" s="40">
        <v>1</v>
      </c>
      <c r="D1505" s="29">
        <v>176427</v>
      </c>
      <c r="E1505" s="29">
        <v>6.7</v>
      </c>
      <c r="F1505" s="3">
        <f t="shared" si="83"/>
        <v>0.8003765367690423</v>
      </c>
      <c r="G1505" s="41">
        <v>0.22343844984802433</v>
      </c>
      <c r="H1505" s="29" t="s">
        <v>22</v>
      </c>
      <c r="I1505" s="29">
        <v>17917</v>
      </c>
      <c r="J1505" s="35">
        <v>3212.28</v>
      </c>
      <c r="K1505" s="41">
        <f t="shared" si="79"/>
        <v>0.83248630395781553</v>
      </c>
      <c r="L1505" s="40">
        <f t="shared" si="80"/>
        <v>0.22343844984802433</v>
      </c>
      <c r="M1505" s="29">
        <f t="shared" si="81"/>
        <v>5.3625227963525832</v>
      </c>
      <c r="N1505" s="4">
        <f t="shared" si="82"/>
        <v>3427</v>
      </c>
      <c r="O1505" s="28">
        <v>0.79669999999999996</v>
      </c>
      <c r="P1505" s="29">
        <v>173000</v>
      </c>
      <c r="Q1505" s="29">
        <v>0</v>
      </c>
      <c r="R1505" s="29" t="s">
        <v>19</v>
      </c>
    </row>
    <row r="1506" spans="1:18" ht="15" hidden="1" customHeight="1" x14ac:dyDescent="0.35">
      <c r="A1506" s="29" t="s">
        <v>53</v>
      </c>
      <c r="B1506" s="40">
        <v>1</v>
      </c>
      <c r="C1506" s="40">
        <v>1</v>
      </c>
      <c r="D1506" s="29">
        <v>176427</v>
      </c>
      <c r="E1506" s="29">
        <v>6.7</v>
      </c>
      <c r="F1506" s="3">
        <f t="shared" si="83"/>
        <v>0.8003765367690423</v>
      </c>
      <c r="G1506" s="41">
        <v>0.22343844984802433</v>
      </c>
      <c r="H1506" s="29" t="s">
        <v>23</v>
      </c>
      <c r="I1506" s="29">
        <v>17165</v>
      </c>
      <c r="J1506" s="35">
        <v>3121.2</v>
      </c>
      <c r="K1506" s="41">
        <f t="shared" si="79"/>
        <v>0.82081901144029945</v>
      </c>
      <c r="L1506" s="40">
        <f t="shared" si="80"/>
        <v>0.22343844984802433</v>
      </c>
      <c r="M1506" s="29">
        <f t="shared" si="81"/>
        <v>5.3625227963525832</v>
      </c>
      <c r="N1506" s="4">
        <f t="shared" si="82"/>
        <v>3427</v>
      </c>
      <c r="O1506" s="28">
        <v>0.79669999999999996</v>
      </c>
      <c r="P1506" s="29">
        <v>173000</v>
      </c>
      <c r="Q1506" s="29">
        <v>0</v>
      </c>
      <c r="R1506" s="29" t="s">
        <v>19</v>
      </c>
    </row>
    <row r="1507" spans="1:18" ht="15" hidden="1" customHeight="1" x14ac:dyDescent="0.35">
      <c r="A1507" s="29" t="s">
        <v>53</v>
      </c>
      <c r="B1507" s="40">
        <v>1</v>
      </c>
      <c r="C1507" s="40">
        <v>1</v>
      </c>
      <c r="D1507" s="29">
        <v>176427</v>
      </c>
      <c r="E1507" s="29">
        <v>6.7</v>
      </c>
      <c r="F1507" s="3">
        <f t="shared" si="83"/>
        <v>0.8003765367690423</v>
      </c>
      <c r="G1507" s="41">
        <v>0.22343844984802433</v>
      </c>
      <c r="H1507" s="29" t="s">
        <v>24</v>
      </c>
      <c r="I1507" s="29">
        <v>17386</v>
      </c>
      <c r="J1507" s="35">
        <v>3168.6</v>
      </c>
      <c r="K1507" s="41">
        <f t="shared" si="79"/>
        <v>0.81895012722790139</v>
      </c>
      <c r="L1507" s="40">
        <f t="shared" si="80"/>
        <v>0.22343844984802433</v>
      </c>
      <c r="M1507" s="29">
        <f t="shared" si="81"/>
        <v>5.3625227963525832</v>
      </c>
      <c r="N1507" s="4">
        <f t="shared" si="82"/>
        <v>3427</v>
      </c>
      <c r="O1507" s="28">
        <v>0.79669999999999996</v>
      </c>
      <c r="P1507" s="29">
        <v>173000</v>
      </c>
      <c r="Q1507" s="29">
        <v>0</v>
      </c>
      <c r="R1507" s="29" t="s">
        <v>19</v>
      </c>
    </row>
    <row r="1508" spans="1:18" ht="15" hidden="1" customHeight="1" x14ac:dyDescent="0.35">
      <c r="A1508" s="29" t="s">
        <v>53</v>
      </c>
      <c r="B1508" s="40">
        <v>1</v>
      </c>
      <c r="C1508" s="40">
        <v>1</v>
      </c>
      <c r="D1508" s="29">
        <v>176427</v>
      </c>
      <c r="E1508" s="29">
        <v>6.7</v>
      </c>
      <c r="F1508" s="3">
        <f t="shared" si="83"/>
        <v>0.8003765367690423</v>
      </c>
      <c r="G1508" s="41">
        <v>0.22343844984802433</v>
      </c>
      <c r="H1508" s="29" t="s">
        <v>25</v>
      </c>
      <c r="I1508" s="29">
        <v>18075</v>
      </c>
      <c r="J1508" s="35">
        <v>3397.62</v>
      </c>
      <c r="K1508" s="41">
        <f t="shared" si="79"/>
        <v>0.79401498520430502</v>
      </c>
      <c r="L1508" s="40">
        <f t="shared" si="80"/>
        <v>0.22343844984802433</v>
      </c>
      <c r="M1508" s="29">
        <f t="shared" si="81"/>
        <v>5.3625227963525832</v>
      </c>
      <c r="N1508" s="4">
        <f t="shared" si="82"/>
        <v>3427</v>
      </c>
      <c r="O1508" s="28">
        <v>0.79669999999999996</v>
      </c>
      <c r="P1508" s="29">
        <v>173000</v>
      </c>
      <c r="Q1508" s="29">
        <v>0</v>
      </c>
      <c r="R1508" s="29" t="s">
        <v>19</v>
      </c>
    </row>
    <row r="1509" spans="1:18" ht="15" hidden="1" customHeight="1" x14ac:dyDescent="0.35">
      <c r="A1509" s="29" t="s">
        <v>53</v>
      </c>
      <c r="B1509" s="40">
        <v>1</v>
      </c>
      <c r="C1509" s="40">
        <v>1</v>
      </c>
      <c r="D1509" s="29">
        <v>176427</v>
      </c>
      <c r="E1509" s="29">
        <v>6.7</v>
      </c>
      <c r="F1509" s="3">
        <f t="shared" si="83"/>
        <v>0.8003765367690423</v>
      </c>
      <c r="G1509" s="41">
        <v>0.22343844984802433</v>
      </c>
      <c r="H1509" s="29" t="s">
        <v>26</v>
      </c>
      <c r="I1509" s="29">
        <v>18366</v>
      </c>
      <c r="J1509" s="35">
        <v>3432.9</v>
      </c>
      <c r="K1509" s="41">
        <f t="shared" si="79"/>
        <v>0.79850681052484662</v>
      </c>
      <c r="L1509" s="40">
        <f t="shared" si="80"/>
        <v>0.22343844984802433</v>
      </c>
      <c r="M1509" s="29">
        <f t="shared" si="81"/>
        <v>5.3625227963525832</v>
      </c>
      <c r="N1509" s="4">
        <f t="shared" si="82"/>
        <v>3427</v>
      </c>
      <c r="O1509" s="28">
        <v>0.79669999999999996</v>
      </c>
      <c r="P1509" s="29">
        <v>173000</v>
      </c>
      <c r="Q1509" s="29">
        <v>0</v>
      </c>
      <c r="R1509" s="29" t="s">
        <v>19</v>
      </c>
    </row>
    <row r="1510" spans="1:18" ht="15" hidden="1" customHeight="1" x14ac:dyDescent="0.35">
      <c r="A1510" s="29" t="s">
        <v>53</v>
      </c>
      <c r="B1510" s="40">
        <v>1</v>
      </c>
      <c r="C1510" s="40">
        <v>1</v>
      </c>
      <c r="D1510" s="29">
        <v>176427</v>
      </c>
      <c r="E1510" s="29">
        <v>6.7</v>
      </c>
      <c r="F1510" s="3">
        <f t="shared" si="83"/>
        <v>0.8003765367690423</v>
      </c>
      <c r="G1510" s="41">
        <v>0.22343844984802433</v>
      </c>
      <c r="H1510" s="29" t="s">
        <v>27</v>
      </c>
      <c r="I1510" s="29">
        <v>18133</v>
      </c>
      <c r="J1510" s="35">
        <v>3421.44</v>
      </c>
      <c r="K1510" s="41">
        <f t="shared" si="79"/>
        <v>0.79101720633644335</v>
      </c>
      <c r="L1510" s="40">
        <f t="shared" si="80"/>
        <v>0.22343844984802433</v>
      </c>
      <c r="M1510" s="29">
        <f t="shared" si="81"/>
        <v>5.3625227963525832</v>
      </c>
      <c r="N1510" s="4">
        <f t="shared" si="82"/>
        <v>3427</v>
      </c>
      <c r="O1510" s="28">
        <v>0.79669999999999996</v>
      </c>
      <c r="P1510" s="29">
        <v>173000</v>
      </c>
      <c r="Q1510" s="29">
        <v>0</v>
      </c>
      <c r="R1510" s="29" t="s">
        <v>19</v>
      </c>
    </row>
    <row r="1511" spans="1:18" ht="15" hidden="1" customHeight="1" x14ac:dyDescent="0.35">
      <c r="A1511" s="29" t="s">
        <v>53</v>
      </c>
      <c r="B1511" s="40">
        <v>1</v>
      </c>
      <c r="C1511" s="40">
        <v>1</v>
      </c>
      <c r="D1511" s="29">
        <v>176427</v>
      </c>
      <c r="E1511" s="29">
        <v>6.7</v>
      </c>
      <c r="F1511" s="3">
        <f t="shared" si="83"/>
        <v>0.8003765367690423</v>
      </c>
      <c r="G1511" s="41">
        <v>0.22343844984802433</v>
      </c>
      <c r="H1511" s="29" t="s">
        <v>28</v>
      </c>
      <c r="I1511" s="29">
        <v>18212</v>
      </c>
      <c r="J1511" s="35">
        <v>3266.44</v>
      </c>
      <c r="K1511" s="41">
        <f t="shared" si="79"/>
        <v>0.83216252410081937</v>
      </c>
      <c r="L1511" s="40">
        <f t="shared" si="80"/>
        <v>0.22343844984802433</v>
      </c>
      <c r="M1511" s="29">
        <f t="shared" si="81"/>
        <v>5.3625227963525832</v>
      </c>
      <c r="N1511" s="4">
        <f t="shared" si="82"/>
        <v>3427</v>
      </c>
      <c r="O1511" s="28">
        <v>0.79669999999999996</v>
      </c>
      <c r="P1511" s="29">
        <v>173000</v>
      </c>
      <c r="Q1511" s="29">
        <v>0</v>
      </c>
      <c r="R1511" s="29" t="s">
        <v>19</v>
      </c>
    </row>
    <row r="1512" spans="1:18" ht="15" hidden="1" customHeight="1" x14ac:dyDescent="0.35">
      <c r="A1512" s="42">
        <v>45017</v>
      </c>
      <c r="B1512" s="43">
        <v>1</v>
      </c>
      <c r="C1512" s="43">
        <v>1</v>
      </c>
      <c r="D1512" s="44">
        <v>192055</v>
      </c>
      <c r="E1512" s="45">
        <v>7.1</v>
      </c>
      <c r="F1512" s="3">
        <f t="shared" si="83"/>
        <v>0.82218844984802431</v>
      </c>
      <c r="G1512" s="41">
        <v>0.24323074974670719</v>
      </c>
      <c r="H1512" s="29" t="s">
        <v>18</v>
      </c>
      <c r="I1512" s="29">
        <v>19249</v>
      </c>
      <c r="J1512" s="35">
        <v>3321.72</v>
      </c>
      <c r="K1512" s="41">
        <f t="shared" si="79"/>
        <v>0.81618160488041747</v>
      </c>
      <c r="L1512" s="40">
        <f t="shared" si="80"/>
        <v>0.24323074974670719</v>
      </c>
      <c r="M1512" s="29">
        <f t="shared" si="81"/>
        <v>5.8375379939209724</v>
      </c>
      <c r="N1512" s="4">
        <f t="shared" si="82"/>
        <v>32689</v>
      </c>
      <c r="O1512" s="46">
        <v>0.80210000000000004</v>
      </c>
      <c r="P1512" s="21">
        <v>159366</v>
      </c>
      <c r="Q1512" s="29">
        <v>0</v>
      </c>
      <c r="R1512" s="29" t="s">
        <v>19</v>
      </c>
    </row>
    <row r="1513" spans="1:18" ht="15" hidden="1" customHeight="1" x14ac:dyDescent="0.35">
      <c r="A1513" s="47">
        <v>45017</v>
      </c>
      <c r="B1513" s="37">
        <v>1</v>
      </c>
      <c r="C1513" s="37">
        <v>1</v>
      </c>
      <c r="D1513" s="38">
        <v>192055</v>
      </c>
      <c r="E1513" s="35">
        <v>7.1</v>
      </c>
      <c r="F1513" s="3">
        <f t="shared" si="83"/>
        <v>0.82218844984802431</v>
      </c>
      <c r="G1513" s="41">
        <v>0.24323074974670719</v>
      </c>
      <c r="H1513" s="29" t="s">
        <v>20</v>
      </c>
      <c r="I1513" s="29">
        <v>19303</v>
      </c>
      <c r="J1513" s="35">
        <v>3282.66</v>
      </c>
      <c r="K1513" s="41">
        <f t="shared" si="79"/>
        <v>0.8282101693036128</v>
      </c>
      <c r="L1513" s="40">
        <f t="shared" si="80"/>
        <v>0.24323074974670719</v>
      </c>
      <c r="M1513" s="29">
        <f t="shared" si="81"/>
        <v>5.8375379939209724</v>
      </c>
      <c r="N1513" s="4">
        <f t="shared" si="82"/>
        <v>32689</v>
      </c>
      <c r="O1513" s="46">
        <v>0.80210000000000004</v>
      </c>
      <c r="P1513" s="21">
        <v>159366</v>
      </c>
      <c r="Q1513" s="29">
        <v>0</v>
      </c>
      <c r="R1513" s="29" t="s">
        <v>19</v>
      </c>
    </row>
    <row r="1514" spans="1:18" ht="15" hidden="1" customHeight="1" x14ac:dyDescent="0.35">
      <c r="A1514" s="42">
        <v>45017</v>
      </c>
      <c r="B1514" s="43">
        <v>1</v>
      </c>
      <c r="C1514" s="43">
        <v>1</v>
      </c>
      <c r="D1514" s="44">
        <v>192055</v>
      </c>
      <c r="E1514" s="45">
        <v>7.1</v>
      </c>
      <c r="F1514" s="3">
        <f t="shared" si="83"/>
        <v>0.82218844984802431</v>
      </c>
      <c r="G1514" s="41">
        <v>0.24323074974670719</v>
      </c>
      <c r="H1514" s="29" t="s">
        <v>21</v>
      </c>
      <c r="I1514" s="29">
        <v>18964</v>
      </c>
      <c r="J1514" s="35">
        <v>3219.84</v>
      </c>
      <c r="K1514" s="41">
        <f t="shared" si="79"/>
        <v>0.82953995089599419</v>
      </c>
      <c r="L1514" s="40">
        <f t="shared" si="80"/>
        <v>0.24323074974670719</v>
      </c>
      <c r="M1514" s="29">
        <f t="shared" si="81"/>
        <v>5.8375379939209724</v>
      </c>
      <c r="N1514" s="4">
        <f t="shared" si="82"/>
        <v>32689</v>
      </c>
      <c r="O1514" s="46">
        <v>0.80210000000000004</v>
      </c>
      <c r="P1514" s="21">
        <v>159366</v>
      </c>
      <c r="Q1514" s="29">
        <v>0</v>
      </c>
      <c r="R1514" s="29" t="s">
        <v>19</v>
      </c>
    </row>
    <row r="1515" spans="1:18" ht="15" hidden="1" customHeight="1" x14ac:dyDescent="0.35">
      <c r="A1515" s="47">
        <v>45017</v>
      </c>
      <c r="B1515" s="37">
        <v>1</v>
      </c>
      <c r="C1515" s="37">
        <v>1</v>
      </c>
      <c r="D1515" s="38">
        <v>192055</v>
      </c>
      <c r="E1515" s="35">
        <v>7.1</v>
      </c>
      <c r="F1515" s="3">
        <f t="shared" si="83"/>
        <v>0.82218844984802431</v>
      </c>
      <c r="G1515" s="41">
        <v>0.24323074974670719</v>
      </c>
      <c r="H1515" s="29" t="s">
        <v>22</v>
      </c>
      <c r="I1515" s="29">
        <v>19083</v>
      </c>
      <c r="J1515" s="35">
        <v>3212.28</v>
      </c>
      <c r="K1515" s="41">
        <f t="shared" si="79"/>
        <v>0.83670990040508286</v>
      </c>
      <c r="L1515" s="40">
        <f t="shared" si="80"/>
        <v>0.24323074974670719</v>
      </c>
      <c r="M1515" s="29">
        <f t="shared" si="81"/>
        <v>5.8375379939209724</v>
      </c>
      <c r="N1515" s="4">
        <f t="shared" si="82"/>
        <v>32689</v>
      </c>
      <c r="O1515" s="46">
        <v>0.80210000000000004</v>
      </c>
      <c r="P1515" s="21">
        <v>159366</v>
      </c>
      <c r="Q1515" s="29">
        <v>0</v>
      </c>
      <c r="R1515" s="29" t="s">
        <v>19</v>
      </c>
    </row>
    <row r="1516" spans="1:18" ht="15" hidden="1" customHeight="1" x14ac:dyDescent="0.35">
      <c r="A1516" s="42">
        <v>45017</v>
      </c>
      <c r="B1516" s="43">
        <v>1</v>
      </c>
      <c r="C1516" s="43">
        <v>1</v>
      </c>
      <c r="D1516" s="44">
        <v>192055</v>
      </c>
      <c r="E1516" s="45">
        <v>7.1</v>
      </c>
      <c r="F1516" s="3">
        <f t="shared" si="83"/>
        <v>0.82218844984802431</v>
      </c>
      <c r="G1516" s="41">
        <v>0.24323074974670719</v>
      </c>
      <c r="H1516" s="29" t="s">
        <v>23</v>
      </c>
      <c r="I1516" s="29">
        <v>18402</v>
      </c>
      <c r="J1516" s="35">
        <v>3121.2</v>
      </c>
      <c r="K1516" s="41">
        <f t="shared" si="79"/>
        <v>0.83039567663574687</v>
      </c>
      <c r="L1516" s="40">
        <f t="shared" si="80"/>
        <v>0.24323074974670719</v>
      </c>
      <c r="M1516" s="29">
        <f t="shared" si="81"/>
        <v>5.8375379939209724</v>
      </c>
      <c r="N1516" s="4">
        <f t="shared" si="82"/>
        <v>32689</v>
      </c>
      <c r="O1516" s="46">
        <v>0.80210000000000004</v>
      </c>
      <c r="P1516" s="21">
        <v>159366</v>
      </c>
      <c r="Q1516" s="29">
        <v>0</v>
      </c>
      <c r="R1516" s="29" t="s">
        <v>19</v>
      </c>
    </row>
    <row r="1517" spans="1:18" ht="15" hidden="1" customHeight="1" x14ac:dyDescent="0.35">
      <c r="A1517" s="47">
        <v>45017</v>
      </c>
      <c r="B1517" s="37">
        <v>1</v>
      </c>
      <c r="C1517" s="37">
        <v>1</v>
      </c>
      <c r="D1517" s="38">
        <v>192055</v>
      </c>
      <c r="E1517" s="35">
        <v>7.1</v>
      </c>
      <c r="F1517" s="3">
        <f t="shared" si="83"/>
        <v>0.82218844984802431</v>
      </c>
      <c r="G1517" s="41">
        <v>0.24323074974670719</v>
      </c>
      <c r="H1517" s="29" t="s">
        <v>24</v>
      </c>
      <c r="I1517" s="29">
        <v>18561</v>
      </c>
      <c r="J1517" s="35">
        <v>3168.6</v>
      </c>
      <c r="K1517" s="41">
        <f t="shared" si="79"/>
        <v>0.82504113870879137</v>
      </c>
      <c r="L1517" s="40">
        <f t="shared" si="80"/>
        <v>0.24323074974670719</v>
      </c>
      <c r="M1517" s="29">
        <f t="shared" si="81"/>
        <v>5.8375379939209724</v>
      </c>
      <c r="N1517" s="4">
        <f t="shared" si="82"/>
        <v>32689</v>
      </c>
      <c r="O1517" s="46">
        <v>0.80210000000000004</v>
      </c>
      <c r="P1517" s="21">
        <v>159366</v>
      </c>
      <c r="Q1517" s="29">
        <v>0</v>
      </c>
      <c r="R1517" s="29" t="s">
        <v>19</v>
      </c>
    </row>
    <row r="1518" spans="1:18" ht="15" hidden="1" customHeight="1" x14ac:dyDescent="0.35">
      <c r="A1518" s="42">
        <v>45017</v>
      </c>
      <c r="B1518" s="43">
        <v>1</v>
      </c>
      <c r="C1518" s="43">
        <v>1</v>
      </c>
      <c r="D1518" s="44">
        <v>192055</v>
      </c>
      <c r="E1518" s="45">
        <v>7.1</v>
      </c>
      <c r="F1518" s="3">
        <f t="shared" si="83"/>
        <v>0.82218844984802431</v>
      </c>
      <c r="G1518" s="41">
        <v>0.24323074974670719</v>
      </c>
      <c r="H1518" s="29" t="s">
        <v>25</v>
      </c>
      <c r="I1518" s="29">
        <v>19584</v>
      </c>
      <c r="J1518" s="35">
        <v>3397.62</v>
      </c>
      <c r="K1518" s="41">
        <f t="shared" si="79"/>
        <v>0.81183589075733298</v>
      </c>
      <c r="L1518" s="40">
        <f t="shared" si="80"/>
        <v>0.24323074974670719</v>
      </c>
      <c r="M1518" s="29">
        <f t="shared" si="81"/>
        <v>5.8375379939209724</v>
      </c>
      <c r="N1518" s="4">
        <f t="shared" si="82"/>
        <v>32689</v>
      </c>
      <c r="O1518" s="46">
        <v>0.80210000000000004</v>
      </c>
      <c r="P1518" s="21">
        <v>159366</v>
      </c>
      <c r="Q1518" s="29">
        <v>0</v>
      </c>
      <c r="R1518" s="29" t="s">
        <v>19</v>
      </c>
    </row>
    <row r="1519" spans="1:18" ht="15" hidden="1" customHeight="1" x14ac:dyDescent="0.35">
      <c r="A1519" s="47">
        <v>45017</v>
      </c>
      <c r="B1519" s="37">
        <v>1</v>
      </c>
      <c r="C1519" s="37">
        <v>1</v>
      </c>
      <c r="D1519" s="38">
        <v>192055</v>
      </c>
      <c r="E1519" s="35">
        <v>7.1</v>
      </c>
      <c r="F1519" s="3">
        <f t="shared" si="83"/>
        <v>0.82218844984802431</v>
      </c>
      <c r="G1519" s="41">
        <v>0.24323074974670719</v>
      </c>
      <c r="H1519" s="29" t="s">
        <v>26</v>
      </c>
      <c r="I1519" s="29">
        <v>19673</v>
      </c>
      <c r="J1519" s="35">
        <v>3432.9</v>
      </c>
      <c r="K1519" s="41">
        <f t="shared" si="79"/>
        <v>0.80714412608072916</v>
      </c>
      <c r="L1519" s="40">
        <f t="shared" si="80"/>
        <v>0.24323074974670719</v>
      </c>
      <c r="M1519" s="29">
        <f t="shared" si="81"/>
        <v>5.8375379939209724</v>
      </c>
      <c r="N1519" s="4">
        <f t="shared" si="82"/>
        <v>32689</v>
      </c>
      <c r="O1519" s="46">
        <v>0.80210000000000004</v>
      </c>
      <c r="P1519" s="21">
        <v>159366</v>
      </c>
      <c r="Q1519" s="29">
        <v>0</v>
      </c>
      <c r="R1519" s="29" t="s">
        <v>19</v>
      </c>
    </row>
    <row r="1520" spans="1:18" ht="15" hidden="1" customHeight="1" x14ac:dyDescent="0.35">
      <c r="A1520" s="42">
        <v>45017</v>
      </c>
      <c r="B1520" s="43">
        <v>1</v>
      </c>
      <c r="C1520" s="43">
        <v>1</v>
      </c>
      <c r="D1520" s="44">
        <v>192055</v>
      </c>
      <c r="E1520" s="45">
        <v>7.1</v>
      </c>
      <c r="F1520" s="3">
        <f t="shared" si="83"/>
        <v>0.82218844984802431</v>
      </c>
      <c r="G1520" s="41">
        <v>0.24323074974670719</v>
      </c>
      <c r="H1520" s="29" t="s">
        <v>27</v>
      </c>
      <c r="I1520" s="29">
        <v>19681</v>
      </c>
      <c r="J1520" s="35">
        <v>3421.44</v>
      </c>
      <c r="K1520" s="41">
        <f t="shared" si="79"/>
        <v>0.8101769520979224</v>
      </c>
      <c r="L1520" s="40">
        <f t="shared" si="80"/>
        <v>0.24323074974670719</v>
      </c>
      <c r="M1520" s="29">
        <f t="shared" si="81"/>
        <v>5.8375379939209724</v>
      </c>
      <c r="N1520" s="4">
        <f t="shared" si="82"/>
        <v>32689</v>
      </c>
      <c r="O1520" s="46">
        <v>0.80210000000000004</v>
      </c>
      <c r="P1520" s="21">
        <v>159366</v>
      </c>
      <c r="Q1520" s="29">
        <v>0</v>
      </c>
      <c r="R1520" s="29" t="s">
        <v>19</v>
      </c>
    </row>
    <row r="1521" spans="1:18" ht="15" hidden="1" customHeight="1" x14ac:dyDescent="0.35">
      <c r="A1521" s="47">
        <v>45017</v>
      </c>
      <c r="B1521" s="37">
        <v>1</v>
      </c>
      <c r="C1521" s="37">
        <v>1</v>
      </c>
      <c r="D1521" s="38">
        <v>192055</v>
      </c>
      <c r="E1521" s="35">
        <v>7.1</v>
      </c>
      <c r="F1521" s="3">
        <f t="shared" si="83"/>
        <v>0.82218844984802431</v>
      </c>
      <c r="G1521" s="41">
        <v>0.24323074974670719</v>
      </c>
      <c r="H1521" s="29" t="s">
        <v>28</v>
      </c>
      <c r="I1521" s="29">
        <v>19555</v>
      </c>
      <c r="J1521" s="35">
        <v>3266.44</v>
      </c>
      <c r="K1521" s="41">
        <f t="shared" si="79"/>
        <v>0.84318871680259744</v>
      </c>
      <c r="L1521" s="40">
        <f t="shared" si="80"/>
        <v>0.24323074974670719</v>
      </c>
      <c r="M1521" s="29">
        <f t="shared" si="81"/>
        <v>5.8375379939209724</v>
      </c>
      <c r="N1521" s="4">
        <f t="shared" si="82"/>
        <v>32689</v>
      </c>
      <c r="O1521" s="46">
        <v>0.80210000000000004</v>
      </c>
      <c r="P1521" s="21">
        <v>159366</v>
      </c>
      <c r="Q1521" s="29">
        <v>0</v>
      </c>
      <c r="R1521" s="29" t="s">
        <v>19</v>
      </c>
    </row>
    <row r="1522" spans="1:18" ht="15" hidden="1" customHeight="1" x14ac:dyDescent="0.35">
      <c r="A1522" s="42">
        <v>45018</v>
      </c>
      <c r="B1522" s="43">
        <v>1</v>
      </c>
      <c r="C1522" s="43">
        <v>1</v>
      </c>
      <c r="D1522" s="44">
        <v>188329</v>
      </c>
      <c r="E1522" s="45">
        <v>6.98</v>
      </c>
      <c r="F1522" s="3">
        <f t="shared" si="83"/>
        <v>0.82009823986901342</v>
      </c>
      <c r="G1522" s="41">
        <v>0.23851190476190476</v>
      </c>
      <c r="H1522" s="29" t="s">
        <v>18</v>
      </c>
      <c r="I1522" s="29">
        <v>19038</v>
      </c>
      <c r="J1522" s="35">
        <v>3321.72</v>
      </c>
      <c r="K1522" s="41">
        <f t="shared" ref="K1522:K1585" si="84">IFERROR((I1522/J1522)/E1522,0)</f>
        <v>0.82111290636290302</v>
      </c>
      <c r="L1522" s="40">
        <f t="shared" ref="L1522:L1585" si="85">D1522/(32900*24)</f>
        <v>0.23851190476190476</v>
      </c>
      <c r="M1522" s="29">
        <f t="shared" ref="M1522:M1585" si="86">D1522/32900</f>
        <v>5.7242857142857142</v>
      </c>
      <c r="N1522" s="4">
        <f t="shared" si="82"/>
        <v>28963</v>
      </c>
      <c r="O1522" s="46">
        <v>0.80210000000000004</v>
      </c>
      <c r="P1522" s="21">
        <v>159366</v>
      </c>
      <c r="Q1522" s="29">
        <v>0</v>
      </c>
      <c r="R1522" s="29" t="s">
        <v>19</v>
      </c>
    </row>
    <row r="1523" spans="1:18" ht="15" hidden="1" customHeight="1" x14ac:dyDescent="0.35">
      <c r="A1523" s="47">
        <v>45018</v>
      </c>
      <c r="B1523" s="37">
        <v>1</v>
      </c>
      <c r="C1523" s="37">
        <v>1</v>
      </c>
      <c r="D1523" s="38">
        <v>188329</v>
      </c>
      <c r="E1523" s="35">
        <v>6.98</v>
      </c>
      <c r="F1523" s="3">
        <f t="shared" si="83"/>
        <v>0.82009823986901342</v>
      </c>
      <c r="G1523" s="41">
        <v>0.23851190476190476</v>
      </c>
      <c r="H1523" s="29" t="s">
        <v>20</v>
      </c>
      <c r="I1523" s="29">
        <v>18965</v>
      </c>
      <c r="J1523" s="35">
        <v>3282.66</v>
      </c>
      <c r="K1523" s="41">
        <f t="shared" si="84"/>
        <v>0.82769726703396607</v>
      </c>
      <c r="L1523" s="40">
        <f t="shared" si="85"/>
        <v>0.23851190476190476</v>
      </c>
      <c r="M1523" s="29">
        <f t="shared" si="86"/>
        <v>5.7242857142857142</v>
      </c>
      <c r="N1523" s="4">
        <f t="shared" si="82"/>
        <v>28963</v>
      </c>
      <c r="O1523" s="46">
        <v>0.80210000000000004</v>
      </c>
      <c r="P1523" s="21">
        <v>159366</v>
      </c>
      <c r="Q1523" s="29">
        <v>0</v>
      </c>
      <c r="R1523" s="29" t="s">
        <v>19</v>
      </c>
    </row>
    <row r="1524" spans="1:18" ht="15" hidden="1" customHeight="1" x14ac:dyDescent="0.35">
      <c r="A1524" s="42">
        <v>45018</v>
      </c>
      <c r="B1524" s="43">
        <v>1</v>
      </c>
      <c r="C1524" s="43">
        <v>1</v>
      </c>
      <c r="D1524" s="44">
        <v>188329</v>
      </c>
      <c r="E1524" s="45">
        <v>6.98</v>
      </c>
      <c r="F1524" s="3">
        <f t="shared" si="83"/>
        <v>0.82009823986901342</v>
      </c>
      <c r="G1524" s="41">
        <v>0.23851190476190476</v>
      </c>
      <c r="H1524" s="29" t="s">
        <v>21</v>
      </c>
      <c r="I1524" s="29">
        <v>18024</v>
      </c>
      <c r="J1524" s="35">
        <v>3219.84</v>
      </c>
      <c r="K1524" s="41">
        <f t="shared" si="84"/>
        <v>0.8019761718035856</v>
      </c>
      <c r="L1524" s="40">
        <f t="shared" si="85"/>
        <v>0.23851190476190476</v>
      </c>
      <c r="M1524" s="29">
        <f t="shared" si="86"/>
        <v>5.7242857142857142</v>
      </c>
      <c r="N1524" s="4">
        <f t="shared" si="82"/>
        <v>28963</v>
      </c>
      <c r="O1524" s="46">
        <v>0.80210000000000004</v>
      </c>
      <c r="P1524" s="21">
        <v>159366</v>
      </c>
      <c r="Q1524" s="29">
        <v>0</v>
      </c>
      <c r="R1524" s="29" t="s">
        <v>19</v>
      </c>
    </row>
    <row r="1525" spans="1:18" ht="15" hidden="1" customHeight="1" x14ac:dyDescent="0.35">
      <c r="A1525" s="47">
        <v>45018</v>
      </c>
      <c r="B1525" s="37">
        <v>1</v>
      </c>
      <c r="C1525" s="37">
        <v>1</v>
      </c>
      <c r="D1525" s="38">
        <v>188329</v>
      </c>
      <c r="E1525" s="35">
        <v>6.98</v>
      </c>
      <c r="F1525" s="3">
        <f t="shared" si="83"/>
        <v>0.82009823986901342</v>
      </c>
      <c r="G1525" s="41">
        <v>0.23851190476190476</v>
      </c>
      <c r="H1525" s="29" t="s">
        <v>22</v>
      </c>
      <c r="I1525" s="29">
        <v>18742</v>
      </c>
      <c r="J1525" s="35">
        <v>3212.28</v>
      </c>
      <c r="K1525" s="41">
        <f t="shared" si="84"/>
        <v>0.83588612653098449</v>
      </c>
      <c r="L1525" s="40">
        <f t="shared" si="85"/>
        <v>0.23851190476190476</v>
      </c>
      <c r="M1525" s="29">
        <f t="shared" si="86"/>
        <v>5.7242857142857142</v>
      </c>
      <c r="N1525" s="4">
        <f t="shared" si="82"/>
        <v>28963</v>
      </c>
      <c r="O1525" s="46">
        <v>0.80210000000000004</v>
      </c>
      <c r="P1525" s="21">
        <v>159366</v>
      </c>
      <c r="Q1525" s="29">
        <v>0</v>
      </c>
      <c r="R1525" s="29" t="s">
        <v>19</v>
      </c>
    </row>
    <row r="1526" spans="1:18" ht="15" hidden="1" customHeight="1" x14ac:dyDescent="0.35">
      <c r="A1526" s="42">
        <v>45018</v>
      </c>
      <c r="B1526" s="43">
        <v>1</v>
      </c>
      <c r="C1526" s="43">
        <v>1</v>
      </c>
      <c r="D1526" s="44">
        <v>188329</v>
      </c>
      <c r="E1526" s="45">
        <v>6.98</v>
      </c>
      <c r="F1526" s="3">
        <f t="shared" si="83"/>
        <v>0.82009823986901342</v>
      </c>
      <c r="G1526" s="41">
        <v>0.23851190476190476</v>
      </c>
      <c r="H1526" s="29" t="s">
        <v>23</v>
      </c>
      <c r="I1526" s="29">
        <v>18077</v>
      </c>
      <c r="J1526" s="35">
        <v>3121.2</v>
      </c>
      <c r="K1526" s="41">
        <f t="shared" si="84"/>
        <v>0.82975396649661237</v>
      </c>
      <c r="L1526" s="40">
        <f t="shared" si="85"/>
        <v>0.23851190476190476</v>
      </c>
      <c r="M1526" s="29">
        <f t="shared" si="86"/>
        <v>5.7242857142857142</v>
      </c>
      <c r="N1526" s="4">
        <f t="shared" si="82"/>
        <v>28963</v>
      </c>
      <c r="O1526" s="46">
        <v>0.80210000000000004</v>
      </c>
      <c r="P1526" s="21">
        <v>159366</v>
      </c>
      <c r="Q1526" s="29">
        <v>0</v>
      </c>
      <c r="R1526" s="29" t="s">
        <v>19</v>
      </c>
    </row>
    <row r="1527" spans="1:18" ht="15" hidden="1" customHeight="1" x14ac:dyDescent="0.35">
      <c r="A1527" s="47">
        <v>45018</v>
      </c>
      <c r="B1527" s="37">
        <v>1</v>
      </c>
      <c r="C1527" s="37">
        <v>1</v>
      </c>
      <c r="D1527" s="38">
        <v>188329</v>
      </c>
      <c r="E1527" s="35">
        <v>6.98</v>
      </c>
      <c r="F1527" s="3">
        <f t="shared" si="83"/>
        <v>0.82009823986901342</v>
      </c>
      <c r="G1527" s="41">
        <v>0.23851190476190476</v>
      </c>
      <c r="H1527" s="29" t="s">
        <v>24</v>
      </c>
      <c r="I1527" s="29">
        <v>18232</v>
      </c>
      <c r="J1527" s="35">
        <v>3168.6</v>
      </c>
      <c r="K1527" s="41">
        <f t="shared" si="84"/>
        <v>0.82434967618322119</v>
      </c>
      <c r="L1527" s="40">
        <f t="shared" si="85"/>
        <v>0.23851190476190476</v>
      </c>
      <c r="M1527" s="29">
        <f t="shared" si="86"/>
        <v>5.7242857142857142</v>
      </c>
      <c r="N1527" s="4">
        <f t="shared" si="82"/>
        <v>28963</v>
      </c>
      <c r="O1527" s="46">
        <v>0.80210000000000004</v>
      </c>
      <c r="P1527" s="21">
        <v>159366</v>
      </c>
      <c r="Q1527" s="29">
        <v>0</v>
      </c>
      <c r="R1527" s="29" t="s">
        <v>19</v>
      </c>
    </row>
    <row r="1528" spans="1:18" ht="15" hidden="1" customHeight="1" x14ac:dyDescent="0.35">
      <c r="A1528" s="42">
        <v>45018</v>
      </c>
      <c r="B1528" s="43">
        <v>1</v>
      </c>
      <c r="C1528" s="43">
        <v>1</v>
      </c>
      <c r="D1528" s="44">
        <v>188329</v>
      </c>
      <c r="E1528" s="45">
        <v>6.98</v>
      </c>
      <c r="F1528" s="3">
        <f t="shared" si="83"/>
        <v>0.82009823986901342</v>
      </c>
      <c r="G1528" s="41">
        <v>0.23851190476190476</v>
      </c>
      <c r="H1528" s="29" t="s">
        <v>25</v>
      </c>
      <c r="I1528" s="29">
        <v>19321</v>
      </c>
      <c r="J1528" s="35">
        <v>3397.62</v>
      </c>
      <c r="K1528" s="41">
        <f t="shared" si="84"/>
        <v>0.81470310862640083</v>
      </c>
      <c r="L1528" s="40">
        <f t="shared" si="85"/>
        <v>0.23851190476190476</v>
      </c>
      <c r="M1528" s="29">
        <f t="shared" si="86"/>
        <v>5.7242857142857142</v>
      </c>
      <c r="N1528" s="4">
        <f t="shared" si="82"/>
        <v>28963</v>
      </c>
      <c r="O1528" s="46">
        <v>0.80210000000000004</v>
      </c>
      <c r="P1528" s="21">
        <v>159366</v>
      </c>
      <c r="Q1528" s="29">
        <v>0</v>
      </c>
      <c r="R1528" s="29" t="s">
        <v>19</v>
      </c>
    </row>
    <row r="1529" spans="1:18" ht="15" hidden="1" customHeight="1" x14ac:dyDescent="0.35">
      <c r="A1529" s="47">
        <v>45018</v>
      </c>
      <c r="B1529" s="37">
        <v>1</v>
      </c>
      <c r="C1529" s="37">
        <v>1</v>
      </c>
      <c r="D1529" s="38">
        <v>188329</v>
      </c>
      <c r="E1529" s="35">
        <v>6.98</v>
      </c>
      <c r="F1529" s="3">
        <f t="shared" si="83"/>
        <v>0.82009823986901342</v>
      </c>
      <c r="G1529" s="41">
        <v>0.23851190476190476</v>
      </c>
      <c r="H1529" s="29" t="s">
        <v>26</v>
      </c>
      <c r="I1529" s="29">
        <v>19228</v>
      </c>
      <c r="J1529" s="35">
        <v>3432.9</v>
      </c>
      <c r="K1529" s="41">
        <f t="shared" si="84"/>
        <v>0.80244918107031216</v>
      </c>
      <c r="L1529" s="40">
        <f t="shared" si="85"/>
        <v>0.23851190476190476</v>
      </c>
      <c r="M1529" s="29">
        <f t="shared" si="86"/>
        <v>5.7242857142857142</v>
      </c>
      <c r="N1529" s="4">
        <f t="shared" si="82"/>
        <v>28963</v>
      </c>
      <c r="O1529" s="46">
        <v>0.80210000000000004</v>
      </c>
      <c r="P1529" s="21">
        <v>159366</v>
      </c>
      <c r="Q1529" s="29">
        <v>0</v>
      </c>
      <c r="R1529" s="29" t="s">
        <v>19</v>
      </c>
    </row>
    <row r="1530" spans="1:18" ht="15" hidden="1" customHeight="1" x14ac:dyDescent="0.35">
      <c r="A1530" s="42">
        <v>45018</v>
      </c>
      <c r="B1530" s="43">
        <v>1</v>
      </c>
      <c r="C1530" s="43">
        <v>1</v>
      </c>
      <c r="D1530" s="44">
        <v>188329</v>
      </c>
      <c r="E1530" s="45">
        <v>6.98</v>
      </c>
      <c r="F1530" s="3">
        <f t="shared" si="83"/>
        <v>0.82009823986901342</v>
      </c>
      <c r="G1530" s="41">
        <v>0.23851190476190476</v>
      </c>
      <c r="H1530" s="29" t="s">
        <v>27</v>
      </c>
      <c r="I1530" s="29">
        <v>19491</v>
      </c>
      <c r="J1530" s="35">
        <v>3421.44</v>
      </c>
      <c r="K1530" s="41">
        <f t="shared" si="84"/>
        <v>0.81614959689219468</v>
      </c>
      <c r="L1530" s="40">
        <f t="shared" si="85"/>
        <v>0.23851190476190476</v>
      </c>
      <c r="M1530" s="29">
        <f t="shared" si="86"/>
        <v>5.7242857142857142</v>
      </c>
      <c r="N1530" s="4">
        <f t="shared" si="82"/>
        <v>28963</v>
      </c>
      <c r="O1530" s="46">
        <v>0.80210000000000004</v>
      </c>
      <c r="P1530" s="21">
        <v>159366</v>
      </c>
      <c r="Q1530" s="29">
        <v>0</v>
      </c>
      <c r="R1530" s="29" t="s">
        <v>19</v>
      </c>
    </row>
    <row r="1531" spans="1:18" ht="15" hidden="1" customHeight="1" x14ac:dyDescent="0.35">
      <c r="A1531" s="47">
        <v>45018</v>
      </c>
      <c r="B1531" s="37">
        <v>1</v>
      </c>
      <c r="C1531" s="37">
        <v>1</v>
      </c>
      <c r="D1531" s="38">
        <v>188329</v>
      </c>
      <c r="E1531" s="35">
        <v>6.98</v>
      </c>
      <c r="F1531" s="3">
        <f t="shared" si="83"/>
        <v>0.82009823986901342</v>
      </c>
      <c r="G1531" s="41">
        <v>0.23851190476190476</v>
      </c>
      <c r="H1531" s="29" t="s">
        <v>28</v>
      </c>
      <c r="I1531" s="29">
        <v>19211</v>
      </c>
      <c r="J1531" s="35">
        <v>3266.44</v>
      </c>
      <c r="K1531" s="41">
        <f t="shared" si="84"/>
        <v>0.84259691395228908</v>
      </c>
      <c r="L1531" s="40">
        <f t="shared" si="85"/>
        <v>0.23851190476190476</v>
      </c>
      <c r="M1531" s="29">
        <f t="shared" si="86"/>
        <v>5.7242857142857142</v>
      </c>
      <c r="N1531" s="4">
        <f t="shared" si="82"/>
        <v>28963</v>
      </c>
      <c r="O1531" s="46">
        <v>0.80210000000000004</v>
      </c>
      <c r="P1531" s="21">
        <v>159366</v>
      </c>
      <c r="Q1531" s="29">
        <v>0</v>
      </c>
      <c r="R1531" s="29" t="s">
        <v>19</v>
      </c>
    </row>
    <row r="1532" spans="1:18" ht="15" hidden="1" customHeight="1" x14ac:dyDescent="0.35">
      <c r="A1532" s="42">
        <v>45019</v>
      </c>
      <c r="B1532" s="43">
        <v>1</v>
      </c>
      <c r="C1532" s="43">
        <v>1</v>
      </c>
      <c r="D1532" s="44">
        <v>184419</v>
      </c>
      <c r="E1532" s="45">
        <v>6.85</v>
      </c>
      <c r="F1532" s="3">
        <f t="shared" si="83"/>
        <v>0.81831251525303406</v>
      </c>
      <c r="G1532" s="41">
        <v>0.23356003039513679</v>
      </c>
      <c r="H1532" s="29" t="s">
        <v>18</v>
      </c>
      <c r="I1532" s="29">
        <v>18602</v>
      </c>
      <c r="J1532" s="35">
        <v>3321.72</v>
      </c>
      <c r="K1532" s="41">
        <f t="shared" si="84"/>
        <v>0.81753442131070797</v>
      </c>
      <c r="L1532" s="40">
        <f t="shared" si="85"/>
        <v>0.23356003039513679</v>
      </c>
      <c r="M1532" s="29">
        <f t="shared" si="86"/>
        <v>5.6054407294832824</v>
      </c>
      <c r="N1532" s="4">
        <f t="shared" ref="N1532:N1595" si="87">D1532-P1532</f>
        <v>25053</v>
      </c>
      <c r="O1532" s="46">
        <v>0.80210000000000004</v>
      </c>
      <c r="P1532" s="21">
        <v>159366</v>
      </c>
      <c r="Q1532" s="29">
        <v>0</v>
      </c>
      <c r="R1532" s="29" t="s">
        <v>19</v>
      </c>
    </row>
    <row r="1533" spans="1:18" ht="15" hidden="1" customHeight="1" x14ac:dyDescent="0.35">
      <c r="A1533" s="47">
        <v>45019</v>
      </c>
      <c r="B1533" s="37">
        <v>1</v>
      </c>
      <c r="C1533" s="37">
        <v>1</v>
      </c>
      <c r="D1533" s="38">
        <v>184419</v>
      </c>
      <c r="E1533" s="35">
        <v>6.85</v>
      </c>
      <c r="F1533" s="3">
        <f t="shared" si="83"/>
        <v>0.81831251525303406</v>
      </c>
      <c r="G1533" s="41">
        <v>0.23356003039513679</v>
      </c>
      <c r="H1533" s="29" t="s">
        <v>20</v>
      </c>
      <c r="I1533" s="29">
        <v>18520</v>
      </c>
      <c r="J1533" s="35">
        <v>3282.66</v>
      </c>
      <c r="K1533" s="41">
        <f t="shared" si="84"/>
        <v>0.82361549323917083</v>
      </c>
      <c r="L1533" s="40">
        <f t="shared" si="85"/>
        <v>0.23356003039513679</v>
      </c>
      <c r="M1533" s="29">
        <f t="shared" si="86"/>
        <v>5.6054407294832824</v>
      </c>
      <c r="N1533" s="4">
        <f t="shared" si="87"/>
        <v>25053</v>
      </c>
      <c r="O1533" s="46">
        <v>0.80210000000000004</v>
      </c>
      <c r="P1533" s="21">
        <v>159366</v>
      </c>
      <c r="Q1533" s="29">
        <v>0</v>
      </c>
      <c r="R1533" s="29" t="s">
        <v>19</v>
      </c>
    </row>
    <row r="1534" spans="1:18" ht="15" hidden="1" customHeight="1" x14ac:dyDescent="0.35">
      <c r="A1534" s="42">
        <v>45019</v>
      </c>
      <c r="B1534" s="43">
        <v>1</v>
      </c>
      <c r="C1534" s="43">
        <v>1</v>
      </c>
      <c r="D1534" s="44">
        <v>184419</v>
      </c>
      <c r="E1534" s="45">
        <v>6.85</v>
      </c>
      <c r="F1534" s="3">
        <f t="shared" si="83"/>
        <v>0.81831251525303406</v>
      </c>
      <c r="G1534" s="41">
        <v>0.23356003039513679</v>
      </c>
      <c r="H1534" s="29" t="s">
        <v>21</v>
      </c>
      <c r="I1534" s="29">
        <v>18161</v>
      </c>
      <c r="J1534" s="35">
        <v>3219.84</v>
      </c>
      <c r="K1534" s="41">
        <f t="shared" si="84"/>
        <v>0.82340764631547192</v>
      </c>
      <c r="L1534" s="40">
        <f t="shared" si="85"/>
        <v>0.23356003039513679</v>
      </c>
      <c r="M1534" s="29">
        <f t="shared" si="86"/>
        <v>5.6054407294832824</v>
      </c>
      <c r="N1534" s="4">
        <f t="shared" si="87"/>
        <v>25053</v>
      </c>
      <c r="O1534" s="46">
        <v>0.80210000000000004</v>
      </c>
      <c r="P1534" s="21">
        <v>159366</v>
      </c>
      <c r="Q1534" s="29">
        <v>0</v>
      </c>
      <c r="R1534" s="29" t="s">
        <v>19</v>
      </c>
    </row>
    <row r="1535" spans="1:18" ht="15" hidden="1" customHeight="1" x14ac:dyDescent="0.35">
      <c r="A1535" s="47">
        <v>45019</v>
      </c>
      <c r="B1535" s="37">
        <v>1</v>
      </c>
      <c r="C1535" s="37">
        <v>1</v>
      </c>
      <c r="D1535" s="38">
        <v>184419</v>
      </c>
      <c r="E1535" s="35">
        <v>6.85</v>
      </c>
      <c r="F1535" s="3">
        <f t="shared" si="83"/>
        <v>0.81831251525303406</v>
      </c>
      <c r="G1535" s="41">
        <v>0.23356003039513679</v>
      </c>
      <c r="H1535" s="29" t="s">
        <v>22</v>
      </c>
      <c r="I1535" s="29">
        <v>18270</v>
      </c>
      <c r="J1535" s="35">
        <v>3212.28</v>
      </c>
      <c r="K1535" s="41">
        <f t="shared" si="84"/>
        <v>0.83029912855402788</v>
      </c>
      <c r="L1535" s="40">
        <f t="shared" si="85"/>
        <v>0.23356003039513679</v>
      </c>
      <c r="M1535" s="29">
        <f t="shared" si="86"/>
        <v>5.6054407294832824</v>
      </c>
      <c r="N1535" s="4">
        <f t="shared" si="87"/>
        <v>25053</v>
      </c>
      <c r="O1535" s="46">
        <v>0.80210000000000004</v>
      </c>
      <c r="P1535" s="21">
        <v>159366</v>
      </c>
      <c r="Q1535" s="29">
        <v>0</v>
      </c>
      <c r="R1535" s="29" t="s">
        <v>19</v>
      </c>
    </row>
    <row r="1536" spans="1:18" ht="15" hidden="1" customHeight="1" x14ac:dyDescent="0.35">
      <c r="A1536" s="42">
        <v>45019</v>
      </c>
      <c r="B1536" s="43">
        <v>1</v>
      </c>
      <c r="C1536" s="43">
        <v>1</v>
      </c>
      <c r="D1536" s="44">
        <v>184419</v>
      </c>
      <c r="E1536" s="45">
        <v>6.85</v>
      </c>
      <c r="F1536" s="3">
        <f t="shared" si="83"/>
        <v>0.81831251525303406</v>
      </c>
      <c r="G1536" s="41">
        <v>0.23356003039513679</v>
      </c>
      <c r="H1536" s="29" t="s">
        <v>23</v>
      </c>
      <c r="I1536" s="29">
        <v>17628</v>
      </c>
      <c r="J1536" s="35">
        <v>3121.2</v>
      </c>
      <c r="K1536" s="41">
        <f t="shared" si="84"/>
        <v>0.82450040270867198</v>
      </c>
      <c r="L1536" s="40">
        <f t="shared" si="85"/>
        <v>0.23356003039513679</v>
      </c>
      <c r="M1536" s="29">
        <f t="shared" si="86"/>
        <v>5.6054407294832824</v>
      </c>
      <c r="N1536" s="4">
        <f t="shared" si="87"/>
        <v>25053</v>
      </c>
      <c r="O1536" s="46">
        <v>0.80210000000000004</v>
      </c>
      <c r="P1536" s="21">
        <v>159366</v>
      </c>
      <c r="Q1536" s="29">
        <v>0</v>
      </c>
      <c r="R1536" s="29" t="s">
        <v>19</v>
      </c>
    </row>
    <row r="1537" spans="1:18" ht="15" hidden="1" customHeight="1" x14ac:dyDescent="0.35">
      <c r="A1537" s="47">
        <v>45019</v>
      </c>
      <c r="B1537" s="37">
        <v>1</v>
      </c>
      <c r="C1537" s="37">
        <v>1</v>
      </c>
      <c r="D1537" s="38">
        <v>184419</v>
      </c>
      <c r="E1537" s="35">
        <v>6.85</v>
      </c>
      <c r="F1537" s="3">
        <f t="shared" si="83"/>
        <v>0.81831251525303406</v>
      </c>
      <c r="G1537" s="41">
        <v>0.23356003039513679</v>
      </c>
      <c r="H1537" s="29" t="s">
        <v>24</v>
      </c>
      <c r="I1537" s="29">
        <v>17780</v>
      </c>
      <c r="J1537" s="35">
        <v>3168.6</v>
      </c>
      <c r="K1537" s="41">
        <f t="shared" si="84"/>
        <v>0.8191694874569857</v>
      </c>
      <c r="L1537" s="40">
        <f t="shared" si="85"/>
        <v>0.23356003039513679</v>
      </c>
      <c r="M1537" s="29">
        <f t="shared" si="86"/>
        <v>5.6054407294832824</v>
      </c>
      <c r="N1537" s="4">
        <f t="shared" si="87"/>
        <v>25053</v>
      </c>
      <c r="O1537" s="46">
        <v>0.80210000000000004</v>
      </c>
      <c r="P1537" s="21">
        <v>159366</v>
      </c>
      <c r="Q1537" s="29">
        <v>0</v>
      </c>
      <c r="R1537" s="29" t="s">
        <v>19</v>
      </c>
    </row>
    <row r="1538" spans="1:18" ht="15" hidden="1" customHeight="1" x14ac:dyDescent="0.35">
      <c r="A1538" s="42">
        <v>45019</v>
      </c>
      <c r="B1538" s="43">
        <v>1</v>
      </c>
      <c r="C1538" s="43">
        <v>1</v>
      </c>
      <c r="D1538" s="44">
        <v>184419</v>
      </c>
      <c r="E1538" s="45">
        <v>6.85</v>
      </c>
      <c r="F1538" s="3">
        <f t="shared" si="83"/>
        <v>0.81831251525303406</v>
      </c>
      <c r="G1538" s="41">
        <v>0.23356003039513679</v>
      </c>
      <c r="H1538" s="29" t="s">
        <v>25</v>
      </c>
      <c r="I1538" s="29">
        <v>18867</v>
      </c>
      <c r="J1538" s="35">
        <v>3397.62</v>
      </c>
      <c r="K1538" s="41">
        <f t="shared" si="84"/>
        <v>0.8106576277932982</v>
      </c>
      <c r="L1538" s="40">
        <f t="shared" si="85"/>
        <v>0.23356003039513679</v>
      </c>
      <c r="M1538" s="29">
        <f t="shared" si="86"/>
        <v>5.6054407294832824</v>
      </c>
      <c r="N1538" s="4">
        <f t="shared" si="87"/>
        <v>25053</v>
      </c>
      <c r="O1538" s="46">
        <v>0.80210000000000004</v>
      </c>
      <c r="P1538" s="21">
        <v>159366</v>
      </c>
      <c r="Q1538" s="29">
        <v>0</v>
      </c>
      <c r="R1538" s="29" t="s">
        <v>19</v>
      </c>
    </row>
    <row r="1539" spans="1:18" ht="15" hidden="1" customHeight="1" x14ac:dyDescent="0.35">
      <c r="A1539" s="47">
        <v>45019</v>
      </c>
      <c r="B1539" s="37">
        <v>1</v>
      </c>
      <c r="C1539" s="37">
        <v>1</v>
      </c>
      <c r="D1539" s="38">
        <v>184419</v>
      </c>
      <c r="E1539" s="35">
        <v>6.85</v>
      </c>
      <c r="F1539" s="3">
        <f t="shared" ref="F1539:F1602" si="88">D1539/E1539/32900</f>
        <v>0.81831251525303406</v>
      </c>
      <c r="G1539" s="41">
        <v>0.23356003039513679</v>
      </c>
      <c r="H1539" s="29" t="s">
        <v>26</v>
      </c>
      <c r="I1539" s="29">
        <v>18809</v>
      </c>
      <c r="J1539" s="35">
        <v>3432.9</v>
      </c>
      <c r="K1539" s="41">
        <f t="shared" si="84"/>
        <v>0.79986000642558597</v>
      </c>
      <c r="L1539" s="40">
        <f t="shared" si="85"/>
        <v>0.23356003039513679</v>
      </c>
      <c r="M1539" s="29">
        <f t="shared" si="86"/>
        <v>5.6054407294832824</v>
      </c>
      <c r="N1539" s="4">
        <f t="shared" si="87"/>
        <v>25053</v>
      </c>
      <c r="O1539" s="46">
        <v>0.80210000000000004</v>
      </c>
      <c r="P1539" s="21">
        <v>159366</v>
      </c>
      <c r="Q1539" s="29">
        <v>0</v>
      </c>
      <c r="R1539" s="29" t="s">
        <v>19</v>
      </c>
    </row>
    <row r="1540" spans="1:18" ht="15" hidden="1" customHeight="1" x14ac:dyDescent="0.35">
      <c r="A1540" s="42">
        <v>45019</v>
      </c>
      <c r="B1540" s="43">
        <v>1</v>
      </c>
      <c r="C1540" s="43">
        <v>1</v>
      </c>
      <c r="D1540" s="44">
        <v>184419</v>
      </c>
      <c r="E1540" s="45">
        <v>6.85</v>
      </c>
      <c r="F1540" s="3">
        <f t="shared" si="88"/>
        <v>0.81831251525303406</v>
      </c>
      <c r="G1540" s="41">
        <v>0.23356003039513679</v>
      </c>
      <c r="H1540" s="29" t="s">
        <v>27</v>
      </c>
      <c r="I1540" s="29">
        <v>19064</v>
      </c>
      <c r="J1540" s="35">
        <v>3421.44</v>
      </c>
      <c r="K1540" s="41">
        <f t="shared" si="84"/>
        <v>0.81341940628234222</v>
      </c>
      <c r="L1540" s="40">
        <f t="shared" si="85"/>
        <v>0.23356003039513679</v>
      </c>
      <c r="M1540" s="29">
        <f t="shared" si="86"/>
        <v>5.6054407294832824</v>
      </c>
      <c r="N1540" s="4">
        <f t="shared" si="87"/>
        <v>25053</v>
      </c>
      <c r="O1540" s="46">
        <v>0.80210000000000004</v>
      </c>
      <c r="P1540" s="21">
        <v>159366</v>
      </c>
      <c r="Q1540" s="29">
        <v>0</v>
      </c>
      <c r="R1540" s="29" t="s">
        <v>19</v>
      </c>
    </row>
    <row r="1541" spans="1:18" ht="15" hidden="1" customHeight="1" x14ac:dyDescent="0.35">
      <c r="A1541" s="47">
        <v>45019</v>
      </c>
      <c r="B1541" s="37">
        <v>1</v>
      </c>
      <c r="C1541" s="37">
        <v>1</v>
      </c>
      <c r="D1541" s="38">
        <v>184419</v>
      </c>
      <c r="E1541" s="35">
        <v>6.85</v>
      </c>
      <c r="F1541" s="3">
        <f t="shared" si="88"/>
        <v>0.81831251525303406</v>
      </c>
      <c r="G1541" s="41">
        <v>0.23356003039513679</v>
      </c>
      <c r="H1541" s="29" t="s">
        <v>28</v>
      </c>
      <c r="I1541" s="29">
        <v>18718</v>
      </c>
      <c r="J1541" s="35">
        <v>3266.44</v>
      </c>
      <c r="K1541" s="41">
        <f t="shared" si="84"/>
        <v>0.83655439699659184</v>
      </c>
      <c r="L1541" s="40">
        <f t="shared" si="85"/>
        <v>0.23356003039513679</v>
      </c>
      <c r="M1541" s="29">
        <f t="shared" si="86"/>
        <v>5.6054407294832824</v>
      </c>
      <c r="N1541" s="4">
        <f t="shared" si="87"/>
        <v>25053</v>
      </c>
      <c r="O1541" s="46">
        <v>0.80210000000000004</v>
      </c>
      <c r="P1541" s="21">
        <v>159366</v>
      </c>
      <c r="Q1541" s="29">
        <v>0</v>
      </c>
      <c r="R1541" s="29" t="s">
        <v>19</v>
      </c>
    </row>
    <row r="1542" spans="1:18" ht="15" hidden="1" customHeight="1" x14ac:dyDescent="0.35">
      <c r="A1542" s="42">
        <v>45020</v>
      </c>
      <c r="B1542" s="43">
        <v>1</v>
      </c>
      <c r="C1542" s="43">
        <v>1</v>
      </c>
      <c r="D1542" s="44">
        <v>183548</v>
      </c>
      <c r="E1542" s="45">
        <v>6.8</v>
      </c>
      <c r="F1542" s="3">
        <f t="shared" si="88"/>
        <v>0.82043625961022715</v>
      </c>
      <c r="G1542" s="41">
        <v>0.23245694022289767</v>
      </c>
      <c r="H1542" s="29" t="s">
        <v>18</v>
      </c>
      <c r="I1542" s="29">
        <v>18437</v>
      </c>
      <c r="J1542" s="35">
        <v>3321.72</v>
      </c>
      <c r="K1542" s="41">
        <f t="shared" si="84"/>
        <v>0.81624084191676749</v>
      </c>
      <c r="L1542" s="40">
        <f t="shared" si="85"/>
        <v>0.23245694022289767</v>
      </c>
      <c r="M1542" s="29">
        <f t="shared" si="86"/>
        <v>5.5789665653495444</v>
      </c>
      <c r="N1542" s="4">
        <f t="shared" si="87"/>
        <v>24182</v>
      </c>
      <c r="O1542" s="46">
        <v>0.80210000000000004</v>
      </c>
      <c r="P1542" s="21">
        <v>159366</v>
      </c>
      <c r="Q1542" s="29">
        <v>0</v>
      </c>
      <c r="R1542" s="29" t="s">
        <v>19</v>
      </c>
    </row>
    <row r="1543" spans="1:18" ht="15" hidden="1" customHeight="1" x14ac:dyDescent="0.35">
      <c r="A1543" s="47">
        <v>45020</v>
      </c>
      <c r="B1543" s="37">
        <v>1</v>
      </c>
      <c r="C1543" s="37">
        <v>1</v>
      </c>
      <c r="D1543" s="38">
        <v>183548</v>
      </c>
      <c r="E1543" s="35">
        <v>6.8</v>
      </c>
      <c r="F1543" s="3">
        <f t="shared" si="88"/>
        <v>0.82043625961022715</v>
      </c>
      <c r="G1543" s="41">
        <v>0.23245694022289767</v>
      </c>
      <c r="H1543" s="29" t="s">
        <v>20</v>
      </c>
      <c r="I1543" s="29">
        <v>18468</v>
      </c>
      <c r="J1543" s="35">
        <v>3282.66</v>
      </c>
      <c r="K1543" s="41">
        <f t="shared" si="84"/>
        <v>0.82734195833293012</v>
      </c>
      <c r="L1543" s="40">
        <f t="shared" si="85"/>
        <v>0.23245694022289767</v>
      </c>
      <c r="M1543" s="29">
        <f t="shared" si="86"/>
        <v>5.5789665653495444</v>
      </c>
      <c r="N1543" s="4">
        <f t="shared" si="87"/>
        <v>24182</v>
      </c>
      <c r="O1543" s="46">
        <v>0.80210000000000004</v>
      </c>
      <c r="P1543" s="21">
        <v>159366</v>
      </c>
      <c r="Q1543" s="29">
        <v>0</v>
      </c>
      <c r="R1543" s="29" t="s">
        <v>19</v>
      </c>
    </row>
    <row r="1544" spans="1:18" ht="15" hidden="1" customHeight="1" x14ac:dyDescent="0.35">
      <c r="A1544" s="42">
        <v>45020</v>
      </c>
      <c r="B1544" s="43">
        <v>1</v>
      </c>
      <c r="C1544" s="43">
        <v>1</v>
      </c>
      <c r="D1544" s="44">
        <v>183548</v>
      </c>
      <c r="E1544" s="45">
        <v>6.8</v>
      </c>
      <c r="F1544" s="3">
        <f t="shared" si="88"/>
        <v>0.82043625961022715</v>
      </c>
      <c r="G1544" s="41">
        <v>0.23245694022289767</v>
      </c>
      <c r="H1544" s="29" t="s">
        <v>21</v>
      </c>
      <c r="I1544" s="29">
        <v>18074</v>
      </c>
      <c r="J1544" s="35">
        <v>3219.84</v>
      </c>
      <c r="K1544" s="41">
        <f t="shared" si="84"/>
        <v>0.82548858839898509</v>
      </c>
      <c r="L1544" s="40">
        <f t="shared" si="85"/>
        <v>0.23245694022289767</v>
      </c>
      <c r="M1544" s="29">
        <f t="shared" si="86"/>
        <v>5.5789665653495444</v>
      </c>
      <c r="N1544" s="4">
        <f t="shared" si="87"/>
        <v>24182</v>
      </c>
      <c r="O1544" s="46">
        <v>0.80210000000000004</v>
      </c>
      <c r="P1544" s="21">
        <v>159366</v>
      </c>
      <c r="Q1544" s="29">
        <v>0</v>
      </c>
      <c r="R1544" s="29" t="s">
        <v>19</v>
      </c>
    </row>
    <row r="1545" spans="1:18" ht="15" hidden="1" customHeight="1" x14ac:dyDescent="0.35">
      <c r="A1545" s="47">
        <v>45020</v>
      </c>
      <c r="B1545" s="37">
        <v>1</v>
      </c>
      <c r="C1545" s="37">
        <v>1</v>
      </c>
      <c r="D1545" s="38">
        <v>183548</v>
      </c>
      <c r="E1545" s="35">
        <v>6.8</v>
      </c>
      <c r="F1545" s="3">
        <f t="shared" si="88"/>
        <v>0.82043625961022715</v>
      </c>
      <c r="G1545" s="41">
        <v>0.23245694022289767</v>
      </c>
      <c r="H1545" s="29" t="s">
        <v>22</v>
      </c>
      <c r="I1545" s="29">
        <v>18119</v>
      </c>
      <c r="J1545" s="35">
        <v>3212.28</v>
      </c>
      <c r="K1545" s="41">
        <f t="shared" si="84"/>
        <v>0.82949145887949116</v>
      </c>
      <c r="L1545" s="40">
        <f t="shared" si="85"/>
        <v>0.23245694022289767</v>
      </c>
      <c r="M1545" s="29">
        <f t="shared" si="86"/>
        <v>5.5789665653495444</v>
      </c>
      <c r="N1545" s="4">
        <f t="shared" si="87"/>
        <v>24182</v>
      </c>
      <c r="O1545" s="46">
        <v>0.80210000000000004</v>
      </c>
      <c r="P1545" s="21">
        <v>159366</v>
      </c>
      <c r="Q1545" s="29">
        <v>0</v>
      </c>
      <c r="R1545" s="29" t="s">
        <v>19</v>
      </c>
    </row>
    <row r="1546" spans="1:18" ht="15" hidden="1" customHeight="1" x14ac:dyDescent="0.35">
      <c r="A1546" s="42">
        <v>45020</v>
      </c>
      <c r="B1546" s="43">
        <v>1</v>
      </c>
      <c r="C1546" s="43">
        <v>1</v>
      </c>
      <c r="D1546" s="44">
        <v>183548</v>
      </c>
      <c r="E1546" s="45">
        <v>6.8</v>
      </c>
      <c r="F1546" s="3">
        <f t="shared" si="88"/>
        <v>0.82043625961022715</v>
      </c>
      <c r="G1546" s="41">
        <v>0.23245694022289767</v>
      </c>
      <c r="H1546" s="29" t="s">
        <v>23</v>
      </c>
      <c r="I1546" s="29">
        <v>17540</v>
      </c>
      <c r="J1546" s="35">
        <v>3121.2</v>
      </c>
      <c r="K1546" s="41">
        <f t="shared" si="84"/>
        <v>0.82641668739775809</v>
      </c>
      <c r="L1546" s="40">
        <f t="shared" si="85"/>
        <v>0.23245694022289767</v>
      </c>
      <c r="M1546" s="29">
        <f t="shared" si="86"/>
        <v>5.5789665653495444</v>
      </c>
      <c r="N1546" s="4">
        <f t="shared" si="87"/>
        <v>24182</v>
      </c>
      <c r="O1546" s="46">
        <v>0.80210000000000004</v>
      </c>
      <c r="P1546" s="21">
        <v>159366</v>
      </c>
      <c r="Q1546" s="29">
        <v>0</v>
      </c>
      <c r="R1546" s="29" t="s">
        <v>19</v>
      </c>
    </row>
    <row r="1547" spans="1:18" ht="15" hidden="1" customHeight="1" x14ac:dyDescent="0.35">
      <c r="A1547" s="47">
        <v>45020</v>
      </c>
      <c r="B1547" s="37">
        <v>1</v>
      </c>
      <c r="C1547" s="37">
        <v>1</v>
      </c>
      <c r="D1547" s="38">
        <v>183548</v>
      </c>
      <c r="E1547" s="35">
        <v>6.8</v>
      </c>
      <c r="F1547" s="3">
        <f t="shared" si="88"/>
        <v>0.82043625961022715</v>
      </c>
      <c r="G1547" s="41">
        <v>0.23245694022289767</v>
      </c>
      <c r="H1547" s="29" t="s">
        <v>24</v>
      </c>
      <c r="I1547" s="29">
        <v>17634</v>
      </c>
      <c r="J1547" s="35">
        <v>3168.6</v>
      </c>
      <c r="K1547" s="41">
        <f t="shared" si="84"/>
        <v>0.81841674370941342</v>
      </c>
      <c r="L1547" s="40">
        <f t="shared" si="85"/>
        <v>0.23245694022289767</v>
      </c>
      <c r="M1547" s="29">
        <f t="shared" si="86"/>
        <v>5.5789665653495444</v>
      </c>
      <c r="N1547" s="4">
        <f t="shared" si="87"/>
        <v>24182</v>
      </c>
      <c r="O1547" s="46">
        <v>0.80210000000000004</v>
      </c>
      <c r="P1547" s="21">
        <v>159366</v>
      </c>
      <c r="Q1547" s="29">
        <v>0</v>
      </c>
      <c r="R1547" s="29" t="s">
        <v>19</v>
      </c>
    </row>
    <row r="1548" spans="1:18" ht="15" hidden="1" customHeight="1" x14ac:dyDescent="0.35">
      <c r="A1548" s="42">
        <v>45020</v>
      </c>
      <c r="B1548" s="43">
        <v>1</v>
      </c>
      <c r="C1548" s="43">
        <v>1</v>
      </c>
      <c r="D1548" s="44">
        <v>183548</v>
      </c>
      <c r="E1548" s="45">
        <v>6.8</v>
      </c>
      <c r="F1548" s="3">
        <f t="shared" si="88"/>
        <v>0.82043625961022715</v>
      </c>
      <c r="G1548" s="41">
        <v>0.23245694022289767</v>
      </c>
      <c r="H1548" s="29" t="s">
        <v>25</v>
      </c>
      <c r="I1548" s="29">
        <v>18784</v>
      </c>
      <c r="J1548" s="35">
        <v>3397.62</v>
      </c>
      <c r="K1548" s="41">
        <f t="shared" si="84"/>
        <v>0.81302586551070188</v>
      </c>
      <c r="L1548" s="40">
        <f t="shared" si="85"/>
        <v>0.23245694022289767</v>
      </c>
      <c r="M1548" s="29">
        <f t="shared" si="86"/>
        <v>5.5789665653495444</v>
      </c>
      <c r="N1548" s="4">
        <f t="shared" si="87"/>
        <v>24182</v>
      </c>
      <c r="O1548" s="46">
        <v>0.80210000000000004</v>
      </c>
      <c r="P1548" s="21">
        <v>159366</v>
      </c>
      <c r="Q1548" s="29">
        <v>0</v>
      </c>
      <c r="R1548" s="29" t="s">
        <v>19</v>
      </c>
    </row>
    <row r="1549" spans="1:18" ht="15" hidden="1" customHeight="1" x14ac:dyDescent="0.35">
      <c r="A1549" s="47">
        <v>45020</v>
      </c>
      <c r="B1549" s="37">
        <v>1</v>
      </c>
      <c r="C1549" s="37">
        <v>1</v>
      </c>
      <c r="D1549" s="38">
        <v>183548</v>
      </c>
      <c r="E1549" s="35">
        <v>6.8</v>
      </c>
      <c r="F1549" s="3">
        <f t="shared" si="88"/>
        <v>0.82043625961022715</v>
      </c>
      <c r="G1549" s="41">
        <v>0.23245694022289767</v>
      </c>
      <c r="H1549" s="29" t="s">
        <v>26</v>
      </c>
      <c r="I1549" s="29">
        <v>18744</v>
      </c>
      <c r="J1549" s="35">
        <v>3432.9</v>
      </c>
      <c r="K1549" s="41">
        <f t="shared" si="84"/>
        <v>0.80295685520559712</v>
      </c>
      <c r="L1549" s="40">
        <f t="shared" si="85"/>
        <v>0.23245694022289767</v>
      </c>
      <c r="M1549" s="29">
        <f t="shared" si="86"/>
        <v>5.5789665653495444</v>
      </c>
      <c r="N1549" s="4">
        <f t="shared" si="87"/>
        <v>24182</v>
      </c>
      <c r="O1549" s="46">
        <v>0.80210000000000004</v>
      </c>
      <c r="P1549" s="21">
        <v>159366</v>
      </c>
      <c r="Q1549" s="29">
        <v>0</v>
      </c>
      <c r="R1549" s="29" t="s">
        <v>19</v>
      </c>
    </row>
    <row r="1550" spans="1:18" ht="15" hidden="1" customHeight="1" x14ac:dyDescent="0.35">
      <c r="A1550" s="42">
        <v>45020</v>
      </c>
      <c r="B1550" s="43">
        <v>1</v>
      </c>
      <c r="C1550" s="43">
        <v>1</v>
      </c>
      <c r="D1550" s="44">
        <v>183548</v>
      </c>
      <c r="E1550" s="45">
        <v>6.8</v>
      </c>
      <c r="F1550" s="3">
        <f t="shared" si="88"/>
        <v>0.82043625961022715</v>
      </c>
      <c r="G1550" s="41">
        <v>0.23245694022289767</v>
      </c>
      <c r="H1550" s="29" t="s">
        <v>27</v>
      </c>
      <c r="I1550" s="29">
        <v>19073</v>
      </c>
      <c r="J1550" s="35">
        <v>3421.44</v>
      </c>
      <c r="K1550" s="41">
        <f t="shared" si="84"/>
        <v>0.81978726535507573</v>
      </c>
      <c r="L1550" s="40">
        <f t="shared" si="85"/>
        <v>0.23245694022289767</v>
      </c>
      <c r="M1550" s="29">
        <f t="shared" si="86"/>
        <v>5.5789665653495444</v>
      </c>
      <c r="N1550" s="4">
        <f t="shared" si="87"/>
        <v>24182</v>
      </c>
      <c r="O1550" s="46">
        <v>0.80210000000000004</v>
      </c>
      <c r="P1550" s="21">
        <v>159366</v>
      </c>
      <c r="Q1550" s="29">
        <v>0</v>
      </c>
      <c r="R1550" s="29" t="s">
        <v>19</v>
      </c>
    </row>
    <row r="1551" spans="1:18" ht="15" hidden="1" customHeight="1" x14ac:dyDescent="0.35">
      <c r="A1551" s="47">
        <v>45020</v>
      </c>
      <c r="B1551" s="37">
        <v>1</v>
      </c>
      <c r="C1551" s="37">
        <v>1</v>
      </c>
      <c r="D1551" s="38">
        <v>183548</v>
      </c>
      <c r="E1551" s="35">
        <v>6.8</v>
      </c>
      <c r="F1551" s="3">
        <f t="shared" si="88"/>
        <v>0.82043625961022715</v>
      </c>
      <c r="G1551" s="41">
        <v>0.23245694022289767</v>
      </c>
      <c r="H1551" s="29" t="s">
        <v>28</v>
      </c>
      <c r="I1551" s="29">
        <v>18675</v>
      </c>
      <c r="J1551" s="35">
        <v>3266.44</v>
      </c>
      <c r="K1551" s="41">
        <f t="shared" si="84"/>
        <v>0.8407696236305473</v>
      </c>
      <c r="L1551" s="40">
        <f t="shared" si="85"/>
        <v>0.23245694022289767</v>
      </c>
      <c r="M1551" s="29">
        <f t="shared" si="86"/>
        <v>5.5789665653495444</v>
      </c>
      <c r="N1551" s="4">
        <f t="shared" si="87"/>
        <v>24182</v>
      </c>
      <c r="O1551" s="46">
        <v>0.80210000000000004</v>
      </c>
      <c r="P1551" s="21">
        <v>159366</v>
      </c>
      <c r="Q1551" s="29">
        <v>0</v>
      </c>
      <c r="R1551" s="29" t="s">
        <v>19</v>
      </c>
    </row>
    <row r="1552" spans="1:18" ht="15" hidden="1" customHeight="1" x14ac:dyDescent="0.35">
      <c r="A1552" s="42">
        <v>45021</v>
      </c>
      <c r="B1552" s="43">
        <v>1</v>
      </c>
      <c r="C1552" s="43">
        <v>1</v>
      </c>
      <c r="D1552" s="44">
        <v>180363</v>
      </c>
      <c r="E1552" s="45">
        <v>6.7</v>
      </c>
      <c r="F1552" s="3">
        <f t="shared" si="88"/>
        <v>0.81823254547929047</v>
      </c>
      <c r="G1552" s="41">
        <v>0.22842325227963525</v>
      </c>
      <c r="H1552" s="29" t="s">
        <v>18</v>
      </c>
      <c r="I1552" s="29">
        <v>18078</v>
      </c>
      <c r="J1552" s="35">
        <v>3321.72</v>
      </c>
      <c r="K1552" s="41">
        <f t="shared" si="84"/>
        <v>0.81229271438407835</v>
      </c>
      <c r="L1552" s="40">
        <f t="shared" si="85"/>
        <v>0.22842325227963525</v>
      </c>
      <c r="M1552" s="29">
        <f t="shared" si="86"/>
        <v>5.4821580547112463</v>
      </c>
      <c r="N1552" s="4">
        <f t="shared" si="87"/>
        <v>20997</v>
      </c>
      <c r="O1552" s="46">
        <v>0.80210000000000004</v>
      </c>
      <c r="P1552" s="21">
        <v>159366</v>
      </c>
      <c r="Q1552" s="29">
        <v>0</v>
      </c>
      <c r="R1552" s="29" t="s">
        <v>19</v>
      </c>
    </row>
    <row r="1553" spans="1:18" ht="15" hidden="1" customHeight="1" x14ac:dyDescent="0.35">
      <c r="A1553" s="47">
        <v>45021</v>
      </c>
      <c r="B1553" s="37">
        <v>1</v>
      </c>
      <c r="C1553" s="37">
        <v>1</v>
      </c>
      <c r="D1553" s="38">
        <v>180363</v>
      </c>
      <c r="E1553" s="35">
        <v>6.7</v>
      </c>
      <c r="F1553" s="3">
        <f t="shared" si="88"/>
        <v>0.81823254547929047</v>
      </c>
      <c r="G1553" s="41">
        <v>0.22842325227963525</v>
      </c>
      <c r="H1553" s="29" t="s">
        <v>20</v>
      </c>
      <c r="I1553" s="29">
        <v>18098</v>
      </c>
      <c r="J1553" s="35">
        <v>3282.66</v>
      </c>
      <c r="K1553" s="41">
        <f t="shared" si="84"/>
        <v>0.82286743977467858</v>
      </c>
      <c r="L1553" s="40">
        <f t="shared" si="85"/>
        <v>0.22842325227963525</v>
      </c>
      <c r="M1553" s="29">
        <f t="shared" si="86"/>
        <v>5.4821580547112463</v>
      </c>
      <c r="N1553" s="4">
        <f t="shared" si="87"/>
        <v>20997</v>
      </c>
      <c r="O1553" s="46">
        <v>0.80210000000000004</v>
      </c>
      <c r="P1553" s="21">
        <v>159366</v>
      </c>
      <c r="Q1553" s="29">
        <v>0</v>
      </c>
      <c r="R1553" s="29" t="s">
        <v>19</v>
      </c>
    </row>
    <row r="1554" spans="1:18" ht="15" hidden="1" customHeight="1" x14ac:dyDescent="0.35">
      <c r="A1554" s="42">
        <v>45021</v>
      </c>
      <c r="B1554" s="43">
        <v>1</v>
      </c>
      <c r="C1554" s="43">
        <v>1</v>
      </c>
      <c r="D1554" s="44">
        <v>180363</v>
      </c>
      <c r="E1554" s="45">
        <v>6.7</v>
      </c>
      <c r="F1554" s="3">
        <f t="shared" si="88"/>
        <v>0.81823254547929047</v>
      </c>
      <c r="G1554" s="41">
        <v>0.22842325227963525</v>
      </c>
      <c r="H1554" s="29" t="s">
        <v>21</v>
      </c>
      <c r="I1554" s="29">
        <v>17768</v>
      </c>
      <c r="J1554" s="35">
        <v>3219.84</v>
      </c>
      <c r="K1554" s="41">
        <f t="shared" si="84"/>
        <v>0.82362486909519184</v>
      </c>
      <c r="L1554" s="40">
        <f t="shared" si="85"/>
        <v>0.22842325227963525</v>
      </c>
      <c r="M1554" s="29">
        <f t="shared" si="86"/>
        <v>5.4821580547112463</v>
      </c>
      <c r="N1554" s="4">
        <f t="shared" si="87"/>
        <v>20997</v>
      </c>
      <c r="O1554" s="46">
        <v>0.80210000000000004</v>
      </c>
      <c r="P1554" s="21">
        <v>159366</v>
      </c>
      <c r="Q1554" s="29">
        <v>0</v>
      </c>
      <c r="R1554" s="29" t="s">
        <v>19</v>
      </c>
    </row>
    <row r="1555" spans="1:18" ht="15" hidden="1" customHeight="1" x14ac:dyDescent="0.35">
      <c r="A1555" s="47">
        <v>45021</v>
      </c>
      <c r="B1555" s="37">
        <v>1</v>
      </c>
      <c r="C1555" s="37">
        <v>1</v>
      </c>
      <c r="D1555" s="38">
        <v>180363</v>
      </c>
      <c r="E1555" s="35">
        <v>6.7</v>
      </c>
      <c r="F1555" s="3">
        <f t="shared" si="88"/>
        <v>0.81823254547929047</v>
      </c>
      <c r="G1555" s="41">
        <v>0.22842325227963525</v>
      </c>
      <c r="H1555" s="29" t="s">
        <v>22</v>
      </c>
      <c r="I1555" s="29">
        <v>17786</v>
      </c>
      <c r="J1555" s="35">
        <v>3212.28</v>
      </c>
      <c r="K1555" s="41">
        <f t="shared" si="84"/>
        <v>0.82639958710686534</v>
      </c>
      <c r="L1555" s="40">
        <f t="shared" si="85"/>
        <v>0.22842325227963525</v>
      </c>
      <c r="M1555" s="29">
        <f t="shared" si="86"/>
        <v>5.4821580547112463</v>
      </c>
      <c r="N1555" s="4">
        <f t="shared" si="87"/>
        <v>20997</v>
      </c>
      <c r="O1555" s="46">
        <v>0.80210000000000004</v>
      </c>
      <c r="P1555" s="21">
        <v>159366</v>
      </c>
      <c r="Q1555" s="29">
        <v>0</v>
      </c>
      <c r="R1555" s="29" t="s">
        <v>19</v>
      </c>
    </row>
    <row r="1556" spans="1:18" ht="15" hidden="1" customHeight="1" x14ac:dyDescent="0.35">
      <c r="A1556" s="42">
        <v>45021</v>
      </c>
      <c r="B1556" s="43">
        <v>1</v>
      </c>
      <c r="C1556" s="43">
        <v>1</v>
      </c>
      <c r="D1556" s="44">
        <v>180363</v>
      </c>
      <c r="E1556" s="45">
        <v>6.7</v>
      </c>
      <c r="F1556" s="3">
        <f t="shared" si="88"/>
        <v>0.81823254547929047</v>
      </c>
      <c r="G1556" s="41">
        <v>0.22842325227963525</v>
      </c>
      <c r="H1556" s="29" t="s">
        <v>23</v>
      </c>
      <c r="I1556" s="29">
        <v>17251</v>
      </c>
      <c r="J1556" s="35">
        <v>3121.2</v>
      </c>
      <c r="K1556" s="41">
        <f t="shared" si="84"/>
        <v>0.82493147488241225</v>
      </c>
      <c r="L1556" s="40">
        <f t="shared" si="85"/>
        <v>0.22842325227963525</v>
      </c>
      <c r="M1556" s="29">
        <f t="shared" si="86"/>
        <v>5.4821580547112463</v>
      </c>
      <c r="N1556" s="4">
        <f t="shared" si="87"/>
        <v>20997</v>
      </c>
      <c r="O1556" s="46">
        <v>0.80210000000000004</v>
      </c>
      <c r="P1556" s="21">
        <v>159366</v>
      </c>
      <c r="Q1556" s="29">
        <v>0</v>
      </c>
      <c r="R1556" s="29" t="s">
        <v>19</v>
      </c>
    </row>
    <row r="1557" spans="1:18" ht="15" hidden="1" customHeight="1" x14ac:dyDescent="0.35">
      <c r="A1557" s="47">
        <v>45021</v>
      </c>
      <c r="B1557" s="37">
        <v>1</v>
      </c>
      <c r="C1557" s="37">
        <v>1</v>
      </c>
      <c r="D1557" s="38">
        <v>180363</v>
      </c>
      <c r="E1557" s="35">
        <v>6.7</v>
      </c>
      <c r="F1557" s="3">
        <f t="shared" si="88"/>
        <v>0.81823254547929047</v>
      </c>
      <c r="G1557" s="41">
        <v>0.22842325227963525</v>
      </c>
      <c r="H1557" s="29" t="s">
        <v>24</v>
      </c>
      <c r="I1557" s="29">
        <v>17405</v>
      </c>
      <c r="J1557" s="35">
        <v>3168.6</v>
      </c>
      <c r="K1557" s="41">
        <f t="shared" si="84"/>
        <v>0.81984510320957227</v>
      </c>
      <c r="L1557" s="40">
        <f t="shared" si="85"/>
        <v>0.22842325227963525</v>
      </c>
      <c r="M1557" s="29">
        <f t="shared" si="86"/>
        <v>5.4821580547112463</v>
      </c>
      <c r="N1557" s="4">
        <f t="shared" si="87"/>
        <v>20997</v>
      </c>
      <c r="O1557" s="46">
        <v>0.80210000000000004</v>
      </c>
      <c r="P1557" s="21">
        <v>159366</v>
      </c>
      <c r="Q1557" s="29">
        <v>0</v>
      </c>
      <c r="R1557" s="29" t="s">
        <v>19</v>
      </c>
    </row>
    <row r="1558" spans="1:18" ht="15" hidden="1" customHeight="1" x14ac:dyDescent="0.35">
      <c r="A1558" s="42">
        <v>45021</v>
      </c>
      <c r="B1558" s="43">
        <v>1</v>
      </c>
      <c r="C1558" s="43">
        <v>1</v>
      </c>
      <c r="D1558" s="44">
        <v>180363</v>
      </c>
      <c r="E1558" s="45">
        <v>6.7</v>
      </c>
      <c r="F1558" s="3">
        <f t="shared" si="88"/>
        <v>0.81823254547929047</v>
      </c>
      <c r="G1558" s="41">
        <v>0.22842325227963525</v>
      </c>
      <c r="H1558" s="29" t="s">
        <v>25</v>
      </c>
      <c r="I1558" s="29">
        <v>18409</v>
      </c>
      <c r="J1558" s="35">
        <v>3397.62</v>
      </c>
      <c r="K1558" s="41">
        <f t="shared" si="84"/>
        <v>0.80868723997931125</v>
      </c>
      <c r="L1558" s="40">
        <f t="shared" si="85"/>
        <v>0.22842325227963525</v>
      </c>
      <c r="M1558" s="29">
        <f t="shared" si="86"/>
        <v>5.4821580547112463</v>
      </c>
      <c r="N1558" s="4">
        <f t="shared" si="87"/>
        <v>20997</v>
      </c>
      <c r="O1558" s="46">
        <v>0.80210000000000004</v>
      </c>
      <c r="P1558" s="21">
        <v>159366</v>
      </c>
      <c r="Q1558" s="29">
        <v>0</v>
      </c>
      <c r="R1558" s="29" t="s">
        <v>19</v>
      </c>
    </row>
    <row r="1559" spans="1:18" ht="15" hidden="1" customHeight="1" x14ac:dyDescent="0.35">
      <c r="A1559" s="47">
        <v>45021</v>
      </c>
      <c r="B1559" s="37">
        <v>1</v>
      </c>
      <c r="C1559" s="37">
        <v>1</v>
      </c>
      <c r="D1559" s="38">
        <v>180363</v>
      </c>
      <c r="E1559" s="35">
        <v>6.7</v>
      </c>
      <c r="F1559" s="3">
        <f t="shared" si="88"/>
        <v>0.81823254547929047</v>
      </c>
      <c r="G1559" s="41">
        <v>0.22842325227963525</v>
      </c>
      <c r="H1559" s="29" t="s">
        <v>26</v>
      </c>
      <c r="I1559" s="29">
        <v>18368</v>
      </c>
      <c r="J1559" s="35">
        <v>3432.9</v>
      </c>
      <c r="K1559" s="41">
        <f t="shared" si="84"/>
        <v>0.79859376542090732</v>
      </c>
      <c r="L1559" s="40">
        <f t="shared" si="85"/>
        <v>0.22842325227963525</v>
      </c>
      <c r="M1559" s="29">
        <f t="shared" si="86"/>
        <v>5.4821580547112463</v>
      </c>
      <c r="N1559" s="4">
        <f t="shared" si="87"/>
        <v>20997</v>
      </c>
      <c r="O1559" s="46">
        <v>0.80210000000000004</v>
      </c>
      <c r="P1559" s="21">
        <v>159366</v>
      </c>
      <c r="Q1559" s="29">
        <v>0</v>
      </c>
      <c r="R1559" s="29" t="s">
        <v>19</v>
      </c>
    </row>
    <row r="1560" spans="1:18" ht="15" hidden="1" customHeight="1" x14ac:dyDescent="0.35">
      <c r="A1560" s="42">
        <v>45021</v>
      </c>
      <c r="B1560" s="43">
        <v>1</v>
      </c>
      <c r="C1560" s="43">
        <v>1</v>
      </c>
      <c r="D1560" s="44">
        <v>180363</v>
      </c>
      <c r="E1560" s="45">
        <v>6.7</v>
      </c>
      <c r="F1560" s="3">
        <f t="shared" si="88"/>
        <v>0.81823254547929047</v>
      </c>
      <c r="G1560" s="41">
        <v>0.22842325227963525</v>
      </c>
      <c r="H1560" s="29" t="s">
        <v>27</v>
      </c>
      <c r="I1560" s="29">
        <v>18888</v>
      </c>
      <c r="J1560" s="35">
        <v>3421.44</v>
      </c>
      <c r="K1560" s="41">
        <f t="shared" si="84"/>
        <v>0.82395262743521447</v>
      </c>
      <c r="L1560" s="40">
        <f t="shared" si="85"/>
        <v>0.22842325227963525</v>
      </c>
      <c r="M1560" s="29">
        <f t="shared" si="86"/>
        <v>5.4821580547112463</v>
      </c>
      <c r="N1560" s="4">
        <f t="shared" si="87"/>
        <v>20997</v>
      </c>
      <c r="O1560" s="46">
        <v>0.80210000000000004</v>
      </c>
      <c r="P1560" s="21">
        <v>159366</v>
      </c>
      <c r="Q1560" s="29">
        <v>0</v>
      </c>
      <c r="R1560" s="29" t="s">
        <v>19</v>
      </c>
    </row>
    <row r="1561" spans="1:18" ht="15" hidden="1" customHeight="1" x14ac:dyDescent="0.35">
      <c r="A1561" s="47">
        <v>45021</v>
      </c>
      <c r="B1561" s="37">
        <v>1</v>
      </c>
      <c r="C1561" s="37">
        <v>1</v>
      </c>
      <c r="D1561" s="38">
        <v>180363</v>
      </c>
      <c r="E1561" s="35">
        <v>6.7</v>
      </c>
      <c r="F1561" s="3">
        <f t="shared" si="88"/>
        <v>0.81823254547929047</v>
      </c>
      <c r="G1561" s="41">
        <v>0.22842325227963525</v>
      </c>
      <c r="H1561" s="29" t="s">
        <v>28</v>
      </c>
      <c r="I1561" s="29">
        <v>18312</v>
      </c>
      <c r="J1561" s="35">
        <v>3266.44</v>
      </c>
      <c r="K1561" s="41">
        <f t="shared" si="84"/>
        <v>0.83673183293071629</v>
      </c>
      <c r="L1561" s="40">
        <f t="shared" si="85"/>
        <v>0.22842325227963525</v>
      </c>
      <c r="M1561" s="29">
        <f t="shared" si="86"/>
        <v>5.4821580547112463</v>
      </c>
      <c r="N1561" s="4">
        <f t="shared" si="87"/>
        <v>20997</v>
      </c>
      <c r="O1561" s="46">
        <v>0.80210000000000004</v>
      </c>
      <c r="P1561" s="21">
        <v>159366</v>
      </c>
      <c r="Q1561" s="29">
        <v>0</v>
      </c>
      <c r="R1561" s="29" t="s">
        <v>19</v>
      </c>
    </row>
    <row r="1562" spans="1:18" ht="15" hidden="1" customHeight="1" x14ac:dyDescent="0.35">
      <c r="A1562" s="42">
        <v>45022</v>
      </c>
      <c r="B1562" s="43">
        <v>1</v>
      </c>
      <c r="C1562" s="43">
        <v>1</v>
      </c>
      <c r="D1562" s="44">
        <v>195093</v>
      </c>
      <c r="E1562" s="45">
        <v>7.25</v>
      </c>
      <c r="F1562" s="3">
        <f t="shared" si="88"/>
        <v>0.81791426475212237</v>
      </c>
      <c r="G1562" s="41">
        <v>0.24707826747720366</v>
      </c>
      <c r="H1562" s="29" t="s">
        <v>18</v>
      </c>
      <c r="I1562" s="29">
        <v>19554</v>
      </c>
      <c r="J1562" s="35">
        <v>3321.72</v>
      </c>
      <c r="K1562" s="41">
        <f t="shared" si="84"/>
        <v>0.81195990278405838</v>
      </c>
      <c r="L1562" s="40">
        <f t="shared" si="85"/>
        <v>0.24707826747720366</v>
      </c>
      <c r="M1562" s="29">
        <f t="shared" si="86"/>
        <v>5.929878419452888</v>
      </c>
      <c r="N1562" s="4">
        <f t="shared" si="87"/>
        <v>35727</v>
      </c>
      <c r="O1562" s="46">
        <v>0.80210000000000004</v>
      </c>
      <c r="P1562" s="21">
        <v>159366</v>
      </c>
      <c r="Q1562" s="29">
        <v>0</v>
      </c>
      <c r="R1562" s="29" t="s">
        <v>19</v>
      </c>
    </row>
    <row r="1563" spans="1:18" ht="15" hidden="1" customHeight="1" x14ac:dyDescent="0.35">
      <c r="A1563" s="47">
        <v>45022</v>
      </c>
      <c r="B1563" s="37">
        <v>1</v>
      </c>
      <c r="C1563" s="37">
        <v>1</v>
      </c>
      <c r="D1563" s="38">
        <v>195093</v>
      </c>
      <c r="E1563" s="35">
        <v>7.25</v>
      </c>
      <c r="F1563" s="3">
        <f t="shared" si="88"/>
        <v>0.81791426475212237</v>
      </c>
      <c r="G1563" s="41">
        <v>0.24707826747720366</v>
      </c>
      <c r="H1563" s="29" t="s">
        <v>20</v>
      </c>
      <c r="I1563" s="29">
        <v>19576</v>
      </c>
      <c r="J1563" s="35">
        <v>3282.66</v>
      </c>
      <c r="K1563" s="41">
        <f t="shared" si="84"/>
        <v>0.82254571933568599</v>
      </c>
      <c r="L1563" s="40">
        <f t="shared" si="85"/>
        <v>0.24707826747720366</v>
      </c>
      <c r="M1563" s="29">
        <f t="shared" si="86"/>
        <v>5.929878419452888</v>
      </c>
      <c r="N1563" s="4">
        <f t="shared" si="87"/>
        <v>35727</v>
      </c>
      <c r="O1563" s="46">
        <v>0.80210000000000004</v>
      </c>
      <c r="P1563" s="21">
        <v>159366</v>
      </c>
      <c r="Q1563" s="29">
        <v>0</v>
      </c>
      <c r="R1563" s="29" t="s">
        <v>19</v>
      </c>
    </row>
    <row r="1564" spans="1:18" ht="15" hidden="1" customHeight="1" x14ac:dyDescent="0.35">
      <c r="A1564" s="42">
        <v>45022</v>
      </c>
      <c r="B1564" s="43">
        <v>1</v>
      </c>
      <c r="C1564" s="43">
        <v>1</v>
      </c>
      <c r="D1564" s="44">
        <v>195093</v>
      </c>
      <c r="E1564" s="45">
        <v>7.25</v>
      </c>
      <c r="F1564" s="3">
        <f t="shared" si="88"/>
        <v>0.81791426475212237</v>
      </c>
      <c r="G1564" s="41">
        <v>0.24707826747720366</v>
      </c>
      <c r="H1564" s="29" t="s">
        <v>21</v>
      </c>
      <c r="I1564" s="29">
        <v>19196</v>
      </c>
      <c r="J1564" s="35">
        <v>3219.84</v>
      </c>
      <c r="K1564" s="41">
        <f t="shared" si="84"/>
        <v>0.82231543739162027</v>
      </c>
      <c r="L1564" s="40">
        <f t="shared" si="85"/>
        <v>0.24707826747720366</v>
      </c>
      <c r="M1564" s="29">
        <f t="shared" si="86"/>
        <v>5.929878419452888</v>
      </c>
      <c r="N1564" s="4">
        <f t="shared" si="87"/>
        <v>35727</v>
      </c>
      <c r="O1564" s="46">
        <v>0.80210000000000004</v>
      </c>
      <c r="P1564" s="21">
        <v>159366</v>
      </c>
      <c r="Q1564" s="29">
        <v>0</v>
      </c>
      <c r="R1564" s="29" t="s">
        <v>19</v>
      </c>
    </row>
    <row r="1565" spans="1:18" ht="15" hidden="1" customHeight="1" x14ac:dyDescent="0.35">
      <c r="A1565" s="47">
        <v>45022</v>
      </c>
      <c r="B1565" s="37">
        <v>1</v>
      </c>
      <c r="C1565" s="37">
        <v>1</v>
      </c>
      <c r="D1565" s="38">
        <v>195093</v>
      </c>
      <c r="E1565" s="35">
        <v>7.25</v>
      </c>
      <c r="F1565" s="3">
        <f t="shared" si="88"/>
        <v>0.81791426475212237</v>
      </c>
      <c r="G1565" s="41">
        <v>0.24707826747720366</v>
      </c>
      <c r="H1565" s="29" t="s">
        <v>22</v>
      </c>
      <c r="I1565" s="29">
        <v>19371</v>
      </c>
      <c r="J1565" s="35">
        <v>3212.28</v>
      </c>
      <c r="K1565" s="41">
        <f t="shared" si="84"/>
        <v>0.83176499837047735</v>
      </c>
      <c r="L1565" s="40">
        <f t="shared" si="85"/>
        <v>0.24707826747720366</v>
      </c>
      <c r="M1565" s="29">
        <f t="shared" si="86"/>
        <v>5.929878419452888</v>
      </c>
      <c r="N1565" s="4">
        <f t="shared" si="87"/>
        <v>35727</v>
      </c>
      <c r="O1565" s="46">
        <v>0.80210000000000004</v>
      </c>
      <c r="P1565" s="21">
        <v>159366</v>
      </c>
      <c r="Q1565" s="29">
        <v>0</v>
      </c>
      <c r="R1565" s="29" t="s">
        <v>19</v>
      </c>
    </row>
    <row r="1566" spans="1:18" ht="15" hidden="1" customHeight="1" x14ac:dyDescent="0.35">
      <c r="A1566" s="42">
        <v>45022</v>
      </c>
      <c r="B1566" s="43">
        <v>1</v>
      </c>
      <c r="C1566" s="43">
        <v>1</v>
      </c>
      <c r="D1566" s="44">
        <v>195093</v>
      </c>
      <c r="E1566" s="45">
        <v>7.25</v>
      </c>
      <c r="F1566" s="3">
        <f t="shared" si="88"/>
        <v>0.81791426475212237</v>
      </c>
      <c r="G1566" s="41">
        <v>0.24707826747720366</v>
      </c>
      <c r="H1566" s="29" t="s">
        <v>23</v>
      </c>
      <c r="I1566" s="29">
        <v>18629</v>
      </c>
      <c r="J1566" s="35">
        <v>3121.2</v>
      </c>
      <c r="K1566" s="41">
        <f t="shared" si="84"/>
        <v>0.8232465850888474</v>
      </c>
      <c r="L1566" s="40">
        <f t="shared" si="85"/>
        <v>0.24707826747720366</v>
      </c>
      <c r="M1566" s="29">
        <f t="shared" si="86"/>
        <v>5.929878419452888</v>
      </c>
      <c r="N1566" s="4">
        <f t="shared" si="87"/>
        <v>35727</v>
      </c>
      <c r="O1566" s="46">
        <v>0.80210000000000004</v>
      </c>
      <c r="P1566" s="21">
        <v>159366</v>
      </c>
      <c r="Q1566" s="29">
        <v>0</v>
      </c>
      <c r="R1566" s="29" t="s">
        <v>19</v>
      </c>
    </row>
    <row r="1567" spans="1:18" ht="15" hidden="1" customHeight="1" x14ac:dyDescent="0.35">
      <c r="A1567" s="47">
        <v>45022</v>
      </c>
      <c r="B1567" s="37">
        <v>1</v>
      </c>
      <c r="C1567" s="37">
        <v>1</v>
      </c>
      <c r="D1567" s="38">
        <v>195093</v>
      </c>
      <c r="E1567" s="35">
        <v>7.25</v>
      </c>
      <c r="F1567" s="3">
        <f t="shared" si="88"/>
        <v>0.81791426475212237</v>
      </c>
      <c r="G1567" s="41">
        <v>0.24707826747720366</v>
      </c>
      <c r="H1567" s="29" t="s">
        <v>24</v>
      </c>
      <c r="I1567" s="29">
        <v>18859</v>
      </c>
      <c r="J1567" s="35">
        <v>3168.6</v>
      </c>
      <c r="K1567" s="41">
        <f t="shared" si="84"/>
        <v>0.82094343852500951</v>
      </c>
      <c r="L1567" s="40">
        <f t="shared" si="85"/>
        <v>0.24707826747720366</v>
      </c>
      <c r="M1567" s="29">
        <f t="shared" si="86"/>
        <v>5.929878419452888</v>
      </c>
      <c r="N1567" s="4">
        <f t="shared" si="87"/>
        <v>35727</v>
      </c>
      <c r="O1567" s="46">
        <v>0.80210000000000004</v>
      </c>
      <c r="P1567" s="21">
        <v>159366</v>
      </c>
      <c r="Q1567" s="29">
        <v>0</v>
      </c>
      <c r="R1567" s="29" t="s">
        <v>19</v>
      </c>
    </row>
    <row r="1568" spans="1:18" ht="15" hidden="1" customHeight="1" x14ac:dyDescent="0.35">
      <c r="A1568" s="42">
        <v>45022</v>
      </c>
      <c r="B1568" s="43">
        <v>1</v>
      </c>
      <c r="C1568" s="43">
        <v>1</v>
      </c>
      <c r="D1568" s="44">
        <v>195093</v>
      </c>
      <c r="E1568" s="45">
        <v>7.25</v>
      </c>
      <c r="F1568" s="3">
        <f t="shared" si="88"/>
        <v>0.81791426475212237</v>
      </c>
      <c r="G1568" s="41">
        <v>0.24707826747720366</v>
      </c>
      <c r="H1568" s="29" t="s">
        <v>25</v>
      </c>
      <c r="I1568" s="29">
        <v>19933</v>
      </c>
      <c r="J1568" s="35">
        <v>3397.62</v>
      </c>
      <c r="K1568" s="41">
        <f t="shared" si="84"/>
        <v>0.80920741882400837</v>
      </c>
      <c r="L1568" s="40">
        <f t="shared" si="85"/>
        <v>0.24707826747720366</v>
      </c>
      <c r="M1568" s="29">
        <f t="shared" si="86"/>
        <v>5.929878419452888</v>
      </c>
      <c r="N1568" s="4">
        <f t="shared" si="87"/>
        <v>35727</v>
      </c>
      <c r="O1568" s="46">
        <v>0.80210000000000004</v>
      </c>
      <c r="P1568" s="21">
        <v>159366</v>
      </c>
      <c r="Q1568" s="29">
        <v>0</v>
      </c>
      <c r="R1568" s="29" t="s">
        <v>19</v>
      </c>
    </row>
    <row r="1569" spans="1:18" ht="15" hidden="1" customHeight="1" x14ac:dyDescent="0.35">
      <c r="A1569" s="47">
        <v>45022</v>
      </c>
      <c r="B1569" s="37">
        <v>1</v>
      </c>
      <c r="C1569" s="37">
        <v>1</v>
      </c>
      <c r="D1569" s="38">
        <v>195093</v>
      </c>
      <c r="E1569" s="35">
        <v>7.25</v>
      </c>
      <c r="F1569" s="3">
        <f t="shared" si="88"/>
        <v>0.81791426475212237</v>
      </c>
      <c r="G1569" s="41">
        <v>0.24707826747720366</v>
      </c>
      <c r="H1569" s="29" t="s">
        <v>26</v>
      </c>
      <c r="I1569" s="29">
        <v>19782</v>
      </c>
      <c r="J1569" s="35">
        <v>3432.9</v>
      </c>
      <c r="K1569" s="41">
        <f t="shared" si="84"/>
        <v>0.79482412075444397</v>
      </c>
      <c r="L1569" s="40">
        <f t="shared" si="85"/>
        <v>0.24707826747720366</v>
      </c>
      <c r="M1569" s="29">
        <f t="shared" si="86"/>
        <v>5.929878419452888</v>
      </c>
      <c r="N1569" s="4">
        <f t="shared" si="87"/>
        <v>35727</v>
      </c>
      <c r="O1569" s="46">
        <v>0.80210000000000004</v>
      </c>
      <c r="P1569" s="21">
        <v>159366</v>
      </c>
      <c r="Q1569" s="29">
        <v>0</v>
      </c>
      <c r="R1569" s="29" t="s">
        <v>19</v>
      </c>
    </row>
    <row r="1570" spans="1:18" ht="15" hidden="1" customHeight="1" x14ac:dyDescent="0.35">
      <c r="A1570" s="42">
        <v>45022</v>
      </c>
      <c r="B1570" s="43">
        <v>1</v>
      </c>
      <c r="C1570" s="43">
        <v>1</v>
      </c>
      <c r="D1570" s="44">
        <v>195093</v>
      </c>
      <c r="E1570" s="45">
        <v>7.25</v>
      </c>
      <c r="F1570" s="3">
        <f t="shared" si="88"/>
        <v>0.81791426475212237</v>
      </c>
      <c r="G1570" s="41">
        <v>0.24707826747720366</v>
      </c>
      <c r="H1570" s="29" t="s">
        <v>27</v>
      </c>
      <c r="I1570" s="29">
        <v>20441</v>
      </c>
      <c r="J1570" s="35">
        <v>3421.44</v>
      </c>
      <c r="K1570" s="41">
        <f t="shared" si="84"/>
        <v>0.82405311093050559</v>
      </c>
      <c r="L1570" s="40">
        <f t="shared" si="85"/>
        <v>0.24707826747720366</v>
      </c>
      <c r="M1570" s="29">
        <f t="shared" si="86"/>
        <v>5.929878419452888</v>
      </c>
      <c r="N1570" s="4">
        <f t="shared" si="87"/>
        <v>35727</v>
      </c>
      <c r="O1570" s="46">
        <v>0.80210000000000004</v>
      </c>
      <c r="P1570" s="21">
        <v>159366</v>
      </c>
      <c r="Q1570" s="29">
        <v>0</v>
      </c>
      <c r="R1570" s="29" t="s">
        <v>19</v>
      </c>
    </row>
    <row r="1571" spans="1:18" ht="15" hidden="1" customHeight="1" x14ac:dyDescent="0.35">
      <c r="A1571" s="47">
        <v>45022</v>
      </c>
      <c r="B1571" s="37">
        <v>1</v>
      </c>
      <c r="C1571" s="37">
        <v>1</v>
      </c>
      <c r="D1571" s="38">
        <v>195093</v>
      </c>
      <c r="E1571" s="35">
        <v>7.25</v>
      </c>
      <c r="F1571" s="3">
        <f t="shared" si="88"/>
        <v>0.81791426475212237</v>
      </c>
      <c r="G1571" s="41">
        <v>0.24707826747720366</v>
      </c>
      <c r="H1571" s="29" t="s">
        <v>28</v>
      </c>
      <c r="I1571" s="29">
        <v>19752</v>
      </c>
      <c r="J1571" s="35">
        <v>3266.44</v>
      </c>
      <c r="K1571" s="41">
        <f t="shared" si="84"/>
        <v>0.83406209607506898</v>
      </c>
      <c r="L1571" s="40">
        <f t="shared" si="85"/>
        <v>0.24707826747720366</v>
      </c>
      <c r="M1571" s="29">
        <f t="shared" si="86"/>
        <v>5.929878419452888</v>
      </c>
      <c r="N1571" s="4">
        <f t="shared" si="87"/>
        <v>35727</v>
      </c>
      <c r="O1571" s="46">
        <v>0.80210000000000004</v>
      </c>
      <c r="P1571" s="21">
        <v>159366</v>
      </c>
      <c r="Q1571" s="29">
        <v>0</v>
      </c>
      <c r="R1571" s="29" t="s">
        <v>19</v>
      </c>
    </row>
    <row r="1572" spans="1:18" ht="15" hidden="1" customHeight="1" x14ac:dyDescent="0.35">
      <c r="A1572" s="42">
        <v>45023</v>
      </c>
      <c r="B1572" s="43">
        <v>1</v>
      </c>
      <c r="C1572" s="43">
        <v>1</v>
      </c>
      <c r="D1572" s="44">
        <v>180506</v>
      </c>
      <c r="E1572" s="45">
        <v>6.7</v>
      </c>
      <c r="F1572" s="3">
        <f t="shared" si="88"/>
        <v>0.81888127750306217</v>
      </c>
      <c r="G1572" s="41">
        <v>0.22860435663627152</v>
      </c>
      <c r="H1572" s="29" t="s">
        <v>18</v>
      </c>
      <c r="I1572" s="29">
        <v>18176</v>
      </c>
      <c r="J1572" s="35">
        <v>3321.72</v>
      </c>
      <c r="K1572" s="41">
        <f t="shared" si="84"/>
        <v>0.81669611553518129</v>
      </c>
      <c r="L1572" s="40">
        <f t="shared" si="85"/>
        <v>0.22860435663627152</v>
      </c>
      <c r="M1572" s="29">
        <f t="shared" si="86"/>
        <v>5.4865045592705171</v>
      </c>
      <c r="N1572" s="4">
        <f t="shared" si="87"/>
        <v>21140</v>
      </c>
      <c r="O1572" s="46">
        <v>0.80210000000000004</v>
      </c>
      <c r="P1572" s="21">
        <v>159366</v>
      </c>
      <c r="Q1572" s="29">
        <v>0</v>
      </c>
      <c r="R1572" s="29" t="s">
        <v>19</v>
      </c>
    </row>
    <row r="1573" spans="1:18" ht="15" hidden="1" customHeight="1" x14ac:dyDescent="0.35">
      <c r="A1573" s="47">
        <v>45023</v>
      </c>
      <c r="B1573" s="37">
        <v>1</v>
      </c>
      <c r="C1573" s="37">
        <v>1</v>
      </c>
      <c r="D1573" s="38">
        <v>180506</v>
      </c>
      <c r="E1573" s="35">
        <v>6.7</v>
      </c>
      <c r="F1573" s="3">
        <f t="shared" si="88"/>
        <v>0.81888127750306217</v>
      </c>
      <c r="G1573" s="41">
        <v>0.22860435663627152</v>
      </c>
      <c r="H1573" s="29" t="s">
        <v>20</v>
      </c>
      <c r="I1573" s="29">
        <v>18148</v>
      </c>
      <c r="J1573" s="35">
        <v>3282.66</v>
      </c>
      <c r="K1573" s="41">
        <f t="shared" si="84"/>
        <v>0.82514080544982138</v>
      </c>
      <c r="L1573" s="40">
        <f t="shared" si="85"/>
        <v>0.22860435663627152</v>
      </c>
      <c r="M1573" s="29">
        <f t="shared" si="86"/>
        <v>5.4865045592705171</v>
      </c>
      <c r="N1573" s="4">
        <f t="shared" si="87"/>
        <v>21140</v>
      </c>
      <c r="O1573" s="46">
        <v>0.80210000000000004</v>
      </c>
      <c r="P1573" s="21">
        <v>159366</v>
      </c>
      <c r="Q1573" s="29">
        <v>0</v>
      </c>
      <c r="R1573" s="29" t="s">
        <v>19</v>
      </c>
    </row>
    <row r="1574" spans="1:18" ht="15" hidden="1" customHeight="1" x14ac:dyDescent="0.35">
      <c r="A1574" s="42">
        <v>45023</v>
      </c>
      <c r="B1574" s="43">
        <v>1</v>
      </c>
      <c r="C1574" s="43">
        <v>1</v>
      </c>
      <c r="D1574" s="44">
        <v>180506</v>
      </c>
      <c r="E1574" s="45">
        <v>6.7</v>
      </c>
      <c r="F1574" s="3">
        <f t="shared" si="88"/>
        <v>0.81888127750306217</v>
      </c>
      <c r="G1574" s="41">
        <v>0.22860435663627152</v>
      </c>
      <c r="H1574" s="29" t="s">
        <v>21</v>
      </c>
      <c r="I1574" s="29">
        <v>17742</v>
      </c>
      <c r="J1574" s="35">
        <v>3219.84</v>
      </c>
      <c r="K1574" s="41">
        <f t="shared" si="84"/>
        <v>0.82241965485630875</v>
      </c>
      <c r="L1574" s="40">
        <f t="shared" si="85"/>
        <v>0.22860435663627152</v>
      </c>
      <c r="M1574" s="29">
        <f t="shared" si="86"/>
        <v>5.4865045592705171</v>
      </c>
      <c r="N1574" s="4">
        <f t="shared" si="87"/>
        <v>21140</v>
      </c>
      <c r="O1574" s="46">
        <v>0.80210000000000004</v>
      </c>
      <c r="P1574" s="21">
        <v>159366</v>
      </c>
      <c r="Q1574" s="29">
        <v>0</v>
      </c>
      <c r="R1574" s="29" t="s">
        <v>19</v>
      </c>
    </row>
    <row r="1575" spans="1:18" ht="15" hidden="1" customHeight="1" x14ac:dyDescent="0.35">
      <c r="A1575" s="47">
        <v>45023</v>
      </c>
      <c r="B1575" s="37">
        <v>1</v>
      </c>
      <c r="C1575" s="37">
        <v>1</v>
      </c>
      <c r="D1575" s="38">
        <v>180506</v>
      </c>
      <c r="E1575" s="35">
        <v>6.7</v>
      </c>
      <c r="F1575" s="3">
        <f t="shared" si="88"/>
        <v>0.81888127750306217</v>
      </c>
      <c r="G1575" s="41">
        <v>0.22860435663627152</v>
      </c>
      <c r="H1575" s="29" t="s">
        <v>22</v>
      </c>
      <c r="I1575" s="29">
        <v>17939</v>
      </c>
      <c r="J1575" s="35">
        <v>3212.28</v>
      </c>
      <c r="K1575" s="41">
        <f t="shared" si="84"/>
        <v>0.8335085006808759</v>
      </c>
      <c r="L1575" s="40">
        <f t="shared" si="85"/>
        <v>0.22860435663627152</v>
      </c>
      <c r="M1575" s="29">
        <f t="shared" si="86"/>
        <v>5.4865045592705171</v>
      </c>
      <c r="N1575" s="4">
        <f t="shared" si="87"/>
        <v>21140</v>
      </c>
      <c r="O1575" s="46">
        <v>0.80210000000000004</v>
      </c>
      <c r="P1575" s="21">
        <v>159366</v>
      </c>
      <c r="Q1575" s="29">
        <v>0</v>
      </c>
      <c r="R1575" s="29" t="s">
        <v>19</v>
      </c>
    </row>
    <row r="1576" spans="1:18" ht="15" hidden="1" customHeight="1" x14ac:dyDescent="0.35">
      <c r="A1576" s="42">
        <v>45023</v>
      </c>
      <c r="B1576" s="43">
        <v>1</v>
      </c>
      <c r="C1576" s="43">
        <v>1</v>
      </c>
      <c r="D1576" s="44">
        <v>180506</v>
      </c>
      <c r="E1576" s="45">
        <v>6.7</v>
      </c>
      <c r="F1576" s="3">
        <f t="shared" si="88"/>
        <v>0.81888127750306217</v>
      </c>
      <c r="G1576" s="41">
        <v>0.22860435663627152</v>
      </c>
      <c r="H1576" s="29" t="s">
        <v>23</v>
      </c>
      <c r="I1576" s="29">
        <v>17241</v>
      </c>
      <c r="J1576" s="35">
        <v>3121.2</v>
      </c>
      <c r="K1576" s="41">
        <f t="shared" si="84"/>
        <v>0.82445328145891073</v>
      </c>
      <c r="L1576" s="40">
        <f t="shared" si="85"/>
        <v>0.22860435663627152</v>
      </c>
      <c r="M1576" s="29">
        <f t="shared" si="86"/>
        <v>5.4865045592705171</v>
      </c>
      <c r="N1576" s="4">
        <f t="shared" si="87"/>
        <v>21140</v>
      </c>
      <c r="O1576" s="46">
        <v>0.80210000000000004</v>
      </c>
      <c r="P1576" s="21">
        <v>159366</v>
      </c>
      <c r="Q1576" s="29">
        <v>0</v>
      </c>
      <c r="R1576" s="29" t="s">
        <v>19</v>
      </c>
    </row>
    <row r="1577" spans="1:18" ht="15" hidden="1" customHeight="1" x14ac:dyDescent="0.35">
      <c r="A1577" s="47">
        <v>45023</v>
      </c>
      <c r="B1577" s="37">
        <v>1</v>
      </c>
      <c r="C1577" s="37">
        <v>1</v>
      </c>
      <c r="D1577" s="38">
        <v>180506</v>
      </c>
      <c r="E1577" s="35">
        <v>6.7</v>
      </c>
      <c r="F1577" s="3">
        <f t="shared" si="88"/>
        <v>0.81888127750306217</v>
      </c>
      <c r="G1577" s="41">
        <v>0.22860435663627152</v>
      </c>
      <c r="H1577" s="29" t="s">
        <v>24</v>
      </c>
      <c r="I1577" s="29">
        <v>17500</v>
      </c>
      <c r="J1577" s="35">
        <v>3168.6</v>
      </c>
      <c r="K1577" s="41">
        <f t="shared" si="84"/>
        <v>0.82431998311792676</v>
      </c>
      <c r="L1577" s="40">
        <f t="shared" si="85"/>
        <v>0.22860435663627152</v>
      </c>
      <c r="M1577" s="29">
        <f t="shared" si="86"/>
        <v>5.4865045592705171</v>
      </c>
      <c r="N1577" s="4">
        <f t="shared" si="87"/>
        <v>21140</v>
      </c>
      <c r="O1577" s="46">
        <v>0.80210000000000004</v>
      </c>
      <c r="P1577" s="21">
        <v>159366</v>
      </c>
      <c r="Q1577" s="29">
        <v>0</v>
      </c>
      <c r="R1577" s="29" t="s">
        <v>19</v>
      </c>
    </row>
    <row r="1578" spans="1:18" ht="15" hidden="1" customHeight="1" x14ac:dyDescent="0.35">
      <c r="A1578" s="42">
        <v>45023</v>
      </c>
      <c r="B1578" s="43">
        <v>1</v>
      </c>
      <c r="C1578" s="43">
        <v>1</v>
      </c>
      <c r="D1578" s="44">
        <v>180506</v>
      </c>
      <c r="E1578" s="45">
        <v>6.7</v>
      </c>
      <c r="F1578" s="3">
        <f t="shared" si="88"/>
        <v>0.81888127750306217</v>
      </c>
      <c r="G1578" s="41">
        <v>0.22860435663627152</v>
      </c>
      <c r="H1578" s="29" t="s">
        <v>25</v>
      </c>
      <c r="I1578" s="29">
        <v>18436</v>
      </c>
      <c r="J1578" s="35">
        <v>3397.62</v>
      </c>
      <c r="K1578" s="41">
        <f t="shared" si="84"/>
        <v>0.80987332045513516</v>
      </c>
      <c r="L1578" s="40">
        <f t="shared" si="85"/>
        <v>0.22860435663627152</v>
      </c>
      <c r="M1578" s="29">
        <f t="shared" si="86"/>
        <v>5.4865045592705171</v>
      </c>
      <c r="N1578" s="4">
        <f t="shared" si="87"/>
        <v>21140</v>
      </c>
      <c r="O1578" s="46">
        <v>0.80210000000000004</v>
      </c>
      <c r="P1578" s="21">
        <v>159366</v>
      </c>
      <c r="Q1578" s="29">
        <v>0</v>
      </c>
      <c r="R1578" s="29" t="s">
        <v>19</v>
      </c>
    </row>
    <row r="1579" spans="1:18" ht="15" hidden="1" customHeight="1" x14ac:dyDescent="0.35">
      <c r="A1579" s="47">
        <v>45023</v>
      </c>
      <c r="B1579" s="37">
        <v>1</v>
      </c>
      <c r="C1579" s="37">
        <v>1</v>
      </c>
      <c r="D1579" s="38">
        <v>180506</v>
      </c>
      <c r="E1579" s="35">
        <v>6.7</v>
      </c>
      <c r="F1579" s="3">
        <f t="shared" si="88"/>
        <v>0.81888127750306217</v>
      </c>
      <c r="G1579" s="41">
        <v>0.22860435663627152</v>
      </c>
      <c r="H1579" s="29" t="s">
        <v>26</v>
      </c>
      <c r="I1579" s="29">
        <v>18300</v>
      </c>
      <c r="J1579" s="35">
        <v>3432.9</v>
      </c>
      <c r="K1579" s="41">
        <f t="shared" si="84"/>
        <v>0.79563729895484558</v>
      </c>
      <c r="L1579" s="40">
        <f t="shared" si="85"/>
        <v>0.22860435663627152</v>
      </c>
      <c r="M1579" s="29">
        <f t="shared" si="86"/>
        <v>5.4865045592705171</v>
      </c>
      <c r="N1579" s="4">
        <f t="shared" si="87"/>
        <v>21140</v>
      </c>
      <c r="O1579" s="46">
        <v>0.80210000000000004</v>
      </c>
      <c r="P1579" s="21">
        <v>159366</v>
      </c>
      <c r="Q1579" s="29">
        <v>0</v>
      </c>
      <c r="R1579" s="29" t="s">
        <v>19</v>
      </c>
    </row>
    <row r="1580" spans="1:18" ht="15" hidden="1" customHeight="1" x14ac:dyDescent="0.35">
      <c r="A1580" s="42">
        <v>45023</v>
      </c>
      <c r="B1580" s="43">
        <v>1</v>
      </c>
      <c r="C1580" s="43">
        <v>1</v>
      </c>
      <c r="D1580" s="44">
        <v>180506</v>
      </c>
      <c r="E1580" s="45">
        <v>6.7</v>
      </c>
      <c r="F1580" s="3">
        <f t="shared" si="88"/>
        <v>0.81888127750306217</v>
      </c>
      <c r="G1580" s="41">
        <v>0.22860435663627152</v>
      </c>
      <c r="H1580" s="29" t="s">
        <v>27</v>
      </c>
      <c r="I1580" s="29">
        <v>18802</v>
      </c>
      <c r="J1580" s="35">
        <v>3421.44</v>
      </c>
      <c r="K1580" s="41">
        <f t="shared" si="84"/>
        <v>0.82020104304515573</v>
      </c>
      <c r="L1580" s="40">
        <f t="shared" si="85"/>
        <v>0.22860435663627152</v>
      </c>
      <c r="M1580" s="29">
        <f t="shared" si="86"/>
        <v>5.4865045592705171</v>
      </c>
      <c r="N1580" s="4">
        <f t="shared" si="87"/>
        <v>21140</v>
      </c>
      <c r="O1580" s="46">
        <v>0.80210000000000004</v>
      </c>
      <c r="P1580" s="21">
        <v>159366</v>
      </c>
      <c r="Q1580" s="29">
        <v>0</v>
      </c>
      <c r="R1580" s="29" t="s">
        <v>19</v>
      </c>
    </row>
    <row r="1581" spans="1:18" ht="15" hidden="1" customHeight="1" x14ac:dyDescent="0.35">
      <c r="A1581" s="47">
        <v>45023</v>
      </c>
      <c r="B1581" s="37">
        <v>1</v>
      </c>
      <c r="C1581" s="37">
        <v>1</v>
      </c>
      <c r="D1581" s="38">
        <v>180506</v>
      </c>
      <c r="E1581" s="35">
        <v>6.7</v>
      </c>
      <c r="F1581" s="3">
        <f t="shared" si="88"/>
        <v>0.81888127750306217</v>
      </c>
      <c r="G1581" s="41">
        <v>0.22860435663627152</v>
      </c>
      <c r="H1581" s="29" t="s">
        <v>28</v>
      </c>
      <c r="I1581" s="29">
        <v>18222</v>
      </c>
      <c r="J1581" s="35">
        <v>3266.44</v>
      </c>
      <c r="K1581" s="41">
        <f t="shared" si="84"/>
        <v>0.83261945498380907</v>
      </c>
      <c r="L1581" s="40">
        <f t="shared" si="85"/>
        <v>0.22860435663627152</v>
      </c>
      <c r="M1581" s="29">
        <f t="shared" si="86"/>
        <v>5.4865045592705171</v>
      </c>
      <c r="N1581" s="4">
        <f t="shared" si="87"/>
        <v>21140</v>
      </c>
      <c r="O1581" s="46">
        <v>0.80210000000000004</v>
      </c>
      <c r="P1581" s="21">
        <v>159366</v>
      </c>
      <c r="Q1581" s="29">
        <v>0</v>
      </c>
      <c r="R1581" s="29" t="s">
        <v>19</v>
      </c>
    </row>
    <row r="1582" spans="1:18" ht="15" hidden="1" customHeight="1" x14ac:dyDescent="0.35">
      <c r="A1582" s="42">
        <v>45024</v>
      </c>
      <c r="B1582" s="43">
        <v>1</v>
      </c>
      <c r="C1582" s="43">
        <v>1</v>
      </c>
      <c r="D1582" s="44">
        <v>168430</v>
      </c>
      <c r="E1582" s="45">
        <v>6.28</v>
      </c>
      <c r="F1582" s="3">
        <f t="shared" si="88"/>
        <v>0.81519950438503086</v>
      </c>
      <c r="G1582" s="41">
        <v>0.21331053698074975</v>
      </c>
      <c r="H1582" s="29" t="s">
        <v>18</v>
      </c>
      <c r="I1582" s="29">
        <v>17155</v>
      </c>
      <c r="J1582" s="35">
        <v>3321.72</v>
      </c>
      <c r="K1582" s="41">
        <f t="shared" si="84"/>
        <v>0.82237151177377144</v>
      </c>
      <c r="L1582" s="40">
        <f t="shared" si="85"/>
        <v>0.21331053698074975</v>
      </c>
      <c r="M1582" s="29">
        <f t="shared" si="86"/>
        <v>5.1194528875379941</v>
      </c>
      <c r="N1582" s="4">
        <f t="shared" si="87"/>
        <v>9064</v>
      </c>
      <c r="O1582" s="46">
        <v>0.80210000000000004</v>
      </c>
      <c r="P1582" s="21">
        <v>159366</v>
      </c>
      <c r="Q1582" s="29">
        <v>0</v>
      </c>
      <c r="R1582" s="29" t="s">
        <v>19</v>
      </c>
    </row>
    <row r="1583" spans="1:18" ht="15" hidden="1" customHeight="1" x14ac:dyDescent="0.35">
      <c r="A1583" s="47">
        <v>45024</v>
      </c>
      <c r="B1583" s="37">
        <v>1</v>
      </c>
      <c r="C1583" s="37">
        <v>1</v>
      </c>
      <c r="D1583" s="38">
        <v>168430</v>
      </c>
      <c r="E1583" s="35">
        <v>6.28</v>
      </c>
      <c r="F1583" s="3">
        <f t="shared" si="88"/>
        <v>0.81519950438503086</v>
      </c>
      <c r="G1583" s="41">
        <v>0.21331053698074975</v>
      </c>
      <c r="H1583" s="29" t="s">
        <v>20</v>
      </c>
      <c r="I1583" s="29">
        <v>16925</v>
      </c>
      <c r="J1583" s="35">
        <v>3282.66</v>
      </c>
      <c r="K1583" s="41">
        <f t="shared" si="84"/>
        <v>0.82099994951274757</v>
      </c>
      <c r="L1583" s="40">
        <f t="shared" si="85"/>
        <v>0.21331053698074975</v>
      </c>
      <c r="M1583" s="29">
        <f t="shared" si="86"/>
        <v>5.1194528875379941</v>
      </c>
      <c r="N1583" s="4">
        <f t="shared" si="87"/>
        <v>9064</v>
      </c>
      <c r="O1583" s="46">
        <v>0.80210000000000004</v>
      </c>
      <c r="P1583" s="21">
        <v>159366</v>
      </c>
      <c r="Q1583" s="29">
        <v>0</v>
      </c>
      <c r="R1583" s="29" t="s">
        <v>19</v>
      </c>
    </row>
    <row r="1584" spans="1:18" ht="15" hidden="1" customHeight="1" x14ac:dyDescent="0.35">
      <c r="A1584" s="42">
        <v>45024</v>
      </c>
      <c r="B1584" s="43">
        <v>1</v>
      </c>
      <c r="C1584" s="43">
        <v>1</v>
      </c>
      <c r="D1584" s="44">
        <v>168430</v>
      </c>
      <c r="E1584" s="45">
        <v>6.28</v>
      </c>
      <c r="F1584" s="3">
        <f t="shared" si="88"/>
        <v>0.81519950438503086</v>
      </c>
      <c r="G1584" s="41">
        <v>0.21331053698074975</v>
      </c>
      <c r="H1584" s="29" t="s">
        <v>21</v>
      </c>
      <c r="I1584" s="29">
        <v>16528</v>
      </c>
      <c r="J1584" s="35">
        <v>3219.84</v>
      </c>
      <c r="K1584" s="41">
        <f t="shared" si="84"/>
        <v>0.81738444573580105</v>
      </c>
      <c r="L1584" s="40">
        <f t="shared" si="85"/>
        <v>0.21331053698074975</v>
      </c>
      <c r="M1584" s="29">
        <f t="shared" si="86"/>
        <v>5.1194528875379941</v>
      </c>
      <c r="N1584" s="4">
        <f t="shared" si="87"/>
        <v>9064</v>
      </c>
      <c r="O1584" s="46">
        <v>0.80210000000000004</v>
      </c>
      <c r="P1584" s="21">
        <v>159366</v>
      </c>
      <c r="Q1584" s="29">
        <v>0</v>
      </c>
      <c r="R1584" s="29" t="s">
        <v>19</v>
      </c>
    </row>
    <row r="1585" spans="1:18" ht="15" hidden="1" customHeight="1" x14ac:dyDescent="0.35">
      <c r="A1585" s="47">
        <v>45024</v>
      </c>
      <c r="B1585" s="37">
        <v>1</v>
      </c>
      <c r="C1585" s="37">
        <v>1</v>
      </c>
      <c r="D1585" s="38">
        <v>168430</v>
      </c>
      <c r="E1585" s="35">
        <v>6.28</v>
      </c>
      <c r="F1585" s="3">
        <f t="shared" si="88"/>
        <v>0.81519950438503086</v>
      </c>
      <c r="G1585" s="41">
        <v>0.21331053698074975</v>
      </c>
      <c r="H1585" s="29" t="s">
        <v>22</v>
      </c>
      <c r="I1585" s="29">
        <v>16678</v>
      </c>
      <c r="J1585" s="35">
        <v>3212.28</v>
      </c>
      <c r="K1585" s="41">
        <f t="shared" si="84"/>
        <v>0.82674377204864857</v>
      </c>
      <c r="L1585" s="40">
        <f t="shared" si="85"/>
        <v>0.21331053698074975</v>
      </c>
      <c r="M1585" s="29">
        <f t="shared" si="86"/>
        <v>5.1194528875379941</v>
      </c>
      <c r="N1585" s="4">
        <f t="shared" si="87"/>
        <v>9064</v>
      </c>
      <c r="O1585" s="46">
        <v>0.80210000000000004</v>
      </c>
      <c r="P1585" s="21">
        <v>159366</v>
      </c>
      <c r="Q1585" s="29">
        <v>0</v>
      </c>
      <c r="R1585" s="29" t="s">
        <v>19</v>
      </c>
    </row>
    <row r="1586" spans="1:18" ht="15" hidden="1" customHeight="1" x14ac:dyDescent="0.35">
      <c r="A1586" s="42">
        <v>45024</v>
      </c>
      <c r="B1586" s="43">
        <v>1</v>
      </c>
      <c r="C1586" s="43">
        <v>1</v>
      </c>
      <c r="D1586" s="44">
        <v>168430</v>
      </c>
      <c r="E1586" s="45">
        <v>6.28</v>
      </c>
      <c r="F1586" s="3">
        <f t="shared" si="88"/>
        <v>0.81519950438503086</v>
      </c>
      <c r="G1586" s="41">
        <v>0.21331053698074975</v>
      </c>
      <c r="H1586" s="29" t="s">
        <v>23</v>
      </c>
      <c r="I1586" s="29">
        <v>16094</v>
      </c>
      <c r="J1586" s="35">
        <v>3121.2</v>
      </c>
      <c r="K1586" s="41">
        <f t="shared" ref="K1586:K1649" si="89">IFERROR((I1586/J1586)/E1586,0)</f>
        <v>0.82107486015096276</v>
      </c>
      <c r="L1586" s="40">
        <f t="shared" ref="L1586:L1649" si="90">D1586/(32900*24)</f>
        <v>0.21331053698074975</v>
      </c>
      <c r="M1586" s="29">
        <f t="shared" ref="M1586:M1649" si="91">D1586/32900</f>
        <v>5.1194528875379941</v>
      </c>
      <c r="N1586" s="4">
        <f t="shared" si="87"/>
        <v>9064</v>
      </c>
      <c r="O1586" s="46">
        <v>0.80210000000000004</v>
      </c>
      <c r="P1586" s="21">
        <v>159366</v>
      </c>
      <c r="Q1586" s="29">
        <v>0</v>
      </c>
      <c r="R1586" s="29" t="s">
        <v>19</v>
      </c>
    </row>
    <row r="1587" spans="1:18" ht="15" hidden="1" customHeight="1" x14ac:dyDescent="0.35">
      <c r="A1587" s="47">
        <v>45024</v>
      </c>
      <c r="B1587" s="37">
        <v>1</v>
      </c>
      <c r="C1587" s="37">
        <v>1</v>
      </c>
      <c r="D1587" s="38">
        <v>168430</v>
      </c>
      <c r="E1587" s="35">
        <v>6.28</v>
      </c>
      <c r="F1587" s="3">
        <f t="shared" si="88"/>
        <v>0.81519950438503086</v>
      </c>
      <c r="G1587" s="41">
        <v>0.21331053698074975</v>
      </c>
      <c r="H1587" s="29" t="s">
        <v>24</v>
      </c>
      <c r="I1587" s="29">
        <v>16330</v>
      </c>
      <c r="J1587" s="35">
        <v>3168.6</v>
      </c>
      <c r="K1587" s="41">
        <f t="shared" si="89"/>
        <v>0.82065217172807536</v>
      </c>
      <c r="L1587" s="40">
        <f t="shared" si="90"/>
        <v>0.21331053698074975</v>
      </c>
      <c r="M1587" s="29">
        <f t="shared" si="91"/>
        <v>5.1194528875379941</v>
      </c>
      <c r="N1587" s="4">
        <f t="shared" si="87"/>
        <v>9064</v>
      </c>
      <c r="O1587" s="46">
        <v>0.80210000000000004</v>
      </c>
      <c r="P1587" s="21">
        <v>159366</v>
      </c>
      <c r="Q1587" s="29">
        <v>0</v>
      </c>
      <c r="R1587" s="29" t="s">
        <v>19</v>
      </c>
    </row>
    <row r="1588" spans="1:18" ht="15" hidden="1" customHeight="1" x14ac:dyDescent="0.35">
      <c r="A1588" s="42">
        <v>45024</v>
      </c>
      <c r="B1588" s="43">
        <v>1</v>
      </c>
      <c r="C1588" s="43">
        <v>1</v>
      </c>
      <c r="D1588" s="44">
        <v>168430</v>
      </c>
      <c r="E1588" s="45">
        <v>6.28</v>
      </c>
      <c r="F1588" s="3">
        <f t="shared" si="88"/>
        <v>0.81519950438503086</v>
      </c>
      <c r="G1588" s="41">
        <v>0.21331053698074975</v>
      </c>
      <c r="H1588" s="29" t="s">
        <v>25</v>
      </c>
      <c r="I1588" s="29">
        <v>17182</v>
      </c>
      <c r="J1588" s="35">
        <v>3397.62</v>
      </c>
      <c r="K1588" s="41">
        <f t="shared" si="89"/>
        <v>0.80526582170651706</v>
      </c>
      <c r="L1588" s="40">
        <f t="shared" si="90"/>
        <v>0.21331053698074975</v>
      </c>
      <c r="M1588" s="29">
        <f t="shared" si="91"/>
        <v>5.1194528875379941</v>
      </c>
      <c r="N1588" s="4">
        <f t="shared" si="87"/>
        <v>9064</v>
      </c>
      <c r="O1588" s="46">
        <v>0.80210000000000004</v>
      </c>
      <c r="P1588" s="21">
        <v>159366</v>
      </c>
      <c r="Q1588" s="29">
        <v>0</v>
      </c>
      <c r="R1588" s="29" t="s">
        <v>19</v>
      </c>
    </row>
    <row r="1589" spans="1:18" ht="15" hidden="1" customHeight="1" x14ac:dyDescent="0.35">
      <c r="A1589" s="47">
        <v>45024</v>
      </c>
      <c r="B1589" s="37">
        <v>1</v>
      </c>
      <c r="C1589" s="37">
        <v>1</v>
      </c>
      <c r="D1589" s="38">
        <v>168430</v>
      </c>
      <c r="E1589" s="35">
        <v>6.28</v>
      </c>
      <c r="F1589" s="3">
        <f t="shared" si="88"/>
        <v>0.81519950438503086</v>
      </c>
      <c r="G1589" s="41">
        <v>0.21331053698074975</v>
      </c>
      <c r="H1589" s="29" t="s">
        <v>26</v>
      </c>
      <c r="I1589" s="29">
        <v>17110</v>
      </c>
      <c r="J1589" s="35">
        <v>3432.9</v>
      </c>
      <c r="K1589" s="41">
        <f t="shared" si="89"/>
        <v>0.79365035188721789</v>
      </c>
      <c r="L1589" s="40">
        <f t="shared" si="90"/>
        <v>0.21331053698074975</v>
      </c>
      <c r="M1589" s="29">
        <f t="shared" si="91"/>
        <v>5.1194528875379941</v>
      </c>
      <c r="N1589" s="4">
        <f t="shared" si="87"/>
        <v>9064</v>
      </c>
      <c r="O1589" s="46">
        <v>0.80210000000000004</v>
      </c>
      <c r="P1589" s="21">
        <v>159366</v>
      </c>
      <c r="Q1589" s="29">
        <v>0</v>
      </c>
      <c r="R1589" s="29" t="s">
        <v>19</v>
      </c>
    </row>
    <row r="1590" spans="1:18" ht="15" hidden="1" customHeight="1" x14ac:dyDescent="0.35">
      <c r="A1590" s="42">
        <v>45024</v>
      </c>
      <c r="B1590" s="43">
        <v>1</v>
      </c>
      <c r="C1590" s="43">
        <v>1</v>
      </c>
      <c r="D1590" s="44">
        <v>168430</v>
      </c>
      <c r="E1590" s="45">
        <v>6.28</v>
      </c>
      <c r="F1590" s="3">
        <f t="shared" si="88"/>
        <v>0.81519950438503086</v>
      </c>
      <c r="G1590" s="41">
        <v>0.21331053698074975</v>
      </c>
      <c r="H1590" s="29" t="s">
        <v>27</v>
      </c>
      <c r="I1590" s="29">
        <v>17456</v>
      </c>
      <c r="J1590" s="35">
        <v>3421.44</v>
      </c>
      <c r="K1590" s="41">
        <f t="shared" si="89"/>
        <v>0.81241168466929259</v>
      </c>
      <c r="L1590" s="40">
        <f t="shared" si="90"/>
        <v>0.21331053698074975</v>
      </c>
      <c r="M1590" s="29">
        <f t="shared" si="91"/>
        <v>5.1194528875379941</v>
      </c>
      <c r="N1590" s="4">
        <f t="shared" si="87"/>
        <v>9064</v>
      </c>
      <c r="O1590" s="46">
        <v>0.80210000000000004</v>
      </c>
      <c r="P1590" s="21">
        <v>159366</v>
      </c>
      <c r="Q1590" s="29">
        <v>0</v>
      </c>
      <c r="R1590" s="29" t="s">
        <v>19</v>
      </c>
    </row>
    <row r="1591" spans="1:18" ht="15" hidden="1" customHeight="1" x14ac:dyDescent="0.35">
      <c r="A1591" s="47">
        <v>45024</v>
      </c>
      <c r="B1591" s="37">
        <v>1</v>
      </c>
      <c r="C1591" s="37">
        <v>1</v>
      </c>
      <c r="D1591" s="38">
        <v>168430</v>
      </c>
      <c r="E1591" s="35">
        <v>6.28</v>
      </c>
      <c r="F1591" s="3">
        <f t="shared" si="88"/>
        <v>0.81519950438503086</v>
      </c>
      <c r="G1591" s="41">
        <v>0.21331053698074975</v>
      </c>
      <c r="H1591" s="29" t="s">
        <v>28</v>
      </c>
      <c r="I1591" s="29">
        <v>16972</v>
      </c>
      <c r="J1591" s="35">
        <v>3266.44</v>
      </c>
      <c r="K1591" s="41">
        <f t="shared" si="89"/>
        <v>0.82736795125599638</v>
      </c>
      <c r="L1591" s="40">
        <f t="shared" si="90"/>
        <v>0.21331053698074975</v>
      </c>
      <c r="M1591" s="29">
        <f t="shared" si="91"/>
        <v>5.1194528875379941</v>
      </c>
      <c r="N1591" s="4">
        <f t="shared" si="87"/>
        <v>9064</v>
      </c>
      <c r="O1591" s="46">
        <v>0.80210000000000004</v>
      </c>
      <c r="P1591" s="21">
        <v>159366</v>
      </c>
      <c r="Q1591" s="29">
        <v>0</v>
      </c>
      <c r="R1591" s="29" t="s">
        <v>19</v>
      </c>
    </row>
    <row r="1592" spans="1:18" ht="15" hidden="1" customHeight="1" x14ac:dyDescent="0.35">
      <c r="A1592" s="42">
        <v>45025</v>
      </c>
      <c r="B1592" s="43">
        <v>1</v>
      </c>
      <c r="C1592" s="43">
        <v>1</v>
      </c>
      <c r="D1592" s="44">
        <v>158352</v>
      </c>
      <c r="E1592" s="45">
        <v>5.9</v>
      </c>
      <c r="F1592" s="3">
        <f t="shared" si="88"/>
        <v>0.81578486425222807</v>
      </c>
      <c r="G1592" s="41">
        <v>0.20054711246200607</v>
      </c>
      <c r="H1592" s="29" t="s">
        <v>18</v>
      </c>
      <c r="I1592" s="29">
        <v>16134</v>
      </c>
      <c r="J1592" s="35">
        <v>3321.72</v>
      </c>
      <c r="K1592" s="41">
        <f t="shared" si="89"/>
        <v>0.82324105318522955</v>
      </c>
      <c r="L1592" s="40">
        <f t="shared" si="90"/>
        <v>0.20054711246200607</v>
      </c>
      <c r="M1592" s="29">
        <f t="shared" si="91"/>
        <v>4.8131306990881457</v>
      </c>
      <c r="N1592" s="4">
        <f t="shared" si="87"/>
        <v>-1014</v>
      </c>
      <c r="O1592" s="46">
        <v>0.80210000000000004</v>
      </c>
      <c r="P1592" s="21">
        <v>159366</v>
      </c>
      <c r="Q1592" s="29">
        <v>0</v>
      </c>
      <c r="R1592" s="29" t="s">
        <v>19</v>
      </c>
    </row>
    <row r="1593" spans="1:18" ht="15" hidden="1" customHeight="1" x14ac:dyDescent="0.35">
      <c r="A1593" s="47">
        <v>45025</v>
      </c>
      <c r="B1593" s="37">
        <v>1</v>
      </c>
      <c r="C1593" s="37">
        <v>1</v>
      </c>
      <c r="D1593" s="38">
        <v>158352</v>
      </c>
      <c r="E1593" s="35">
        <v>5.9</v>
      </c>
      <c r="F1593" s="3">
        <f t="shared" si="88"/>
        <v>0.81578486425222807</v>
      </c>
      <c r="G1593" s="41">
        <v>0.20054711246200607</v>
      </c>
      <c r="H1593" s="29" t="s">
        <v>20</v>
      </c>
      <c r="I1593" s="29">
        <v>15908</v>
      </c>
      <c r="J1593" s="35">
        <v>3282.66</v>
      </c>
      <c r="K1593" s="41">
        <f t="shared" si="89"/>
        <v>0.82136778906151653</v>
      </c>
      <c r="L1593" s="40">
        <f t="shared" si="90"/>
        <v>0.20054711246200607</v>
      </c>
      <c r="M1593" s="29">
        <f t="shared" si="91"/>
        <v>4.8131306990881457</v>
      </c>
      <c r="N1593" s="4">
        <f t="shared" si="87"/>
        <v>-1014</v>
      </c>
      <c r="O1593" s="46">
        <v>0.80210000000000004</v>
      </c>
      <c r="P1593" s="21">
        <v>159366</v>
      </c>
      <c r="Q1593" s="29">
        <v>0</v>
      </c>
      <c r="R1593" s="29" t="s">
        <v>19</v>
      </c>
    </row>
    <row r="1594" spans="1:18" ht="15" hidden="1" customHeight="1" x14ac:dyDescent="0.35">
      <c r="A1594" s="42">
        <v>45025</v>
      </c>
      <c r="B1594" s="43">
        <v>1</v>
      </c>
      <c r="C1594" s="43">
        <v>1</v>
      </c>
      <c r="D1594" s="44">
        <v>158352</v>
      </c>
      <c r="E1594" s="45">
        <v>5.9</v>
      </c>
      <c r="F1594" s="3">
        <f t="shared" si="88"/>
        <v>0.81578486425222807</v>
      </c>
      <c r="G1594" s="41">
        <v>0.20054711246200607</v>
      </c>
      <c r="H1594" s="29" t="s">
        <v>21</v>
      </c>
      <c r="I1594" s="29">
        <v>15232</v>
      </c>
      <c r="J1594" s="35">
        <v>3219.84</v>
      </c>
      <c r="K1594" s="41">
        <f t="shared" si="89"/>
        <v>0.80180844863540945</v>
      </c>
      <c r="L1594" s="40">
        <f t="shared" si="90"/>
        <v>0.20054711246200607</v>
      </c>
      <c r="M1594" s="29">
        <f t="shared" si="91"/>
        <v>4.8131306990881457</v>
      </c>
      <c r="N1594" s="4">
        <f t="shared" si="87"/>
        <v>-1014</v>
      </c>
      <c r="O1594" s="46">
        <v>0.80210000000000004</v>
      </c>
      <c r="P1594" s="21">
        <v>159366</v>
      </c>
      <c r="Q1594" s="29">
        <v>0</v>
      </c>
      <c r="R1594" s="29" t="s">
        <v>19</v>
      </c>
    </row>
    <row r="1595" spans="1:18" ht="15" hidden="1" customHeight="1" x14ac:dyDescent="0.35">
      <c r="A1595" s="47">
        <v>45025</v>
      </c>
      <c r="B1595" s="37">
        <v>1</v>
      </c>
      <c r="C1595" s="37">
        <v>1</v>
      </c>
      <c r="D1595" s="38">
        <v>158352</v>
      </c>
      <c r="E1595" s="35">
        <v>5.9</v>
      </c>
      <c r="F1595" s="3">
        <f t="shared" si="88"/>
        <v>0.81578486425222807</v>
      </c>
      <c r="G1595" s="41">
        <v>0.20054711246200607</v>
      </c>
      <c r="H1595" s="29" t="s">
        <v>22</v>
      </c>
      <c r="I1595" s="29">
        <v>15641</v>
      </c>
      <c r="J1595" s="35">
        <v>3212.28</v>
      </c>
      <c r="K1595" s="41">
        <f t="shared" si="89"/>
        <v>0.82527580072488771</v>
      </c>
      <c r="L1595" s="40">
        <f t="shared" si="90"/>
        <v>0.20054711246200607</v>
      </c>
      <c r="M1595" s="29">
        <f t="shared" si="91"/>
        <v>4.8131306990881457</v>
      </c>
      <c r="N1595" s="4">
        <f t="shared" si="87"/>
        <v>-1014</v>
      </c>
      <c r="O1595" s="46">
        <v>0.80210000000000004</v>
      </c>
      <c r="P1595" s="21">
        <v>159366</v>
      </c>
      <c r="Q1595" s="29">
        <v>0</v>
      </c>
      <c r="R1595" s="29" t="s">
        <v>19</v>
      </c>
    </row>
    <row r="1596" spans="1:18" ht="15" hidden="1" customHeight="1" x14ac:dyDescent="0.35">
      <c r="A1596" s="42">
        <v>45025</v>
      </c>
      <c r="B1596" s="43">
        <v>1</v>
      </c>
      <c r="C1596" s="43">
        <v>1</v>
      </c>
      <c r="D1596" s="44">
        <v>158352</v>
      </c>
      <c r="E1596" s="45">
        <v>5.9</v>
      </c>
      <c r="F1596" s="3">
        <f t="shared" si="88"/>
        <v>0.81578486425222807</v>
      </c>
      <c r="G1596" s="41">
        <v>0.20054711246200607</v>
      </c>
      <c r="H1596" s="29" t="s">
        <v>23</v>
      </c>
      <c r="I1596" s="29">
        <v>15134</v>
      </c>
      <c r="J1596" s="35">
        <v>3121.2</v>
      </c>
      <c r="K1596" s="41">
        <f t="shared" si="89"/>
        <v>0.82182645961896439</v>
      </c>
      <c r="L1596" s="40">
        <f t="shared" si="90"/>
        <v>0.20054711246200607</v>
      </c>
      <c r="M1596" s="29">
        <f t="shared" si="91"/>
        <v>4.8131306990881457</v>
      </c>
      <c r="N1596" s="4">
        <f t="shared" ref="N1596:N1659" si="92">D1596-P1596</f>
        <v>-1014</v>
      </c>
      <c r="O1596" s="46">
        <v>0.80210000000000004</v>
      </c>
      <c r="P1596" s="21">
        <v>159366</v>
      </c>
      <c r="Q1596" s="29">
        <v>0</v>
      </c>
      <c r="R1596" s="29" t="s">
        <v>19</v>
      </c>
    </row>
    <row r="1597" spans="1:18" ht="15" hidden="1" customHeight="1" x14ac:dyDescent="0.35">
      <c r="A1597" s="47">
        <v>45025</v>
      </c>
      <c r="B1597" s="37">
        <v>1</v>
      </c>
      <c r="C1597" s="37">
        <v>1</v>
      </c>
      <c r="D1597" s="38">
        <v>158352</v>
      </c>
      <c r="E1597" s="35">
        <v>5.9</v>
      </c>
      <c r="F1597" s="3">
        <f t="shared" si="88"/>
        <v>0.81578486425222807</v>
      </c>
      <c r="G1597" s="41">
        <v>0.20054711246200607</v>
      </c>
      <c r="H1597" s="29" t="s">
        <v>24</v>
      </c>
      <c r="I1597" s="29">
        <v>15389</v>
      </c>
      <c r="J1597" s="35">
        <v>3168.6</v>
      </c>
      <c r="K1597" s="41">
        <f t="shared" si="89"/>
        <v>0.82317272131091423</v>
      </c>
      <c r="L1597" s="40">
        <f t="shared" si="90"/>
        <v>0.20054711246200607</v>
      </c>
      <c r="M1597" s="29">
        <f t="shared" si="91"/>
        <v>4.8131306990881457</v>
      </c>
      <c r="N1597" s="4">
        <f t="shared" si="92"/>
        <v>-1014</v>
      </c>
      <c r="O1597" s="46">
        <v>0.80210000000000004</v>
      </c>
      <c r="P1597" s="21">
        <v>159366</v>
      </c>
      <c r="Q1597" s="29">
        <v>0</v>
      </c>
      <c r="R1597" s="29" t="s">
        <v>19</v>
      </c>
    </row>
    <row r="1598" spans="1:18" ht="15" hidden="1" customHeight="1" x14ac:dyDescent="0.35">
      <c r="A1598" s="42">
        <v>45025</v>
      </c>
      <c r="B1598" s="43">
        <v>1</v>
      </c>
      <c r="C1598" s="43">
        <v>1</v>
      </c>
      <c r="D1598" s="44">
        <v>158352</v>
      </c>
      <c r="E1598" s="45">
        <v>5.9</v>
      </c>
      <c r="F1598" s="3">
        <f t="shared" si="88"/>
        <v>0.81578486425222807</v>
      </c>
      <c r="G1598" s="41">
        <v>0.20054711246200607</v>
      </c>
      <c r="H1598" s="29" t="s">
        <v>25</v>
      </c>
      <c r="I1598" s="29">
        <v>16265</v>
      </c>
      <c r="J1598" s="35">
        <v>3397.62</v>
      </c>
      <c r="K1598" s="41">
        <f t="shared" si="89"/>
        <v>0.8113855172199802</v>
      </c>
      <c r="L1598" s="40">
        <f t="shared" si="90"/>
        <v>0.20054711246200607</v>
      </c>
      <c r="M1598" s="29">
        <f t="shared" si="91"/>
        <v>4.8131306990881457</v>
      </c>
      <c r="N1598" s="4">
        <f t="shared" si="92"/>
        <v>-1014</v>
      </c>
      <c r="O1598" s="46">
        <v>0.80210000000000004</v>
      </c>
      <c r="P1598" s="21">
        <v>159366</v>
      </c>
      <c r="Q1598" s="29">
        <v>0</v>
      </c>
      <c r="R1598" s="29" t="s">
        <v>19</v>
      </c>
    </row>
    <row r="1599" spans="1:18" ht="15" hidden="1" customHeight="1" x14ac:dyDescent="0.35">
      <c r="A1599" s="47">
        <v>45025</v>
      </c>
      <c r="B1599" s="37">
        <v>1</v>
      </c>
      <c r="C1599" s="37">
        <v>1</v>
      </c>
      <c r="D1599" s="38">
        <v>158352</v>
      </c>
      <c r="E1599" s="35">
        <v>5.9</v>
      </c>
      <c r="F1599" s="3">
        <f t="shared" si="88"/>
        <v>0.81578486425222807</v>
      </c>
      <c r="G1599" s="41">
        <v>0.20054711246200607</v>
      </c>
      <c r="H1599" s="29" t="s">
        <v>26</v>
      </c>
      <c r="I1599" s="29">
        <v>16233</v>
      </c>
      <c r="J1599" s="35">
        <v>3432.9</v>
      </c>
      <c r="K1599" s="41">
        <f t="shared" si="89"/>
        <v>0.80146696152040242</v>
      </c>
      <c r="L1599" s="40">
        <f t="shared" si="90"/>
        <v>0.20054711246200607</v>
      </c>
      <c r="M1599" s="29">
        <f t="shared" si="91"/>
        <v>4.8131306990881457</v>
      </c>
      <c r="N1599" s="4">
        <f t="shared" si="92"/>
        <v>-1014</v>
      </c>
      <c r="O1599" s="46">
        <v>0.80210000000000004</v>
      </c>
      <c r="P1599" s="21">
        <v>159366</v>
      </c>
      <c r="Q1599" s="29">
        <v>0</v>
      </c>
      <c r="R1599" s="29" t="s">
        <v>19</v>
      </c>
    </row>
    <row r="1600" spans="1:18" ht="15" hidden="1" customHeight="1" x14ac:dyDescent="0.35">
      <c r="A1600" s="42">
        <v>45025</v>
      </c>
      <c r="B1600" s="43">
        <v>1</v>
      </c>
      <c r="C1600" s="43">
        <v>1</v>
      </c>
      <c r="D1600" s="44">
        <v>158352</v>
      </c>
      <c r="E1600" s="45">
        <v>5.9</v>
      </c>
      <c r="F1600" s="3">
        <f t="shared" si="88"/>
        <v>0.81578486425222807</v>
      </c>
      <c r="G1600" s="41">
        <v>0.20054711246200607</v>
      </c>
      <c r="H1600" s="29" t="s">
        <v>27</v>
      </c>
      <c r="I1600" s="29">
        <v>16484</v>
      </c>
      <c r="J1600" s="35">
        <v>3421.44</v>
      </c>
      <c r="K1600" s="41">
        <f t="shared" si="89"/>
        <v>0.81658550349699122</v>
      </c>
      <c r="L1600" s="40">
        <f t="shared" si="90"/>
        <v>0.20054711246200607</v>
      </c>
      <c r="M1600" s="29">
        <f t="shared" si="91"/>
        <v>4.8131306990881457</v>
      </c>
      <c r="N1600" s="4">
        <f t="shared" si="92"/>
        <v>-1014</v>
      </c>
      <c r="O1600" s="46">
        <v>0.80210000000000004</v>
      </c>
      <c r="P1600" s="21">
        <v>159366</v>
      </c>
      <c r="Q1600" s="29">
        <v>0</v>
      </c>
      <c r="R1600" s="29" t="s">
        <v>19</v>
      </c>
    </row>
    <row r="1601" spans="1:18" ht="15" hidden="1" customHeight="1" x14ac:dyDescent="0.35">
      <c r="A1601" s="47">
        <v>45025</v>
      </c>
      <c r="B1601" s="37">
        <v>1</v>
      </c>
      <c r="C1601" s="37">
        <v>1</v>
      </c>
      <c r="D1601" s="38">
        <v>158352</v>
      </c>
      <c r="E1601" s="35">
        <v>5.9</v>
      </c>
      <c r="F1601" s="3">
        <f t="shared" si="88"/>
        <v>0.81578486425222807</v>
      </c>
      <c r="G1601" s="41">
        <v>0.20054711246200607</v>
      </c>
      <c r="H1601" s="29" t="s">
        <v>28</v>
      </c>
      <c r="I1601" s="29">
        <v>15932</v>
      </c>
      <c r="J1601" s="35">
        <v>3266.44</v>
      </c>
      <c r="K1601" s="41">
        <f t="shared" si="89"/>
        <v>0.82669174485092256</v>
      </c>
      <c r="L1601" s="40">
        <f t="shared" si="90"/>
        <v>0.20054711246200607</v>
      </c>
      <c r="M1601" s="29">
        <f t="shared" si="91"/>
        <v>4.8131306990881457</v>
      </c>
      <c r="N1601" s="4">
        <f t="shared" si="92"/>
        <v>-1014</v>
      </c>
      <c r="O1601" s="46">
        <v>0.80210000000000004</v>
      </c>
      <c r="P1601" s="21">
        <v>159366</v>
      </c>
      <c r="Q1601" s="29">
        <v>0</v>
      </c>
      <c r="R1601" s="29" t="s">
        <v>19</v>
      </c>
    </row>
    <row r="1602" spans="1:18" ht="15" hidden="1" customHeight="1" x14ac:dyDescent="0.35">
      <c r="A1602" s="42">
        <v>45026</v>
      </c>
      <c r="B1602" s="43">
        <v>1</v>
      </c>
      <c r="C1602" s="43">
        <v>1</v>
      </c>
      <c r="D1602" s="44">
        <v>168239</v>
      </c>
      <c r="E1602" s="45">
        <v>6.28</v>
      </c>
      <c r="F1602" s="3">
        <f t="shared" si="88"/>
        <v>0.81427506630786206</v>
      </c>
      <c r="G1602" s="41">
        <v>0.21306864235055725</v>
      </c>
      <c r="H1602" s="29" t="s">
        <v>18</v>
      </c>
      <c r="I1602" s="29">
        <v>17213</v>
      </c>
      <c r="J1602" s="35">
        <v>3321.72</v>
      </c>
      <c r="K1602" s="41">
        <f t="shared" si="89"/>
        <v>0.82515189928078858</v>
      </c>
      <c r="L1602" s="40">
        <f t="shared" si="90"/>
        <v>0.21306864235055725</v>
      </c>
      <c r="M1602" s="29">
        <f t="shared" si="91"/>
        <v>5.1136474164133743</v>
      </c>
      <c r="N1602" s="4">
        <f t="shared" si="92"/>
        <v>8873</v>
      </c>
      <c r="O1602" s="46">
        <v>0.80210000000000004</v>
      </c>
      <c r="P1602" s="21">
        <v>159366</v>
      </c>
      <c r="Q1602" s="29">
        <v>0</v>
      </c>
      <c r="R1602" s="29" t="s">
        <v>19</v>
      </c>
    </row>
    <row r="1603" spans="1:18" ht="15" hidden="1" customHeight="1" x14ac:dyDescent="0.35">
      <c r="A1603" s="47">
        <v>45026</v>
      </c>
      <c r="B1603" s="37">
        <v>1</v>
      </c>
      <c r="C1603" s="37">
        <v>1</v>
      </c>
      <c r="D1603" s="38">
        <v>168239</v>
      </c>
      <c r="E1603" s="35">
        <v>6.28</v>
      </c>
      <c r="F1603" s="3">
        <f t="shared" ref="F1603:F1666" si="93">D1603/E1603/32900</f>
        <v>0.81427506630786206</v>
      </c>
      <c r="G1603" s="41">
        <v>0.21306864235055725</v>
      </c>
      <c r="H1603" s="29" t="s">
        <v>20</v>
      </c>
      <c r="I1603" s="29">
        <v>16942</v>
      </c>
      <c r="J1603" s="35">
        <v>3282.66</v>
      </c>
      <c r="K1603" s="41">
        <f t="shared" si="89"/>
        <v>0.82182458757134236</v>
      </c>
      <c r="L1603" s="40">
        <f t="shared" si="90"/>
        <v>0.21306864235055725</v>
      </c>
      <c r="M1603" s="29">
        <f t="shared" si="91"/>
        <v>5.1136474164133743</v>
      </c>
      <c r="N1603" s="4">
        <f t="shared" si="92"/>
        <v>8873</v>
      </c>
      <c r="O1603" s="46">
        <v>0.80210000000000004</v>
      </c>
      <c r="P1603" s="21">
        <v>159366</v>
      </c>
      <c r="Q1603" s="29">
        <v>0</v>
      </c>
      <c r="R1603" s="29" t="s">
        <v>19</v>
      </c>
    </row>
    <row r="1604" spans="1:18" ht="15" hidden="1" customHeight="1" x14ac:dyDescent="0.35">
      <c r="A1604" s="42">
        <v>45026</v>
      </c>
      <c r="B1604" s="43">
        <v>1</v>
      </c>
      <c r="C1604" s="43">
        <v>1</v>
      </c>
      <c r="D1604" s="44">
        <v>168239</v>
      </c>
      <c r="E1604" s="45">
        <v>6.28</v>
      </c>
      <c r="F1604" s="3">
        <f t="shared" si="93"/>
        <v>0.81427506630786206</v>
      </c>
      <c r="G1604" s="41">
        <v>0.21306864235055725</v>
      </c>
      <c r="H1604" s="29" t="s">
        <v>21</v>
      </c>
      <c r="I1604" s="29">
        <v>16510</v>
      </c>
      <c r="J1604" s="35">
        <v>3219.84</v>
      </c>
      <c r="K1604" s="41">
        <f t="shared" si="89"/>
        <v>0.81649426422422999</v>
      </c>
      <c r="L1604" s="40">
        <f t="shared" si="90"/>
        <v>0.21306864235055725</v>
      </c>
      <c r="M1604" s="29">
        <f t="shared" si="91"/>
        <v>5.1136474164133743</v>
      </c>
      <c r="N1604" s="4">
        <f t="shared" si="92"/>
        <v>8873</v>
      </c>
      <c r="O1604" s="46">
        <v>0.80210000000000004</v>
      </c>
      <c r="P1604" s="21">
        <v>159366</v>
      </c>
      <c r="Q1604" s="29">
        <v>0</v>
      </c>
      <c r="R1604" s="29" t="s">
        <v>19</v>
      </c>
    </row>
    <row r="1605" spans="1:18" ht="15" hidden="1" customHeight="1" x14ac:dyDescent="0.35">
      <c r="A1605" s="47">
        <v>45026</v>
      </c>
      <c r="B1605" s="37">
        <v>1</v>
      </c>
      <c r="C1605" s="37">
        <v>1</v>
      </c>
      <c r="D1605" s="38">
        <v>168239</v>
      </c>
      <c r="E1605" s="35">
        <v>6.28</v>
      </c>
      <c r="F1605" s="3">
        <f t="shared" si="93"/>
        <v>0.81427506630786206</v>
      </c>
      <c r="G1605" s="41">
        <v>0.21306864235055725</v>
      </c>
      <c r="H1605" s="29" t="s">
        <v>22</v>
      </c>
      <c r="I1605" s="29">
        <v>16619</v>
      </c>
      <c r="J1605" s="35">
        <v>3212.28</v>
      </c>
      <c r="K1605" s="41">
        <f t="shared" si="89"/>
        <v>0.82381908788083047</v>
      </c>
      <c r="L1605" s="40">
        <f t="shared" si="90"/>
        <v>0.21306864235055725</v>
      </c>
      <c r="M1605" s="29">
        <f t="shared" si="91"/>
        <v>5.1136474164133743</v>
      </c>
      <c r="N1605" s="4">
        <f t="shared" si="92"/>
        <v>8873</v>
      </c>
      <c r="O1605" s="46">
        <v>0.80210000000000004</v>
      </c>
      <c r="P1605" s="21">
        <v>159366</v>
      </c>
      <c r="Q1605" s="29">
        <v>0</v>
      </c>
      <c r="R1605" s="29" t="s">
        <v>19</v>
      </c>
    </row>
    <row r="1606" spans="1:18" ht="15" hidden="1" customHeight="1" x14ac:dyDescent="0.35">
      <c r="A1606" s="42">
        <v>45026</v>
      </c>
      <c r="B1606" s="43">
        <v>1</v>
      </c>
      <c r="C1606" s="43">
        <v>1</v>
      </c>
      <c r="D1606" s="44">
        <v>168239</v>
      </c>
      <c r="E1606" s="45">
        <v>6.28</v>
      </c>
      <c r="F1606" s="3">
        <f t="shared" si="93"/>
        <v>0.81427506630786206</v>
      </c>
      <c r="G1606" s="41">
        <v>0.21306864235055725</v>
      </c>
      <c r="H1606" s="29" t="s">
        <v>23</v>
      </c>
      <c r="I1606" s="29">
        <v>16026</v>
      </c>
      <c r="J1606" s="35">
        <v>3121.2</v>
      </c>
      <c r="K1606" s="41">
        <f t="shared" si="89"/>
        <v>0.81760567346708879</v>
      </c>
      <c r="L1606" s="40">
        <f t="shared" si="90"/>
        <v>0.21306864235055725</v>
      </c>
      <c r="M1606" s="29">
        <f t="shared" si="91"/>
        <v>5.1136474164133743</v>
      </c>
      <c r="N1606" s="4">
        <f t="shared" si="92"/>
        <v>8873</v>
      </c>
      <c r="O1606" s="46">
        <v>0.80210000000000004</v>
      </c>
      <c r="P1606" s="21">
        <v>159366</v>
      </c>
      <c r="Q1606" s="29">
        <v>0</v>
      </c>
      <c r="R1606" s="29" t="s">
        <v>19</v>
      </c>
    </row>
    <row r="1607" spans="1:18" ht="15" hidden="1" customHeight="1" x14ac:dyDescent="0.35">
      <c r="A1607" s="47">
        <v>45026</v>
      </c>
      <c r="B1607" s="37">
        <v>1</v>
      </c>
      <c r="C1607" s="37">
        <v>1</v>
      </c>
      <c r="D1607" s="38">
        <v>168239</v>
      </c>
      <c r="E1607" s="35">
        <v>6.28</v>
      </c>
      <c r="F1607" s="3">
        <f t="shared" si="93"/>
        <v>0.81427506630786206</v>
      </c>
      <c r="G1607" s="41">
        <v>0.21306864235055725</v>
      </c>
      <c r="H1607" s="29" t="s">
        <v>24</v>
      </c>
      <c r="I1607" s="29">
        <v>16268</v>
      </c>
      <c r="J1607" s="35">
        <v>3168.6</v>
      </c>
      <c r="K1607" s="41">
        <f t="shared" si="89"/>
        <v>0.81753640720589893</v>
      </c>
      <c r="L1607" s="40">
        <f t="shared" si="90"/>
        <v>0.21306864235055725</v>
      </c>
      <c r="M1607" s="29">
        <f t="shared" si="91"/>
        <v>5.1136474164133743</v>
      </c>
      <c r="N1607" s="4">
        <f t="shared" si="92"/>
        <v>8873</v>
      </c>
      <c r="O1607" s="46">
        <v>0.80210000000000004</v>
      </c>
      <c r="P1607" s="21">
        <v>159366</v>
      </c>
      <c r="Q1607" s="29">
        <v>0</v>
      </c>
      <c r="R1607" s="29" t="s">
        <v>19</v>
      </c>
    </row>
    <row r="1608" spans="1:18" ht="15" hidden="1" customHeight="1" x14ac:dyDescent="0.35">
      <c r="A1608" s="42">
        <v>45026</v>
      </c>
      <c r="B1608" s="43">
        <v>1</v>
      </c>
      <c r="C1608" s="43">
        <v>1</v>
      </c>
      <c r="D1608" s="44">
        <v>168239</v>
      </c>
      <c r="E1608" s="45">
        <v>6.28</v>
      </c>
      <c r="F1608" s="3">
        <f t="shared" si="93"/>
        <v>0.81427506630786206</v>
      </c>
      <c r="G1608" s="41">
        <v>0.21306864235055725</v>
      </c>
      <c r="H1608" s="29" t="s">
        <v>25</v>
      </c>
      <c r="I1608" s="29">
        <v>17191</v>
      </c>
      <c r="J1608" s="35">
        <v>3397.62</v>
      </c>
      <c r="K1608" s="41">
        <f t="shared" si="89"/>
        <v>0.80568762314961795</v>
      </c>
      <c r="L1608" s="40">
        <f t="shared" si="90"/>
        <v>0.21306864235055725</v>
      </c>
      <c r="M1608" s="29">
        <f t="shared" si="91"/>
        <v>5.1136474164133743</v>
      </c>
      <c r="N1608" s="4">
        <f t="shared" si="92"/>
        <v>8873</v>
      </c>
      <c r="O1608" s="46">
        <v>0.80210000000000004</v>
      </c>
      <c r="P1608" s="21">
        <v>159366</v>
      </c>
      <c r="Q1608" s="29">
        <v>0</v>
      </c>
      <c r="R1608" s="29" t="s">
        <v>19</v>
      </c>
    </row>
    <row r="1609" spans="1:18" ht="15" hidden="1" customHeight="1" x14ac:dyDescent="0.35">
      <c r="A1609" s="47">
        <v>45026</v>
      </c>
      <c r="B1609" s="37">
        <v>1</v>
      </c>
      <c r="C1609" s="37">
        <v>1</v>
      </c>
      <c r="D1609" s="38">
        <v>168239</v>
      </c>
      <c r="E1609" s="35">
        <v>6.28</v>
      </c>
      <c r="F1609" s="3">
        <f t="shared" si="93"/>
        <v>0.81427506630786206</v>
      </c>
      <c r="G1609" s="41">
        <v>0.21306864235055725</v>
      </c>
      <c r="H1609" s="29" t="s">
        <v>26</v>
      </c>
      <c r="I1609" s="29">
        <v>17154</v>
      </c>
      <c r="J1609" s="35">
        <v>3432.9</v>
      </c>
      <c r="K1609" s="41">
        <f t="shared" si="89"/>
        <v>0.7956912996068578</v>
      </c>
      <c r="L1609" s="40">
        <f t="shared" si="90"/>
        <v>0.21306864235055725</v>
      </c>
      <c r="M1609" s="29">
        <f t="shared" si="91"/>
        <v>5.1136474164133743</v>
      </c>
      <c r="N1609" s="4">
        <f t="shared" si="92"/>
        <v>8873</v>
      </c>
      <c r="O1609" s="46">
        <v>0.80210000000000004</v>
      </c>
      <c r="P1609" s="21">
        <v>159366</v>
      </c>
      <c r="Q1609" s="29">
        <v>0</v>
      </c>
      <c r="R1609" s="29" t="s">
        <v>19</v>
      </c>
    </row>
    <row r="1610" spans="1:18" ht="15" hidden="1" customHeight="1" x14ac:dyDescent="0.35">
      <c r="A1610" s="42">
        <v>45026</v>
      </c>
      <c r="B1610" s="43">
        <v>1</v>
      </c>
      <c r="C1610" s="43">
        <v>1</v>
      </c>
      <c r="D1610" s="44">
        <v>168239</v>
      </c>
      <c r="E1610" s="45">
        <v>6.28</v>
      </c>
      <c r="F1610" s="3">
        <f t="shared" si="93"/>
        <v>0.81427506630786206</v>
      </c>
      <c r="G1610" s="41">
        <v>0.21306864235055725</v>
      </c>
      <c r="H1610" s="29" t="s">
        <v>27</v>
      </c>
      <c r="I1610" s="29">
        <v>17425</v>
      </c>
      <c r="J1610" s="35">
        <v>3421.44</v>
      </c>
      <c r="K1610" s="41">
        <f t="shared" si="89"/>
        <v>0.81096892789656405</v>
      </c>
      <c r="L1610" s="40">
        <f t="shared" si="90"/>
        <v>0.21306864235055725</v>
      </c>
      <c r="M1610" s="29">
        <f t="shared" si="91"/>
        <v>5.1136474164133743</v>
      </c>
      <c r="N1610" s="4">
        <f t="shared" si="92"/>
        <v>8873</v>
      </c>
      <c r="O1610" s="46">
        <v>0.80210000000000004</v>
      </c>
      <c r="P1610" s="21">
        <v>159366</v>
      </c>
      <c r="Q1610" s="29">
        <v>0</v>
      </c>
      <c r="R1610" s="29" t="s">
        <v>19</v>
      </c>
    </row>
    <row r="1611" spans="1:18" ht="15" hidden="1" customHeight="1" x14ac:dyDescent="0.35">
      <c r="A1611" s="47">
        <v>45026</v>
      </c>
      <c r="B1611" s="37">
        <v>1</v>
      </c>
      <c r="C1611" s="37">
        <v>1</v>
      </c>
      <c r="D1611" s="38">
        <v>168239</v>
      </c>
      <c r="E1611" s="35">
        <v>6.28</v>
      </c>
      <c r="F1611" s="3">
        <f t="shared" si="93"/>
        <v>0.81427506630786206</v>
      </c>
      <c r="G1611" s="41">
        <v>0.21306864235055725</v>
      </c>
      <c r="H1611" s="29" t="s">
        <v>28</v>
      </c>
      <c r="I1611" s="29">
        <v>16891</v>
      </c>
      <c r="J1611" s="35">
        <v>3266.44</v>
      </c>
      <c r="K1611" s="41">
        <f t="shared" si="89"/>
        <v>0.82341928262226216</v>
      </c>
      <c r="L1611" s="40">
        <f t="shared" si="90"/>
        <v>0.21306864235055725</v>
      </c>
      <c r="M1611" s="29">
        <f t="shared" si="91"/>
        <v>5.1136474164133743</v>
      </c>
      <c r="N1611" s="4">
        <f t="shared" si="92"/>
        <v>8873</v>
      </c>
      <c r="O1611" s="46">
        <v>0.80210000000000004</v>
      </c>
      <c r="P1611" s="21">
        <v>159366</v>
      </c>
      <c r="Q1611" s="29">
        <v>0</v>
      </c>
      <c r="R1611" s="29" t="s">
        <v>19</v>
      </c>
    </row>
    <row r="1612" spans="1:18" ht="15" hidden="1" customHeight="1" x14ac:dyDescent="0.35">
      <c r="A1612" s="42">
        <v>45027</v>
      </c>
      <c r="B1612" s="43">
        <v>1</v>
      </c>
      <c r="C1612" s="43">
        <v>1</v>
      </c>
      <c r="D1612" s="44">
        <v>183111</v>
      </c>
      <c r="E1612" s="45">
        <v>6.8</v>
      </c>
      <c r="F1612" s="3">
        <f t="shared" si="93"/>
        <v>0.81848292508492759</v>
      </c>
      <c r="G1612" s="41">
        <v>0.2319034954407295</v>
      </c>
      <c r="H1612" s="29" t="s">
        <v>18</v>
      </c>
      <c r="I1612" s="29">
        <v>18676</v>
      </c>
      <c r="J1612" s="35">
        <v>3321.72</v>
      </c>
      <c r="K1612" s="41">
        <f t="shared" si="89"/>
        <v>0.82682182370437429</v>
      </c>
      <c r="L1612" s="40">
        <f t="shared" si="90"/>
        <v>0.2319034954407295</v>
      </c>
      <c r="M1612" s="29">
        <f t="shared" si="91"/>
        <v>5.5656838905775077</v>
      </c>
      <c r="N1612" s="4">
        <f t="shared" si="92"/>
        <v>23745</v>
      </c>
      <c r="O1612" s="46">
        <v>0.80210000000000004</v>
      </c>
      <c r="P1612" s="21">
        <v>159366</v>
      </c>
      <c r="Q1612" s="29">
        <v>0</v>
      </c>
      <c r="R1612" s="29" t="s">
        <v>19</v>
      </c>
    </row>
    <row r="1613" spans="1:18" ht="15" hidden="1" customHeight="1" x14ac:dyDescent="0.35">
      <c r="A1613" s="47">
        <v>45027</v>
      </c>
      <c r="B1613" s="37">
        <v>1</v>
      </c>
      <c r="C1613" s="37">
        <v>1</v>
      </c>
      <c r="D1613" s="38">
        <v>183111</v>
      </c>
      <c r="E1613" s="35">
        <v>6.8</v>
      </c>
      <c r="F1613" s="3">
        <f t="shared" si="93"/>
        <v>0.81848292508492759</v>
      </c>
      <c r="G1613" s="41">
        <v>0.2319034954407295</v>
      </c>
      <c r="H1613" s="29" t="s">
        <v>20</v>
      </c>
      <c r="I1613" s="29">
        <v>18346</v>
      </c>
      <c r="J1613" s="35">
        <v>3282.66</v>
      </c>
      <c r="K1613" s="41">
        <f t="shared" si="89"/>
        <v>0.82187651979510168</v>
      </c>
      <c r="L1613" s="40">
        <f t="shared" si="90"/>
        <v>0.2319034954407295</v>
      </c>
      <c r="M1613" s="29">
        <f t="shared" si="91"/>
        <v>5.5656838905775077</v>
      </c>
      <c r="N1613" s="4">
        <f t="shared" si="92"/>
        <v>23745</v>
      </c>
      <c r="O1613" s="46">
        <v>0.80210000000000004</v>
      </c>
      <c r="P1613" s="21">
        <v>159366</v>
      </c>
      <c r="Q1613" s="29">
        <v>0</v>
      </c>
      <c r="R1613" s="29" t="s">
        <v>19</v>
      </c>
    </row>
    <row r="1614" spans="1:18" ht="15" hidden="1" customHeight="1" x14ac:dyDescent="0.35">
      <c r="A1614" s="42">
        <v>45027</v>
      </c>
      <c r="B1614" s="43">
        <v>1</v>
      </c>
      <c r="C1614" s="43">
        <v>1</v>
      </c>
      <c r="D1614" s="44">
        <v>183111</v>
      </c>
      <c r="E1614" s="45">
        <v>6.8</v>
      </c>
      <c r="F1614" s="3">
        <f t="shared" si="93"/>
        <v>0.81848292508492759</v>
      </c>
      <c r="G1614" s="41">
        <v>0.2319034954407295</v>
      </c>
      <c r="H1614" s="29" t="s">
        <v>21</v>
      </c>
      <c r="I1614" s="29">
        <v>17989</v>
      </c>
      <c r="J1614" s="35">
        <v>3219.84</v>
      </c>
      <c r="K1614" s="41">
        <f t="shared" si="89"/>
        <v>0.82160640791796735</v>
      </c>
      <c r="L1614" s="40">
        <f t="shared" si="90"/>
        <v>0.2319034954407295</v>
      </c>
      <c r="M1614" s="29">
        <f t="shared" si="91"/>
        <v>5.5656838905775077</v>
      </c>
      <c r="N1614" s="4">
        <f t="shared" si="92"/>
        <v>23745</v>
      </c>
      <c r="O1614" s="46">
        <v>0.80210000000000004</v>
      </c>
      <c r="P1614" s="21">
        <v>159366</v>
      </c>
      <c r="Q1614" s="29">
        <v>0</v>
      </c>
      <c r="R1614" s="29" t="s">
        <v>19</v>
      </c>
    </row>
    <row r="1615" spans="1:18" ht="15" hidden="1" customHeight="1" x14ac:dyDescent="0.35">
      <c r="A1615" s="47">
        <v>45027</v>
      </c>
      <c r="B1615" s="37">
        <v>1</v>
      </c>
      <c r="C1615" s="37">
        <v>1</v>
      </c>
      <c r="D1615" s="38">
        <v>183111</v>
      </c>
      <c r="E1615" s="35">
        <v>6.8</v>
      </c>
      <c r="F1615" s="3">
        <f t="shared" si="93"/>
        <v>0.81848292508492759</v>
      </c>
      <c r="G1615" s="41">
        <v>0.2319034954407295</v>
      </c>
      <c r="H1615" s="29" t="s">
        <v>22</v>
      </c>
      <c r="I1615" s="29">
        <v>18025</v>
      </c>
      <c r="J1615" s="35">
        <v>3212.28</v>
      </c>
      <c r="K1615" s="41">
        <f t="shared" si="89"/>
        <v>0.82518812000125985</v>
      </c>
      <c r="L1615" s="40">
        <f t="shared" si="90"/>
        <v>0.2319034954407295</v>
      </c>
      <c r="M1615" s="29">
        <f t="shared" si="91"/>
        <v>5.5656838905775077</v>
      </c>
      <c r="N1615" s="4">
        <f t="shared" si="92"/>
        <v>23745</v>
      </c>
      <c r="O1615" s="46">
        <v>0.80210000000000004</v>
      </c>
      <c r="P1615" s="21">
        <v>159366</v>
      </c>
      <c r="Q1615" s="29">
        <v>0</v>
      </c>
      <c r="R1615" s="29" t="s">
        <v>19</v>
      </c>
    </row>
    <row r="1616" spans="1:18" ht="15" hidden="1" customHeight="1" x14ac:dyDescent="0.35">
      <c r="A1616" s="42">
        <v>45027</v>
      </c>
      <c r="B1616" s="43">
        <v>1</v>
      </c>
      <c r="C1616" s="43">
        <v>1</v>
      </c>
      <c r="D1616" s="44">
        <v>183111</v>
      </c>
      <c r="E1616" s="45">
        <v>6.8</v>
      </c>
      <c r="F1616" s="3">
        <f t="shared" si="93"/>
        <v>0.81848292508492759</v>
      </c>
      <c r="G1616" s="41">
        <v>0.2319034954407295</v>
      </c>
      <c r="H1616" s="29" t="s">
        <v>23</v>
      </c>
      <c r="I1616" s="29">
        <v>17519</v>
      </c>
      <c r="J1616" s="35">
        <v>3121.2</v>
      </c>
      <c r="K1616" s="41">
        <f t="shared" si="89"/>
        <v>0.82542724894648367</v>
      </c>
      <c r="L1616" s="40">
        <f t="shared" si="90"/>
        <v>0.2319034954407295</v>
      </c>
      <c r="M1616" s="29">
        <f t="shared" si="91"/>
        <v>5.5656838905775077</v>
      </c>
      <c r="N1616" s="4">
        <f t="shared" si="92"/>
        <v>23745</v>
      </c>
      <c r="O1616" s="46">
        <v>0.80210000000000004</v>
      </c>
      <c r="P1616" s="21">
        <v>159366</v>
      </c>
      <c r="Q1616" s="29">
        <v>0</v>
      </c>
      <c r="R1616" s="29" t="s">
        <v>19</v>
      </c>
    </row>
    <row r="1617" spans="1:18" ht="15" hidden="1" customHeight="1" x14ac:dyDescent="0.35">
      <c r="A1617" s="47">
        <v>45027</v>
      </c>
      <c r="B1617" s="37">
        <v>1</v>
      </c>
      <c r="C1617" s="37">
        <v>1</v>
      </c>
      <c r="D1617" s="38">
        <v>183111</v>
      </c>
      <c r="E1617" s="35">
        <v>6.8</v>
      </c>
      <c r="F1617" s="3">
        <f t="shared" si="93"/>
        <v>0.81848292508492759</v>
      </c>
      <c r="G1617" s="41">
        <v>0.2319034954407295</v>
      </c>
      <c r="H1617" s="29" t="s">
        <v>24</v>
      </c>
      <c r="I1617" s="29">
        <v>17743</v>
      </c>
      <c r="J1617" s="35">
        <v>3168.6</v>
      </c>
      <c r="K1617" s="41">
        <f t="shared" si="89"/>
        <v>0.82347557466463206</v>
      </c>
      <c r="L1617" s="40">
        <f t="shared" si="90"/>
        <v>0.2319034954407295</v>
      </c>
      <c r="M1617" s="29">
        <f t="shared" si="91"/>
        <v>5.5656838905775077</v>
      </c>
      <c r="N1617" s="4">
        <f t="shared" si="92"/>
        <v>23745</v>
      </c>
      <c r="O1617" s="46">
        <v>0.80210000000000004</v>
      </c>
      <c r="P1617" s="21">
        <v>159366</v>
      </c>
      <c r="Q1617" s="29">
        <v>0</v>
      </c>
      <c r="R1617" s="29" t="s">
        <v>19</v>
      </c>
    </row>
    <row r="1618" spans="1:18" ht="15" hidden="1" customHeight="1" x14ac:dyDescent="0.35">
      <c r="A1618" s="42">
        <v>45027</v>
      </c>
      <c r="B1618" s="43">
        <v>1</v>
      </c>
      <c r="C1618" s="43">
        <v>1</v>
      </c>
      <c r="D1618" s="44">
        <v>183111</v>
      </c>
      <c r="E1618" s="45">
        <v>6.8</v>
      </c>
      <c r="F1618" s="3">
        <f t="shared" si="93"/>
        <v>0.81848292508492759</v>
      </c>
      <c r="G1618" s="41">
        <v>0.2319034954407295</v>
      </c>
      <c r="H1618" s="29" t="s">
        <v>25</v>
      </c>
      <c r="I1618" s="29">
        <v>18804</v>
      </c>
      <c r="J1618" s="35">
        <v>3397.62</v>
      </c>
      <c r="K1618" s="41">
        <f t="shared" si="89"/>
        <v>0.81389152337432058</v>
      </c>
      <c r="L1618" s="40">
        <f t="shared" si="90"/>
        <v>0.2319034954407295</v>
      </c>
      <c r="M1618" s="29">
        <f t="shared" si="91"/>
        <v>5.5656838905775077</v>
      </c>
      <c r="N1618" s="4">
        <f t="shared" si="92"/>
        <v>23745</v>
      </c>
      <c r="O1618" s="46">
        <v>0.80210000000000004</v>
      </c>
      <c r="P1618" s="21">
        <v>159366</v>
      </c>
      <c r="Q1618" s="29">
        <v>0</v>
      </c>
      <c r="R1618" s="29" t="s">
        <v>19</v>
      </c>
    </row>
    <row r="1619" spans="1:18" ht="15" hidden="1" customHeight="1" x14ac:dyDescent="0.35">
      <c r="A1619" s="47">
        <v>45027</v>
      </c>
      <c r="B1619" s="37">
        <v>1</v>
      </c>
      <c r="C1619" s="37">
        <v>1</v>
      </c>
      <c r="D1619" s="38">
        <v>183111</v>
      </c>
      <c r="E1619" s="35">
        <v>6.8</v>
      </c>
      <c r="F1619" s="3">
        <f t="shared" si="93"/>
        <v>0.81848292508492759</v>
      </c>
      <c r="G1619" s="41">
        <v>0.2319034954407295</v>
      </c>
      <c r="H1619" s="29" t="s">
        <v>26</v>
      </c>
      <c r="I1619" s="29">
        <v>18562</v>
      </c>
      <c r="J1619" s="35">
        <v>3432.9</v>
      </c>
      <c r="K1619" s="41">
        <f t="shared" si="89"/>
        <v>0.79516032577498363</v>
      </c>
      <c r="L1619" s="40">
        <f t="shared" si="90"/>
        <v>0.2319034954407295</v>
      </c>
      <c r="M1619" s="29">
        <f t="shared" si="91"/>
        <v>5.5656838905775077</v>
      </c>
      <c r="N1619" s="4">
        <f t="shared" si="92"/>
        <v>23745</v>
      </c>
      <c r="O1619" s="46">
        <v>0.80210000000000004</v>
      </c>
      <c r="P1619" s="21">
        <v>159366</v>
      </c>
      <c r="Q1619" s="29">
        <v>0</v>
      </c>
      <c r="R1619" s="29" t="s">
        <v>19</v>
      </c>
    </row>
    <row r="1620" spans="1:18" ht="15" hidden="1" customHeight="1" x14ac:dyDescent="0.35">
      <c r="A1620" s="42">
        <v>45027</v>
      </c>
      <c r="B1620" s="43">
        <v>1</v>
      </c>
      <c r="C1620" s="43">
        <v>1</v>
      </c>
      <c r="D1620" s="44">
        <v>183111</v>
      </c>
      <c r="E1620" s="45">
        <v>6.8</v>
      </c>
      <c r="F1620" s="3">
        <f t="shared" si="93"/>
        <v>0.81848292508492759</v>
      </c>
      <c r="G1620" s="41">
        <v>0.2319034954407295</v>
      </c>
      <c r="H1620" s="29" t="s">
        <v>27</v>
      </c>
      <c r="I1620" s="29">
        <v>19030</v>
      </c>
      <c r="J1620" s="35">
        <v>3421.44</v>
      </c>
      <c r="K1620" s="41">
        <f t="shared" si="89"/>
        <v>0.81793905833938518</v>
      </c>
      <c r="L1620" s="40">
        <f t="shared" si="90"/>
        <v>0.2319034954407295</v>
      </c>
      <c r="M1620" s="29">
        <f t="shared" si="91"/>
        <v>5.5656838905775077</v>
      </c>
      <c r="N1620" s="4">
        <f t="shared" si="92"/>
        <v>23745</v>
      </c>
      <c r="O1620" s="46">
        <v>0.80210000000000004</v>
      </c>
      <c r="P1620" s="21">
        <v>159366</v>
      </c>
      <c r="Q1620" s="29">
        <v>0</v>
      </c>
      <c r="R1620" s="29" t="s">
        <v>19</v>
      </c>
    </row>
    <row r="1621" spans="1:18" ht="15" hidden="1" customHeight="1" x14ac:dyDescent="0.35">
      <c r="A1621" s="47">
        <v>45027</v>
      </c>
      <c r="B1621" s="37">
        <v>1</v>
      </c>
      <c r="C1621" s="37">
        <v>1</v>
      </c>
      <c r="D1621" s="38">
        <v>183111</v>
      </c>
      <c r="E1621" s="35">
        <v>6.8</v>
      </c>
      <c r="F1621" s="3">
        <f t="shared" si="93"/>
        <v>0.81848292508492759</v>
      </c>
      <c r="G1621" s="41">
        <v>0.2319034954407295</v>
      </c>
      <c r="H1621" s="29" t="s">
        <v>28</v>
      </c>
      <c r="I1621" s="29">
        <v>18417</v>
      </c>
      <c r="J1621" s="35">
        <v>3266.44</v>
      </c>
      <c r="K1621" s="41">
        <f t="shared" si="89"/>
        <v>0.82915417180207707</v>
      </c>
      <c r="L1621" s="40">
        <f t="shared" si="90"/>
        <v>0.2319034954407295</v>
      </c>
      <c r="M1621" s="29">
        <f t="shared" si="91"/>
        <v>5.5656838905775077</v>
      </c>
      <c r="N1621" s="4">
        <f t="shared" si="92"/>
        <v>23745</v>
      </c>
      <c r="O1621" s="46">
        <v>0.80210000000000004</v>
      </c>
      <c r="P1621" s="21">
        <v>159366</v>
      </c>
      <c r="Q1621" s="29">
        <v>0</v>
      </c>
      <c r="R1621" s="29" t="s">
        <v>19</v>
      </c>
    </row>
    <row r="1622" spans="1:18" ht="15" hidden="1" customHeight="1" x14ac:dyDescent="0.35">
      <c r="A1622" s="42">
        <v>45028</v>
      </c>
      <c r="B1622" s="43">
        <v>1</v>
      </c>
      <c r="C1622" s="43">
        <v>1</v>
      </c>
      <c r="D1622" s="44">
        <v>193237</v>
      </c>
      <c r="E1622" s="45">
        <v>7.2</v>
      </c>
      <c r="F1622" s="3">
        <f t="shared" si="93"/>
        <v>0.81575903411009798</v>
      </c>
      <c r="G1622" s="41">
        <v>0.24472771023302939</v>
      </c>
      <c r="H1622" s="29" t="s">
        <v>18</v>
      </c>
      <c r="I1622" s="29">
        <v>19622</v>
      </c>
      <c r="J1622" s="35">
        <v>3321.72</v>
      </c>
      <c r="K1622" s="41">
        <f t="shared" si="89"/>
        <v>0.82044175239869044</v>
      </c>
      <c r="L1622" s="40">
        <f t="shared" si="90"/>
        <v>0.24472771023302939</v>
      </c>
      <c r="M1622" s="29">
        <f t="shared" si="91"/>
        <v>5.8734650455927051</v>
      </c>
      <c r="N1622" s="4">
        <f t="shared" si="92"/>
        <v>33871</v>
      </c>
      <c r="O1622" s="46">
        <v>0.80210000000000004</v>
      </c>
      <c r="P1622" s="21">
        <v>159366</v>
      </c>
      <c r="Q1622" s="29">
        <v>0</v>
      </c>
      <c r="R1622" s="29" t="s">
        <v>19</v>
      </c>
    </row>
    <row r="1623" spans="1:18" ht="15" hidden="1" customHeight="1" x14ac:dyDescent="0.35">
      <c r="A1623" s="47">
        <v>45028</v>
      </c>
      <c r="B1623" s="37">
        <v>1</v>
      </c>
      <c r="C1623" s="37">
        <v>1</v>
      </c>
      <c r="D1623" s="38">
        <v>193237</v>
      </c>
      <c r="E1623" s="35">
        <v>7.2</v>
      </c>
      <c r="F1623" s="3">
        <f t="shared" si="93"/>
        <v>0.81575903411009798</v>
      </c>
      <c r="G1623" s="41">
        <v>0.24472771023302939</v>
      </c>
      <c r="H1623" s="29" t="s">
        <v>20</v>
      </c>
      <c r="I1623" s="29">
        <v>19368</v>
      </c>
      <c r="J1623" s="35">
        <v>3282.66</v>
      </c>
      <c r="K1623" s="41">
        <f t="shared" si="89"/>
        <v>0.81945739126196437</v>
      </c>
      <c r="L1623" s="40">
        <f t="shared" si="90"/>
        <v>0.24472771023302939</v>
      </c>
      <c r="M1623" s="29">
        <f t="shared" si="91"/>
        <v>5.8734650455927051</v>
      </c>
      <c r="N1623" s="4">
        <f t="shared" si="92"/>
        <v>33871</v>
      </c>
      <c r="O1623" s="46">
        <v>0.80210000000000004</v>
      </c>
      <c r="P1623" s="21">
        <v>159366</v>
      </c>
      <c r="Q1623" s="29">
        <v>0</v>
      </c>
      <c r="R1623" s="29" t="s">
        <v>19</v>
      </c>
    </row>
    <row r="1624" spans="1:18" ht="15" hidden="1" customHeight="1" x14ac:dyDescent="0.35">
      <c r="A1624" s="42">
        <v>45028</v>
      </c>
      <c r="B1624" s="43">
        <v>1</v>
      </c>
      <c r="C1624" s="43">
        <v>1</v>
      </c>
      <c r="D1624" s="44">
        <v>193237</v>
      </c>
      <c r="E1624" s="45">
        <v>7.2</v>
      </c>
      <c r="F1624" s="3">
        <f t="shared" si="93"/>
        <v>0.81575903411009798</v>
      </c>
      <c r="G1624" s="41">
        <v>0.24472771023302939</v>
      </c>
      <c r="H1624" s="29" t="s">
        <v>21</v>
      </c>
      <c r="I1624" s="29">
        <v>19061</v>
      </c>
      <c r="J1624" s="35">
        <v>3219.84</v>
      </c>
      <c r="K1624" s="41">
        <f t="shared" si="89"/>
        <v>0.82220269054086881</v>
      </c>
      <c r="L1624" s="40">
        <f t="shared" si="90"/>
        <v>0.24472771023302939</v>
      </c>
      <c r="M1624" s="29">
        <f t="shared" si="91"/>
        <v>5.8734650455927051</v>
      </c>
      <c r="N1624" s="4">
        <f t="shared" si="92"/>
        <v>33871</v>
      </c>
      <c r="O1624" s="46">
        <v>0.80210000000000004</v>
      </c>
      <c r="P1624" s="21">
        <v>159366</v>
      </c>
      <c r="Q1624" s="29">
        <v>0</v>
      </c>
      <c r="R1624" s="29" t="s">
        <v>19</v>
      </c>
    </row>
    <row r="1625" spans="1:18" ht="15" hidden="1" customHeight="1" x14ac:dyDescent="0.35">
      <c r="A1625" s="47">
        <v>45028</v>
      </c>
      <c r="B1625" s="37">
        <v>1</v>
      </c>
      <c r="C1625" s="37">
        <v>1</v>
      </c>
      <c r="D1625" s="38">
        <v>193237</v>
      </c>
      <c r="E1625" s="35">
        <v>7.2</v>
      </c>
      <c r="F1625" s="3">
        <f t="shared" si="93"/>
        <v>0.81575903411009798</v>
      </c>
      <c r="G1625" s="41">
        <v>0.24472771023302939</v>
      </c>
      <c r="H1625" s="29" t="s">
        <v>22</v>
      </c>
      <c r="I1625" s="29">
        <v>19051</v>
      </c>
      <c r="J1625" s="35">
        <v>3212.28</v>
      </c>
      <c r="K1625" s="41">
        <f t="shared" si="89"/>
        <v>0.82370535016319313</v>
      </c>
      <c r="L1625" s="40">
        <f t="shared" si="90"/>
        <v>0.24472771023302939</v>
      </c>
      <c r="M1625" s="29">
        <f t="shared" si="91"/>
        <v>5.8734650455927051</v>
      </c>
      <c r="N1625" s="4">
        <f t="shared" si="92"/>
        <v>33871</v>
      </c>
      <c r="O1625" s="46">
        <v>0.80210000000000004</v>
      </c>
      <c r="P1625" s="21">
        <v>159366</v>
      </c>
      <c r="Q1625" s="29">
        <v>0</v>
      </c>
      <c r="R1625" s="29" t="s">
        <v>19</v>
      </c>
    </row>
    <row r="1626" spans="1:18" ht="15" hidden="1" customHeight="1" x14ac:dyDescent="0.35">
      <c r="A1626" s="42">
        <v>45028</v>
      </c>
      <c r="B1626" s="43">
        <v>1</v>
      </c>
      <c r="C1626" s="43">
        <v>1</v>
      </c>
      <c r="D1626" s="44">
        <v>193237</v>
      </c>
      <c r="E1626" s="45">
        <v>7.2</v>
      </c>
      <c r="F1626" s="3">
        <f t="shared" si="93"/>
        <v>0.81575903411009798</v>
      </c>
      <c r="G1626" s="41">
        <v>0.24472771023302939</v>
      </c>
      <c r="H1626" s="29" t="s">
        <v>23</v>
      </c>
      <c r="I1626" s="29">
        <v>18572</v>
      </c>
      <c r="J1626" s="35">
        <v>3121.2</v>
      </c>
      <c r="K1626" s="41">
        <f t="shared" si="89"/>
        <v>0.82642715764591967</v>
      </c>
      <c r="L1626" s="40">
        <f t="shared" si="90"/>
        <v>0.24472771023302939</v>
      </c>
      <c r="M1626" s="29">
        <f t="shared" si="91"/>
        <v>5.8734650455927051</v>
      </c>
      <c r="N1626" s="4">
        <f t="shared" si="92"/>
        <v>33871</v>
      </c>
      <c r="O1626" s="46">
        <v>0.80210000000000004</v>
      </c>
      <c r="P1626" s="21">
        <v>159366</v>
      </c>
      <c r="Q1626" s="29">
        <v>0</v>
      </c>
      <c r="R1626" s="29" t="s">
        <v>19</v>
      </c>
    </row>
    <row r="1627" spans="1:18" ht="15" hidden="1" customHeight="1" x14ac:dyDescent="0.35">
      <c r="A1627" s="47">
        <v>45028</v>
      </c>
      <c r="B1627" s="37">
        <v>1</v>
      </c>
      <c r="C1627" s="37">
        <v>1</v>
      </c>
      <c r="D1627" s="38">
        <v>193237</v>
      </c>
      <c r="E1627" s="35">
        <v>7.2</v>
      </c>
      <c r="F1627" s="3">
        <f t="shared" si="93"/>
        <v>0.81575903411009798</v>
      </c>
      <c r="G1627" s="41">
        <v>0.24472771023302939</v>
      </c>
      <c r="H1627" s="29" t="s">
        <v>24</v>
      </c>
      <c r="I1627" s="29">
        <v>18757</v>
      </c>
      <c r="J1627" s="35">
        <v>3168.6</v>
      </c>
      <c r="K1627" s="41">
        <f t="shared" si="89"/>
        <v>0.82217348005077606</v>
      </c>
      <c r="L1627" s="40">
        <f t="shared" si="90"/>
        <v>0.24472771023302939</v>
      </c>
      <c r="M1627" s="29">
        <f t="shared" si="91"/>
        <v>5.8734650455927051</v>
      </c>
      <c r="N1627" s="4">
        <f t="shared" si="92"/>
        <v>33871</v>
      </c>
      <c r="O1627" s="46">
        <v>0.80210000000000004</v>
      </c>
      <c r="P1627" s="21">
        <v>159366</v>
      </c>
      <c r="Q1627" s="29">
        <v>0</v>
      </c>
      <c r="R1627" s="29" t="s">
        <v>19</v>
      </c>
    </row>
    <row r="1628" spans="1:18" ht="15" hidden="1" customHeight="1" x14ac:dyDescent="0.35">
      <c r="A1628" s="42">
        <v>45028</v>
      </c>
      <c r="B1628" s="43">
        <v>1</v>
      </c>
      <c r="C1628" s="43">
        <v>1</v>
      </c>
      <c r="D1628" s="44">
        <v>193237</v>
      </c>
      <c r="E1628" s="45">
        <v>7.2</v>
      </c>
      <c r="F1628" s="3">
        <f t="shared" si="93"/>
        <v>0.81575903411009798</v>
      </c>
      <c r="G1628" s="41">
        <v>0.24472771023302939</v>
      </c>
      <c r="H1628" s="29" t="s">
        <v>25</v>
      </c>
      <c r="I1628" s="29">
        <v>19874</v>
      </c>
      <c r="J1628" s="35">
        <v>3397.62</v>
      </c>
      <c r="K1628" s="41">
        <f t="shared" si="89"/>
        <v>0.81241509579581528</v>
      </c>
      <c r="L1628" s="40">
        <f t="shared" si="90"/>
        <v>0.24472771023302939</v>
      </c>
      <c r="M1628" s="29">
        <f t="shared" si="91"/>
        <v>5.8734650455927051</v>
      </c>
      <c r="N1628" s="4">
        <f t="shared" si="92"/>
        <v>33871</v>
      </c>
      <c r="O1628" s="46">
        <v>0.80210000000000004</v>
      </c>
      <c r="P1628" s="21">
        <v>159366</v>
      </c>
      <c r="Q1628" s="29">
        <v>0</v>
      </c>
      <c r="R1628" s="29" t="s">
        <v>19</v>
      </c>
    </row>
    <row r="1629" spans="1:18" ht="15" hidden="1" customHeight="1" x14ac:dyDescent="0.35">
      <c r="A1629" s="47">
        <v>45028</v>
      </c>
      <c r="B1629" s="37">
        <v>1</v>
      </c>
      <c r="C1629" s="37">
        <v>1</v>
      </c>
      <c r="D1629" s="38">
        <v>193237</v>
      </c>
      <c r="E1629" s="35">
        <v>7.2</v>
      </c>
      <c r="F1629" s="3">
        <f t="shared" si="93"/>
        <v>0.81575903411009798</v>
      </c>
      <c r="G1629" s="41">
        <v>0.24472771023302939</v>
      </c>
      <c r="H1629" s="29" t="s">
        <v>26</v>
      </c>
      <c r="I1629" s="29">
        <v>19603</v>
      </c>
      <c r="J1629" s="35">
        <v>3432.9</v>
      </c>
      <c r="K1629" s="41">
        <f t="shared" si="89"/>
        <v>0.7931017183398551</v>
      </c>
      <c r="L1629" s="40">
        <f t="shared" si="90"/>
        <v>0.24472771023302939</v>
      </c>
      <c r="M1629" s="29">
        <f t="shared" si="91"/>
        <v>5.8734650455927051</v>
      </c>
      <c r="N1629" s="4">
        <f t="shared" si="92"/>
        <v>33871</v>
      </c>
      <c r="O1629" s="46">
        <v>0.80210000000000004</v>
      </c>
      <c r="P1629" s="21">
        <v>159366</v>
      </c>
      <c r="Q1629" s="29">
        <v>0</v>
      </c>
      <c r="R1629" s="29" t="s">
        <v>19</v>
      </c>
    </row>
    <row r="1630" spans="1:18" ht="15" hidden="1" customHeight="1" x14ac:dyDescent="0.35">
      <c r="A1630" s="42">
        <v>45028</v>
      </c>
      <c r="B1630" s="43">
        <v>1</v>
      </c>
      <c r="C1630" s="43">
        <v>1</v>
      </c>
      <c r="D1630" s="44">
        <v>193237</v>
      </c>
      <c r="E1630" s="45">
        <v>7.2</v>
      </c>
      <c r="F1630" s="3">
        <f t="shared" si="93"/>
        <v>0.81575903411009798</v>
      </c>
      <c r="G1630" s="41">
        <v>0.24472771023302939</v>
      </c>
      <c r="H1630" s="29" t="s">
        <v>27</v>
      </c>
      <c r="I1630" s="29">
        <v>19889</v>
      </c>
      <c r="J1630" s="35">
        <v>3421.44</v>
      </c>
      <c r="K1630" s="41">
        <f t="shared" si="89"/>
        <v>0.80736798281165556</v>
      </c>
      <c r="L1630" s="40">
        <f t="shared" si="90"/>
        <v>0.24472771023302939</v>
      </c>
      <c r="M1630" s="29">
        <f t="shared" si="91"/>
        <v>5.8734650455927051</v>
      </c>
      <c r="N1630" s="4">
        <f t="shared" si="92"/>
        <v>33871</v>
      </c>
      <c r="O1630" s="46">
        <v>0.80210000000000004</v>
      </c>
      <c r="P1630" s="21">
        <v>159366</v>
      </c>
      <c r="Q1630" s="29">
        <v>0</v>
      </c>
      <c r="R1630" s="29" t="s">
        <v>19</v>
      </c>
    </row>
    <row r="1631" spans="1:18" ht="15" hidden="1" customHeight="1" x14ac:dyDescent="0.35">
      <c r="A1631" s="47">
        <v>45028</v>
      </c>
      <c r="B1631" s="37">
        <v>1</v>
      </c>
      <c r="C1631" s="37">
        <v>1</v>
      </c>
      <c r="D1631" s="38">
        <v>193237</v>
      </c>
      <c r="E1631" s="35">
        <v>7.2</v>
      </c>
      <c r="F1631" s="3">
        <f t="shared" si="93"/>
        <v>0.81575903411009798</v>
      </c>
      <c r="G1631" s="41">
        <v>0.24472771023302939</v>
      </c>
      <c r="H1631" s="29" t="s">
        <v>28</v>
      </c>
      <c r="I1631" s="29">
        <v>19440</v>
      </c>
      <c r="J1631" s="35">
        <v>3266.44</v>
      </c>
      <c r="K1631" s="41">
        <f t="shared" si="89"/>
        <v>0.82658796732834516</v>
      </c>
      <c r="L1631" s="40">
        <f t="shared" si="90"/>
        <v>0.24472771023302939</v>
      </c>
      <c r="M1631" s="29">
        <f t="shared" si="91"/>
        <v>5.8734650455927051</v>
      </c>
      <c r="N1631" s="4">
        <f t="shared" si="92"/>
        <v>33871</v>
      </c>
      <c r="O1631" s="46">
        <v>0.80210000000000004</v>
      </c>
      <c r="P1631" s="21">
        <v>159366</v>
      </c>
      <c r="Q1631" s="29">
        <v>0</v>
      </c>
      <c r="R1631" s="29" t="s">
        <v>19</v>
      </c>
    </row>
    <row r="1632" spans="1:18" ht="15" hidden="1" customHeight="1" x14ac:dyDescent="0.35">
      <c r="A1632" s="42">
        <v>45029</v>
      </c>
      <c r="B1632" s="43">
        <v>1</v>
      </c>
      <c r="C1632" s="43">
        <v>1</v>
      </c>
      <c r="D1632" s="44">
        <v>169615</v>
      </c>
      <c r="E1632" s="45">
        <v>6.3</v>
      </c>
      <c r="F1632" s="3">
        <f t="shared" si="93"/>
        <v>0.81832874993969218</v>
      </c>
      <c r="G1632" s="41">
        <v>0.21481129685916919</v>
      </c>
      <c r="H1632" s="29" t="s">
        <v>18</v>
      </c>
      <c r="I1632" s="29">
        <v>17273</v>
      </c>
      <c r="J1632" s="35">
        <v>3321.72</v>
      </c>
      <c r="K1632" s="41">
        <f t="shared" si="89"/>
        <v>0.82539950138664064</v>
      </c>
      <c r="L1632" s="40">
        <f t="shared" si="90"/>
        <v>0.21481129685916919</v>
      </c>
      <c r="M1632" s="29">
        <f t="shared" si="91"/>
        <v>5.1554711246200604</v>
      </c>
      <c r="N1632" s="4">
        <f t="shared" si="92"/>
        <v>10249</v>
      </c>
      <c r="O1632" s="46">
        <v>0.80210000000000004</v>
      </c>
      <c r="P1632" s="21">
        <v>159366</v>
      </c>
      <c r="Q1632" s="29">
        <v>0</v>
      </c>
      <c r="R1632" s="29" t="s">
        <v>19</v>
      </c>
    </row>
    <row r="1633" spans="1:18" ht="15" hidden="1" customHeight="1" x14ac:dyDescent="0.35">
      <c r="A1633" s="47">
        <v>45029</v>
      </c>
      <c r="B1633" s="37">
        <v>1</v>
      </c>
      <c r="C1633" s="37">
        <v>1</v>
      </c>
      <c r="D1633" s="38">
        <v>169615</v>
      </c>
      <c r="E1633" s="35">
        <v>6.3</v>
      </c>
      <c r="F1633" s="3">
        <f t="shared" si="93"/>
        <v>0.81832874993969218</v>
      </c>
      <c r="G1633" s="41">
        <v>0.21481129685916919</v>
      </c>
      <c r="H1633" s="29" t="s">
        <v>20</v>
      </c>
      <c r="I1633" s="29">
        <v>16993</v>
      </c>
      <c r="J1633" s="35">
        <v>3282.66</v>
      </c>
      <c r="K1633" s="41">
        <f t="shared" si="89"/>
        <v>0.82168168110665962</v>
      </c>
      <c r="L1633" s="40">
        <f t="shared" si="90"/>
        <v>0.21481129685916919</v>
      </c>
      <c r="M1633" s="29">
        <f t="shared" si="91"/>
        <v>5.1554711246200604</v>
      </c>
      <c r="N1633" s="4">
        <f t="shared" si="92"/>
        <v>10249</v>
      </c>
      <c r="O1633" s="46">
        <v>0.80210000000000004</v>
      </c>
      <c r="P1633" s="21">
        <v>159366</v>
      </c>
      <c r="Q1633" s="29">
        <v>0</v>
      </c>
      <c r="R1633" s="29" t="s">
        <v>19</v>
      </c>
    </row>
    <row r="1634" spans="1:18" ht="15" hidden="1" customHeight="1" x14ac:dyDescent="0.35">
      <c r="A1634" s="42">
        <v>45029</v>
      </c>
      <c r="B1634" s="43">
        <v>1</v>
      </c>
      <c r="C1634" s="43">
        <v>1</v>
      </c>
      <c r="D1634" s="44">
        <v>169615</v>
      </c>
      <c r="E1634" s="45">
        <v>6.3</v>
      </c>
      <c r="F1634" s="3">
        <f t="shared" si="93"/>
        <v>0.81832874993969218</v>
      </c>
      <c r="G1634" s="41">
        <v>0.21481129685916919</v>
      </c>
      <c r="H1634" s="29" t="s">
        <v>21</v>
      </c>
      <c r="I1634" s="29">
        <v>16729</v>
      </c>
      <c r="J1634" s="35">
        <v>3219.84</v>
      </c>
      <c r="K1634" s="41">
        <f t="shared" si="89"/>
        <v>0.82469837799295165</v>
      </c>
      <c r="L1634" s="40">
        <f t="shared" si="90"/>
        <v>0.21481129685916919</v>
      </c>
      <c r="M1634" s="29">
        <f t="shared" si="91"/>
        <v>5.1554711246200604</v>
      </c>
      <c r="N1634" s="4">
        <f t="shared" si="92"/>
        <v>10249</v>
      </c>
      <c r="O1634" s="46">
        <v>0.80210000000000004</v>
      </c>
      <c r="P1634" s="21">
        <v>159366</v>
      </c>
      <c r="Q1634" s="29">
        <v>0</v>
      </c>
      <c r="R1634" s="29" t="s">
        <v>19</v>
      </c>
    </row>
    <row r="1635" spans="1:18" ht="15" hidden="1" customHeight="1" x14ac:dyDescent="0.35">
      <c r="A1635" s="47">
        <v>45029</v>
      </c>
      <c r="B1635" s="37">
        <v>1</v>
      </c>
      <c r="C1635" s="37">
        <v>1</v>
      </c>
      <c r="D1635" s="38">
        <v>169615</v>
      </c>
      <c r="E1635" s="35">
        <v>6.3</v>
      </c>
      <c r="F1635" s="3">
        <f t="shared" si="93"/>
        <v>0.81832874993969218</v>
      </c>
      <c r="G1635" s="41">
        <v>0.21481129685916919</v>
      </c>
      <c r="H1635" s="29" t="s">
        <v>22</v>
      </c>
      <c r="I1635" s="29">
        <v>16713</v>
      </c>
      <c r="J1635" s="35">
        <v>3212.28</v>
      </c>
      <c r="K1635" s="41">
        <f t="shared" si="89"/>
        <v>0.82584866289898229</v>
      </c>
      <c r="L1635" s="40">
        <f t="shared" si="90"/>
        <v>0.21481129685916919</v>
      </c>
      <c r="M1635" s="29">
        <f t="shared" si="91"/>
        <v>5.1554711246200604</v>
      </c>
      <c r="N1635" s="4">
        <f t="shared" si="92"/>
        <v>10249</v>
      </c>
      <c r="O1635" s="46">
        <v>0.80210000000000004</v>
      </c>
      <c r="P1635" s="21">
        <v>159366</v>
      </c>
      <c r="Q1635" s="29">
        <v>0</v>
      </c>
      <c r="R1635" s="29" t="s">
        <v>19</v>
      </c>
    </row>
    <row r="1636" spans="1:18" ht="15" hidden="1" customHeight="1" x14ac:dyDescent="0.35">
      <c r="A1636" s="42">
        <v>45029</v>
      </c>
      <c r="B1636" s="43">
        <v>1</v>
      </c>
      <c r="C1636" s="43">
        <v>1</v>
      </c>
      <c r="D1636" s="44">
        <v>169615</v>
      </c>
      <c r="E1636" s="45">
        <v>6.3</v>
      </c>
      <c r="F1636" s="3">
        <f t="shared" si="93"/>
        <v>0.81832874993969218</v>
      </c>
      <c r="G1636" s="41">
        <v>0.21481129685916919</v>
      </c>
      <c r="H1636" s="29" t="s">
        <v>23</v>
      </c>
      <c r="I1636" s="29">
        <v>16334</v>
      </c>
      <c r="J1636" s="35">
        <v>3121.2</v>
      </c>
      <c r="K1636" s="41">
        <f t="shared" si="89"/>
        <v>0.83067359115033101</v>
      </c>
      <c r="L1636" s="40">
        <f t="shared" si="90"/>
        <v>0.21481129685916919</v>
      </c>
      <c r="M1636" s="29">
        <f t="shared" si="91"/>
        <v>5.1554711246200604</v>
      </c>
      <c r="N1636" s="4">
        <f t="shared" si="92"/>
        <v>10249</v>
      </c>
      <c r="O1636" s="46">
        <v>0.80210000000000004</v>
      </c>
      <c r="P1636" s="21">
        <v>159366</v>
      </c>
      <c r="Q1636" s="29">
        <v>0</v>
      </c>
      <c r="R1636" s="29" t="s">
        <v>19</v>
      </c>
    </row>
    <row r="1637" spans="1:18" ht="15" hidden="1" customHeight="1" x14ac:dyDescent="0.35">
      <c r="A1637" s="47">
        <v>45029</v>
      </c>
      <c r="B1637" s="37">
        <v>1</v>
      </c>
      <c r="C1637" s="37">
        <v>1</v>
      </c>
      <c r="D1637" s="38">
        <v>169615</v>
      </c>
      <c r="E1637" s="35">
        <v>6.3</v>
      </c>
      <c r="F1637" s="3">
        <f t="shared" si="93"/>
        <v>0.81832874993969218</v>
      </c>
      <c r="G1637" s="41">
        <v>0.21481129685916919</v>
      </c>
      <c r="H1637" s="29" t="s">
        <v>24</v>
      </c>
      <c r="I1637" s="29">
        <v>16435</v>
      </c>
      <c r="J1637" s="35">
        <v>3168.6</v>
      </c>
      <c r="K1637" s="41">
        <f t="shared" si="89"/>
        <v>0.82330687329740548</v>
      </c>
      <c r="L1637" s="40">
        <f t="shared" si="90"/>
        <v>0.21481129685916919</v>
      </c>
      <c r="M1637" s="29">
        <f t="shared" si="91"/>
        <v>5.1554711246200604</v>
      </c>
      <c r="N1637" s="4">
        <f t="shared" si="92"/>
        <v>10249</v>
      </c>
      <c r="O1637" s="46">
        <v>0.80210000000000004</v>
      </c>
      <c r="P1637" s="21">
        <v>159366</v>
      </c>
      <c r="Q1637" s="29">
        <v>0</v>
      </c>
      <c r="R1637" s="29" t="s">
        <v>19</v>
      </c>
    </row>
    <row r="1638" spans="1:18" ht="15" hidden="1" customHeight="1" x14ac:dyDescent="0.35">
      <c r="A1638" s="42">
        <v>45029</v>
      </c>
      <c r="B1638" s="43">
        <v>1</v>
      </c>
      <c r="C1638" s="43">
        <v>1</v>
      </c>
      <c r="D1638" s="44">
        <v>169615</v>
      </c>
      <c r="E1638" s="45">
        <v>6.3</v>
      </c>
      <c r="F1638" s="3">
        <f t="shared" si="93"/>
        <v>0.81832874993969218</v>
      </c>
      <c r="G1638" s="41">
        <v>0.21481129685916919</v>
      </c>
      <c r="H1638" s="29" t="s">
        <v>25</v>
      </c>
      <c r="I1638" s="29">
        <v>17372</v>
      </c>
      <c r="J1638" s="35">
        <v>3397.62</v>
      </c>
      <c r="K1638" s="41">
        <f t="shared" si="89"/>
        <v>0.81158585052487264</v>
      </c>
      <c r="L1638" s="40">
        <f t="shared" si="90"/>
        <v>0.21481129685916919</v>
      </c>
      <c r="M1638" s="29">
        <f t="shared" si="91"/>
        <v>5.1554711246200604</v>
      </c>
      <c r="N1638" s="4">
        <f t="shared" si="92"/>
        <v>10249</v>
      </c>
      <c r="O1638" s="46">
        <v>0.80210000000000004</v>
      </c>
      <c r="P1638" s="21">
        <v>159366</v>
      </c>
      <c r="Q1638" s="29">
        <v>0</v>
      </c>
      <c r="R1638" s="29" t="s">
        <v>19</v>
      </c>
    </row>
    <row r="1639" spans="1:18" ht="15" hidden="1" customHeight="1" x14ac:dyDescent="0.35">
      <c r="A1639" s="47">
        <v>45029</v>
      </c>
      <c r="B1639" s="37">
        <v>1</v>
      </c>
      <c r="C1639" s="37">
        <v>1</v>
      </c>
      <c r="D1639" s="38">
        <v>169615</v>
      </c>
      <c r="E1639" s="35">
        <v>6.3</v>
      </c>
      <c r="F1639" s="3">
        <f t="shared" si="93"/>
        <v>0.81832874993969218</v>
      </c>
      <c r="G1639" s="41">
        <v>0.21481129685916919</v>
      </c>
      <c r="H1639" s="29" t="s">
        <v>26</v>
      </c>
      <c r="I1639" s="29">
        <v>17369</v>
      </c>
      <c r="J1639" s="35">
        <v>3432.9</v>
      </c>
      <c r="K1639" s="41">
        <f t="shared" si="89"/>
        <v>0.80310644847916546</v>
      </c>
      <c r="L1639" s="40">
        <f t="shared" si="90"/>
        <v>0.21481129685916919</v>
      </c>
      <c r="M1639" s="29">
        <f t="shared" si="91"/>
        <v>5.1554711246200604</v>
      </c>
      <c r="N1639" s="4">
        <f t="shared" si="92"/>
        <v>10249</v>
      </c>
      <c r="O1639" s="46">
        <v>0.80210000000000004</v>
      </c>
      <c r="P1639" s="21">
        <v>159366</v>
      </c>
      <c r="Q1639" s="29">
        <v>0</v>
      </c>
      <c r="R1639" s="29" t="s">
        <v>19</v>
      </c>
    </row>
    <row r="1640" spans="1:18" ht="15" hidden="1" customHeight="1" x14ac:dyDescent="0.35">
      <c r="A1640" s="42">
        <v>45029</v>
      </c>
      <c r="B1640" s="43">
        <v>1</v>
      </c>
      <c r="C1640" s="43">
        <v>1</v>
      </c>
      <c r="D1640" s="44">
        <v>169615</v>
      </c>
      <c r="E1640" s="45">
        <v>6.3</v>
      </c>
      <c r="F1640" s="3">
        <f t="shared" si="93"/>
        <v>0.81832874993969218</v>
      </c>
      <c r="G1640" s="41">
        <v>0.21481129685916919</v>
      </c>
      <c r="H1640" s="29" t="s">
        <v>27</v>
      </c>
      <c r="I1640" s="29">
        <v>17663</v>
      </c>
      <c r="J1640" s="35">
        <v>3421.44</v>
      </c>
      <c r="K1640" s="41">
        <f t="shared" si="89"/>
        <v>0.81943590817047607</v>
      </c>
      <c r="L1640" s="40">
        <f t="shared" si="90"/>
        <v>0.21481129685916919</v>
      </c>
      <c r="M1640" s="29">
        <f t="shared" si="91"/>
        <v>5.1554711246200604</v>
      </c>
      <c r="N1640" s="4">
        <f t="shared" si="92"/>
        <v>10249</v>
      </c>
      <c r="O1640" s="46">
        <v>0.80210000000000004</v>
      </c>
      <c r="P1640" s="21">
        <v>159366</v>
      </c>
      <c r="Q1640" s="29">
        <v>0</v>
      </c>
      <c r="R1640" s="29" t="s">
        <v>19</v>
      </c>
    </row>
    <row r="1641" spans="1:18" ht="15" hidden="1" customHeight="1" x14ac:dyDescent="0.35">
      <c r="A1641" s="47">
        <v>45029</v>
      </c>
      <c r="B1641" s="37">
        <v>1</v>
      </c>
      <c r="C1641" s="37">
        <v>1</v>
      </c>
      <c r="D1641" s="38">
        <v>169615</v>
      </c>
      <c r="E1641" s="35">
        <v>6.3</v>
      </c>
      <c r="F1641" s="3">
        <f t="shared" si="93"/>
        <v>0.81832874993969218</v>
      </c>
      <c r="G1641" s="41">
        <v>0.21481129685916919</v>
      </c>
      <c r="H1641" s="29" t="s">
        <v>28</v>
      </c>
      <c r="I1641" s="29">
        <v>16734</v>
      </c>
      <c r="J1641" s="35">
        <v>3266.44</v>
      </c>
      <c r="K1641" s="41">
        <f t="shared" si="89"/>
        <v>0.8131759579819241</v>
      </c>
      <c r="L1641" s="40">
        <f t="shared" si="90"/>
        <v>0.21481129685916919</v>
      </c>
      <c r="M1641" s="29">
        <f t="shared" si="91"/>
        <v>5.1554711246200604</v>
      </c>
      <c r="N1641" s="4">
        <f t="shared" si="92"/>
        <v>10249</v>
      </c>
      <c r="O1641" s="46">
        <v>0.80210000000000004</v>
      </c>
      <c r="P1641" s="21">
        <v>159366</v>
      </c>
      <c r="Q1641" s="29">
        <v>0</v>
      </c>
      <c r="R1641" s="29" t="s">
        <v>19</v>
      </c>
    </row>
    <row r="1642" spans="1:18" ht="15" hidden="1" customHeight="1" x14ac:dyDescent="0.35">
      <c r="A1642" s="42">
        <v>45030</v>
      </c>
      <c r="B1642" s="43">
        <v>1</v>
      </c>
      <c r="C1642" s="43">
        <v>1</v>
      </c>
      <c r="D1642" s="44">
        <v>191402</v>
      </c>
      <c r="E1642" s="45">
        <v>7.1</v>
      </c>
      <c r="F1642" s="3">
        <f t="shared" si="93"/>
        <v>0.81939295346547381</v>
      </c>
      <c r="G1642" s="41">
        <v>0.24240374873353596</v>
      </c>
      <c r="H1642" s="29" t="s">
        <v>18</v>
      </c>
      <c r="I1642" s="29">
        <v>19409</v>
      </c>
      <c r="J1642" s="35">
        <v>3321.72</v>
      </c>
      <c r="K1642" s="41">
        <f t="shared" si="89"/>
        <v>0.82296580441186684</v>
      </c>
      <c r="L1642" s="40">
        <f t="shared" si="90"/>
        <v>0.24240374873353596</v>
      </c>
      <c r="M1642" s="29">
        <f t="shared" si="91"/>
        <v>5.8176899696048636</v>
      </c>
      <c r="N1642" s="4">
        <f t="shared" si="92"/>
        <v>32036</v>
      </c>
      <c r="O1642" s="46">
        <v>0.80210000000000004</v>
      </c>
      <c r="P1642" s="21">
        <v>159366</v>
      </c>
      <c r="Q1642" s="29">
        <v>0</v>
      </c>
      <c r="R1642" s="29" t="s">
        <v>19</v>
      </c>
    </row>
    <row r="1643" spans="1:18" ht="15" hidden="1" customHeight="1" x14ac:dyDescent="0.35">
      <c r="A1643" s="47">
        <v>45030</v>
      </c>
      <c r="B1643" s="37">
        <v>1</v>
      </c>
      <c r="C1643" s="37">
        <v>1</v>
      </c>
      <c r="D1643" s="38">
        <v>191402</v>
      </c>
      <c r="E1643" s="35">
        <v>7.1</v>
      </c>
      <c r="F1643" s="3">
        <f t="shared" si="93"/>
        <v>0.81939295346547381</v>
      </c>
      <c r="G1643" s="41">
        <v>0.24240374873353596</v>
      </c>
      <c r="H1643" s="29" t="s">
        <v>20</v>
      </c>
      <c r="I1643" s="29">
        <v>19128</v>
      </c>
      <c r="J1643" s="35">
        <v>3282.66</v>
      </c>
      <c r="K1643" s="41">
        <f t="shared" si="89"/>
        <v>0.8207016587286694</v>
      </c>
      <c r="L1643" s="40">
        <f t="shared" si="90"/>
        <v>0.24240374873353596</v>
      </c>
      <c r="M1643" s="29">
        <f t="shared" si="91"/>
        <v>5.8176899696048636</v>
      </c>
      <c r="N1643" s="4">
        <f t="shared" si="92"/>
        <v>32036</v>
      </c>
      <c r="O1643" s="46">
        <v>0.80210000000000004</v>
      </c>
      <c r="P1643" s="21">
        <v>159366</v>
      </c>
      <c r="Q1643" s="29">
        <v>0</v>
      </c>
      <c r="R1643" s="29" t="s">
        <v>19</v>
      </c>
    </row>
    <row r="1644" spans="1:18" ht="15" hidden="1" customHeight="1" x14ac:dyDescent="0.35">
      <c r="A1644" s="42">
        <v>45030</v>
      </c>
      <c r="B1644" s="43">
        <v>1</v>
      </c>
      <c r="C1644" s="43">
        <v>1</v>
      </c>
      <c r="D1644" s="44">
        <v>191402</v>
      </c>
      <c r="E1644" s="45">
        <v>7.1</v>
      </c>
      <c r="F1644" s="3">
        <f t="shared" si="93"/>
        <v>0.81939295346547381</v>
      </c>
      <c r="G1644" s="41">
        <v>0.24240374873353596</v>
      </c>
      <c r="H1644" s="29" t="s">
        <v>21</v>
      </c>
      <c r="I1644" s="29">
        <v>18857</v>
      </c>
      <c r="J1644" s="35">
        <v>3219.84</v>
      </c>
      <c r="K1644" s="41">
        <f t="shared" si="89"/>
        <v>0.82485946287944323</v>
      </c>
      <c r="L1644" s="40">
        <f t="shared" si="90"/>
        <v>0.24240374873353596</v>
      </c>
      <c r="M1644" s="29">
        <f t="shared" si="91"/>
        <v>5.8176899696048636</v>
      </c>
      <c r="N1644" s="4">
        <f t="shared" si="92"/>
        <v>32036</v>
      </c>
      <c r="O1644" s="46">
        <v>0.80210000000000004</v>
      </c>
      <c r="P1644" s="21">
        <v>159366</v>
      </c>
      <c r="Q1644" s="29">
        <v>0</v>
      </c>
      <c r="R1644" s="29" t="s">
        <v>19</v>
      </c>
    </row>
    <row r="1645" spans="1:18" ht="15" hidden="1" customHeight="1" x14ac:dyDescent="0.35">
      <c r="A1645" s="47">
        <v>45030</v>
      </c>
      <c r="B1645" s="37">
        <v>1</v>
      </c>
      <c r="C1645" s="37">
        <v>1</v>
      </c>
      <c r="D1645" s="38">
        <v>191402</v>
      </c>
      <c r="E1645" s="35">
        <v>7.1</v>
      </c>
      <c r="F1645" s="3">
        <f t="shared" si="93"/>
        <v>0.81939295346547381</v>
      </c>
      <c r="G1645" s="41">
        <v>0.24240374873353596</v>
      </c>
      <c r="H1645" s="29" t="s">
        <v>22</v>
      </c>
      <c r="I1645" s="29">
        <v>18823</v>
      </c>
      <c r="J1645" s="35">
        <v>3212.28</v>
      </c>
      <c r="K1645" s="41">
        <f t="shared" si="89"/>
        <v>0.82530998560629221</v>
      </c>
      <c r="L1645" s="40">
        <f t="shared" si="90"/>
        <v>0.24240374873353596</v>
      </c>
      <c r="M1645" s="29">
        <f t="shared" si="91"/>
        <v>5.8176899696048636</v>
      </c>
      <c r="N1645" s="4">
        <f t="shared" si="92"/>
        <v>32036</v>
      </c>
      <c r="O1645" s="46">
        <v>0.80210000000000004</v>
      </c>
      <c r="P1645" s="21">
        <v>159366</v>
      </c>
      <c r="Q1645" s="29">
        <v>0</v>
      </c>
      <c r="R1645" s="29" t="s">
        <v>19</v>
      </c>
    </row>
    <row r="1646" spans="1:18" ht="15" hidden="1" customHeight="1" x14ac:dyDescent="0.35">
      <c r="A1646" s="42">
        <v>45030</v>
      </c>
      <c r="B1646" s="43">
        <v>1</v>
      </c>
      <c r="C1646" s="43">
        <v>1</v>
      </c>
      <c r="D1646" s="44">
        <v>191402</v>
      </c>
      <c r="E1646" s="45">
        <v>7.1</v>
      </c>
      <c r="F1646" s="3">
        <f t="shared" si="93"/>
        <v>0.81939295346547381</v>
      </c>
      <c r="G1646" s="41">
        <v>0.24240374873353596</v>
      </c>
      <c r="H1646" s="29" t="s">
        <v>23</v>
      </c>
      <c r="I1646" s="29">
        <v>18455</v>
      </c>
      <c r="J1646" s="35">
        <v>3121.2</v>
      </c>
      <c r="K1646" s="41">
        <f t="shared" si="89"/>
        <v>0.83278731726511834</v>
      </c>
      <c r="L1646" s="40">
        <f t="shared" si="90"/>
        <v>0.24240374873353596</v>
      </c>
      <c r="M1646" s="29">
        <f t="shared" si="91"/>
        <v>5.8176899696048636</v>
      </c>
      <c r="N1646" s="4">
        <f t="shared" si="92"/>
        <v>32036</v>
      </c>
      <c r="O1646" s="46">
        <v>0.80210000000000004</v>
      </c>
      <c r="P1646" s="21">
        <v>159366</v>
      </c>
      <c r="Q1646" s="29">
        <v>0</v>
      </c>
      <c r="R1646" s="29" t="s">
        <v>19</v>
      </c>
    </row>
    <row r="1647" spans="1:18" ht="15" hidden="1" customHeight="1" x14ac:dyDescent="0.35">
      <c r="A1647" s="47">
        <v>45030</v>
      </c>
      <c r="B1647" s="37">
        <v>1</v>
      </c>
      <c r="C1647" s="37">
        <v>1</v>
      </c>
      <c r="D1647" s="38">
        <v>191402</v>
      </c>
      <c r="E1647" s="35">
        <v>7.1</v>
      </c>
      <c r="F1647" s="3">
        <f t="shared" si="93"/>
        <v>0.81939295346547381</v>
      </c>
      <c r="G1647" s="41">
        <v>0.24240374873353596</v>
      </c>
      <c r="H1647" s="29" t="s">
        <v>24</v>
      </c>
      <c r="I1647" s="29">
        <v>18534</v>
      </c>
      <c r="J1647" s="35">
        <v>3168.6</v>
      </c>
      <c r="K1647" s="41">
        <f t="shared" si="89"/>
        <v>0.82384098188830013</v>
      </c>
      <c r="L1647" s="40">
        <f t="shared" si="90"/>
        <v>0.24240374873353596</v>
      </c>
      <c r="M1647" s="29">
        <f t="shared" si="91"/>
        <v>5.8176899696048636</v>
      </c>
      <c r="N1647" s="4">
        <f t="shared" si="92"/>
        <v>32036</v>
      </c>
      <c r="O1647" s="46">
        <v>0.80210000000000004</v>
      </c>
      <c r="P1647" s="21">
        <v>159366</v>
      </c>
      <c r="Q1647" s="29">
        <v>0</v>
      </c>
      <c r="R1647" s="29" t="s">
        <v>19</v>
      </c>
    </row>
    <row r="1648" spans="1:18" ht="15" hidden="1" customHeight="1" x14ac:dyDescent="0.35">
      <c r="A1648" s="42">
        <v>45030</v>
      </c>
      <c r="B1648" s="43">
        <v>1</v>
      </c>
      <c r="C1648" s="43">
        <v>1</v>
      </c>
      <c r="D1648" s="44">
        <v>191402</v>
      </c>
      <c r="E1648" s="45">
        <v>7.1</v>
      </c>
      <c r="F1648" s="3">
        <f t="shared" si="93"/>
        <v>0.81939295346547381</v>
      </c>
      <c r="G1648" s="41">
        <v>0.24240374873353596</v>
      </c>
      <c r="H1648" s="29" t="s">
        <v>25</v>
      </c>
      <c r="I1648" s="29">
        <v>19733</v>
      </c>
      <c r="J1648" s="35">
        <v>3397.62</v>
      </c>
      <c r="K1648" s="41">
        <f t="shared" si="89"/>
        <v>0.81801254249971667</v>
      </c>
      <c r="L1648" s="40">
        <f t="shared" si="90"/>
        <v>0.24240374873353596</v>
      </c>
      <c r="M1648" s="29">
        <f t="shared" si="91"/>
        <v>5.8176899696048636</v>
      </c>
      <c r="N1648" s="4">
        <f t="shared" si="92"/>
        <v>32036</v>
      </c>
      <c r="O1648" s="46">
        <v>0.80210000000000004</v>
      </c>
      <c r="P1648" s="21">
        <v>159366</v>
      </c>
      <c r="Q1648" s="29">
        <v>0</v>
      </c>
      <c r="R1648" s="29" t="s">
        <v>19</v>
      </c>
    </row>
    <row r="1649" spans="1:18" ht="15" hidden="1" customHeight="1" x14ac:dyDescent="0.35">
      <c r="A1649" s="47">
        <v>45030</v>
      </c>
      <c r="B1649" s="37">
        <v>1</v>
      </c>
      <c r="C1649" s="37">
        <v>1</v>
      </c>
      <c r="D1649" s="38">
        <v>191402</v>
      </c>
      <c r="E1649" s="35">
        <v>7.1</v>
      </c>
      <c r="F1649" s="3">
        <f t="shared" si="93"/>
        <v>0.81939295346547381</v>
      </c>
      <c r="G1649" s="41">
        <v>0.24240374873353596</v>
      </c>
      <c r="H1649" s="29" t="s">
        <v>26</v>
      </c>
      <c r="I1649" s="29">
        <v>19551</v>
      </c>
      <c r="J1649" s="35">
        <v>3432.9</v>
      </c>
      <c r="K1649" s="41">
        <f t="shared" si="89"/>
        <v>0.80213870833143586</v>
      </c>
      <c r="L1649" s="40">
        <f t="shared" si="90"/>
        <v>0.24240374873353596</v>
      </c>
      <c r="M1649" s="29">
        <f t="shared" si="91"/>
        <v>5.8176899696048636</v>
      </c>
      <c r="N1649" s="4">
        <f t="shared" si="92"/>
        <v>32036</v>
      </c>
      <c r="O1649" s="46">
        <v>0.80210000000000004</v>
      </c>
      <c r="P1649" s="21">
        <v>159366</v>
      </c>
      <c r="Q1649" s="29">
        <v>0</v>
      </c>
      <c r="R1649" s="29" t="s">
        <v>19</v>
      </c>
    </row>
    <row r="1650" spans="1:18" ht="15" hidden="1" customHeight="1" x14ac:dyDescent="0.35">
      <c r="A1650" s="42">
        <v>45030</v>
      </c>
      <c r="B1650" s="43">
        <v>1</v>
      </c>
      <c r="C1650" s="43">
        <v>1</v>
      </c>
      <c r="D1650" s="44">
        <v>191402</v>
      </c>
      <c r="E1650" s="45">
        <v>7.1</v>
      </c>
      <c r="F1650" s="3">
        <f t="shared" si="93"/>
        <v>0.81939295346547381</v>
      </c>
      <c r="G1650" s="41">
        <v>0.24240374873353596</v>
      </c>
      <c r="H1650" s="29" t="s">
        <v>27</v>
      </c>
      <c r="I1650" s="29">
        <v>19578</v>
      </c>
      <c r="J1650" s="35">
        <v>3421.44</v>
      </c>
      <c r="K1650" s="41">
        <f t="shared" ref="K1650:K1713" si="94">IFERROR((I1650/J1650)/E1650,0)</f>
        <v>0.80593691215756946</v>
      </c>
      <c r="L1650" s="40">
        <f t="shared" ref="L1650:L1713" si="95">D1650/(32900*24)</f>
        <v>0.24240374873353596</v>
      </c>
      <c r="M1650" s="29">
        <f t="shared" ref="M1650:M1713" si="96">D1650/32900</f>
        <v>5.8176899696048636</v>
      </c>
      <c r="N1650" s="4">
        <f t="shared" si="92"/>
        <v>32036</v>
      </c>
      <c r="O1650" s="46">
        <v>0.80210000000000004</v>
      </c>
      <c r="P1650" s="21">
        <v>159366</v>
      </c>
      <c r="Q1650" s="29">
        <v>0</v>
      </c>
      <c r="R1650" s="29" t="s">
        <v>19</v>
      </c>
    </row>
    <row r="1651" spans="1:18" ht="15" hidden="1" customHeight="1" x14ac:dyDescent="0.35">
      <c r="A1651" s="47">
        <v>45030</v>
      </c>
      <c r="B1651" s="37">
        <v>1</v>
      </c>
      <c r="C1651" s="37">
        <v>1</v>
      </c>
      <c r="D1651" s="38">
        <v>191402</v>
      </c>
      <c r="E1651" s="35">
        <v>7.1</v>
      </c>
      <c r="F1651" s="3">
        <f t="shared" si="93"/>
        <v>0.81939295346547381</v>
      </c>
      <c r="G1651" s="41">
        <v>0.24240374873353596</v>
      </c>
      <c r="H1651" s="29" t="s">
        <v>28</v>
      </c>
      <c r="I1651" s="29">
        <v>19334</v>
      </c>
      <c r="J1651" s="35">
        <v>3266.44</v>
      </c>
      <c r="K1651" s="41">
        <f t="shared" si="94"/>
        <v>0.83365945541607855</v>
      </c>
      <c r="L1651" s="40">
        <f t="shared" si="95"/>
        <v>0.24240374873353596</v>
      </c>
      <c r="M1651" s="29">
        <f t="shared" si="96"/>
        <v>5.8176899696048636</v>
      </c>
      <c r="N1651" s="4">
        <f t="shared" si="92"/>
        <v>32036</v>
      </c>
      <c r="O1651" s="46">
        <v>0.80210000000000004</v>
      </c>
      <c r="P1651" s="21">
        <v>159366</v>
      </c>
      <c r="Q1651" s="29">
        <v>0</v>
      </c>
      <c r="R1651" s="29" t="s">
        <v>19</v>
      </c>
    </row>
    <row r="1652" spans="1:18" ht="15" hidden="1" customHeight="1" x14ac:dyDescent="0.35">
      <c r="A1652" s="42">
        <v>45031</v>
      </c>
      <c r="B1652" s="43">
        <v>1</v>
      </c>
      <c r="C1652" s="43">
        <v>1</v>
      </c>
      <c r="D1652" s="44">
        <v>188942</v>
      </c>
      <c r="E1652" s="45">
        <v>7</v>
      </c>
      <c r="F1652" s="3">
        <f t="shared" si="93"/>
        <v>0.82041684759009992</v>
      </c>
      <c r="G1652" s="41">
        <v>0.23928824721377911</v>
      </c>
      <c r="H1652" s="29" t="s">
        <v>18</v>
      </c>
      <c r="I1652" s="29">
        <v>19158</v>
      </c>
      <c r="J1652" s="35">
        <v>3321.72</v>
      </c>
      <c r="K1652" s="41">
        <f t="shared" si="94"/>
        <v>0.8239277069882901</v>
      </c>
      <c r="L1652" s="40">
        <f t="shared" si="95"/>
        <v>0.23928824721377911</v>
      </c>
      <c r="M1652" s="29">
        <f t="shared" si="96"/>
        <v>5.7429179331306992</v>
      </c>
      <c r="N1652" s="4">
        <f t="shared" si="92"/>
        <v>29576</v>
      </c>
      <c r="O1652" s="46">
        <v>0.80210000000000004</v>
      </c>
      <c r="P1652" s="21">
        <v>159366</v>
      </c>
      <c r="Q1652" s="29">
        <v>0</v>
      </c>
      <c r="R1652" s="29" t="s">
        <v>19</v>
      </c>
    </row>
    <row r="1653" spans="1:18" ht="15" hidden="1" customHeight="1" x14ac:dyDescent="0.35">
      <c r="A1653" s="47">
        <v>45031</v>
      </c>
      <c r="B1653" s="37">
        <v>1</v>
      </c>
      <c r="C1653" s="37">
        <v>1</v>
      </c>
      <c r="D1653" s="38">
        <v>188942</v>
      </c>
      <c r="E1653" s="35">
        <v>7</v>
      </c>
      <c r="F1653" s="3">
        <f t="shared" si="93"/>
        <v>0.82041684759009992</v>
      </c>
      <c r="G1653" s="41">
        <v>0.23928824721377911</v>
      </c>
      <c r="H1653" s="29" t="s">
        <v>20</v>
      </c>
      <c r="I1653" s="29">
        <v>18834</v>
      </c>
      <c r="J1653" s="35">
        <v>3282.66</v>
      </c>
      <c r="K1653" s="41">
        <f t="shared" si="94"/>
        <v>0.81963146611937532</v>
      </c>
      <c r="L1653" s="40">
        <f t="shared" si="95"/>
        <v>0.23928824721377911</v>
      </c>
      <c r="M1653" s="29">
        <f t="shared" si="96"/>
        <v>5.7429179331306992</v>
      </c>
      <c r="N1653" s="4">
        <f t="shared" si="92"/>
        <v>29576</v>
      </c>
      <c r="O1653" s="46">
        <v>0.80210000000000004</v>
      </c>
      <c r="P1653" s="21">
        <v>159366</v>
      </c>
      <c r="Q1653" s="29">
        <v>0</v>
      </c>
      <c r="R1653" s="29" t="s">
        <v>19</v>
      </c>
    </row>
    <row r="1654" spans="1:18" ht="15" hidden="1" customHeight="1" x14ac:dyDescent="0.35">
      <c r="A1654" s="42">
        <v>45031</v>
      </c>
      <c r="B1654" s="43">
        <v>1</v>
      </c>
      <c r="C1654" s="43">
        <v>1</v>
      </c>
      <c r="D1654" s="44">
        <v>188942</v>
      </c>
      <c r="E1654" s="45">
        <v>7</v>
      </c>
      <c r="F1654" s="3">
        <f t="shared" si="93"/>
        <v>0.82041684759009992</v>
      </c>
      <c r="G1654" s="41">
        <v>0.23928824721377911</v>
      </c>
      <c r="H1654" s="29" t="s">
        <v>21</v>
      </c>
      <c r="I1654" s="29">
        <v>18545</v>
      </c>
      <c r="J1654" s="35">
        <v>3219.84</v>
      </c>
      <c r="K1654" s="41">
        <f t="shared" si="94"/>
        <v>0.82280042309112067</v>
      </c>
      <c r="L1654" s="40">
        <f t="shared" si="95"/>
        <v>0.23928824721377911</v>
      </c>
      <c r="M1654" s="29">
        <f t="shared" si="96"/>
        <v>5.7429179331306992</v>
      </c>
      <c r="N1654" s="4">
        <f t="shared" si="92"/>
        <v>29576</v>
      </c>
      <c r="O1654" s="46">
        <v>0.80210000000000004</v>
      </c>
      <c r="P1654" s="21">
        <v>159366</v>
      </c>
      <c r="Q1654" s="29">
        <v>0</v>
      </c>
      <c r="R1654" s="29" t="s">
        <v>19</v>
      </c>
    </row>
    <row r="1655" spans="1:18" ht="15" hidden="1" customHeight="1" x14ac:dyDescent="0.35">
      <c r="A1655" s="47">
        <v>45031</v>
      </c>
      <c r="B1655" s="37">
        <v>1</v>
      </c>
      <c r="C1655" s="37">
        <v>1</v>
      </c>
      <c r="D1655" s="38">
        <v>188942</v>
      </c>
      <c r="E1655" s="35">
        <v>7</v>
      </c>
      <c r="F1655" s="3">
        <f t="shared" si="93"/>
        <v>0.82041684759009992</v>
      </c>
      <c r="G1655" s="41">
        <v>0.23928824721377911</v>
      </c>
      <c r="H1655" s="29" t="s">
        <v>22</v>
      </c>
      <c r="I1655" s="29">
        <v>18560</v>
      </c>
      <c r="J1655" s="35">
        <v>3212.28</v>
      </c>
      <c r="K1655" s="41">
        <f t="shared" si="94"/>
        <v>0.82540394094804037</v>
      </c>
      <c r="L1655" s="40">
        <f t="shared" si="95"/>
        <v>0.23928824721377911</v>
      </c>
      <c r="M1655" s="29">
        <f t="shared" si="96"/>
        <v>5.7429179331306992</v>
      </c>
      <c r="N1655" s="4">
        <f t="shared" si="92"/>
        <v>29576</v>
      </c>
      <c r="O1655" s="46">
        <v>0.80210000000000004</v>
      </c>
      <c r="P1655" s="21">
        <v>159366</v>
      </c>
      <c r="Q1655" s="29">
        <v>0</v>
      </c>
      <c r="R1655" s="29" t="s">
        <v>19</v>
      </c>
    </row>
    <row r="1656" spans="1:18" ht="15" hidden="1" customHeight="1" x14ac:dyDescent="0.35">
      <c r="A1656" s="42">
        <v>45031</v>
      </c>
      <c r="B1656" s="43">
        <v>1</v>
      </c>
      <c r="C1656" s="43">
        <v>1</v>
      </c>
      <c r="D1656" s="44">
        <v>188942</v>
      </c>
      <c r="E1656" s="45">
        <v>7</v>
      </c>
      <c r="F1656" s="3">
        <f t="shared" si="93"/>
        <v>0.82041684759009992</v>
      </c>
      <c r="G1656" s="41">
        <v>0.23928824721377911</v>
      </c>
      <c r="H1656" s="29" t="s">
        <v>23</v>
      </c>
      <c r="I1656" s="29">
        <v>18168</v>
      </c>
      <c r="J1656" s="35">
        <v>3121.2</v>
      </c>
      <c r="K1656" s="41">
        <f t="shared" si="94"/>
        <v>0.83154830559674853</v>
      </c>
      <c r="L1656" s="40">
        <f t="shared" si="95"/>
        <v>0.23928824721377911</v>
      </c>
      <c r="M1656" s="29">
        <f t="shared" si="96"/>
        <v>5.7429179331306992</v>
      </c>
      <c r="N1656" s="4">
        <f t="shared" si="92"/>
        <v>29576</v>
      </c>
      <c r="O1656" s="46">
        <v>0.80210000000000004</v>
      </c>
      <c r="P1656" s="21">
        <v>159366</v>
      </c>
      <c r="Q1656" s="29">
        <v>0</v>
      </c>
      <c r="R1656" s="29" t="s">
        <v>19</v>
      </c>
    </row>
    <row r="1657" spans="1:18" ht="15" hidden="1" customHeight="1" x14ac:dyDescent="0.35">
      <c r="A1657" s="47">
        <v>45031</v>
      </c>
      <c r="B1657" s="37">
        <v>1</v>
      </c>
      <c r="C1657" s="37">
        <v>1</v>
      </c>
      <c r="D1657" s="38">
        <v>188942</v>
      </c>
      <c r="E1657" s="35">
        <v>7</v>
      </c>
      <c r="F1657" s="3">
        <f t="shared" si="93"/>
        <v>0.82041684759009992</v>
      </c>
      <c r="G1657" s="41">
        <v>0.23928824721377911</v>
      </c>
      <c r="H1657" s="29" t="s">
        <v>24</v>
      </c>
      <c r="I1657" s="29">
        <v>18279</v>
      </c>
      <c r="J1657" s="35">
        <v>3168.6</v>
      </c>
      <c r="K1657" s="41">
        <f t="shared" si="94"/>
        <v>0.82411339843644338</v>
      </c>
      <c r="L1657" s="40">
        <f t="shared" si="95"/>
        <v>0.23928824721377911</v>
      </c>
      <c r="M1657" s="29">
        <f t="shared" si="96"/>
        <v>5.7429179331306992</v>
      </c>
      <c r="N1657" s="4">
        <f t="shared" si="92"/>
        <v>29576</v>
      </c>
      <c r="O1657" s="46">
        <v>0.80210000000000004</v>
      </c>
      <c r="P1657" s="21">
        <v>159366</v>
      </c>
      <c r="Q1657" s="29">
        <v>0</v>
      </c>
      <c r="R1657" s="29" t="s">
        <v>19</v>
      </c>
    </row>
    <row r="1658" spans="1:18" ht="15" hidden="1" customHeight="1" x14ac:dyDescent="0.35">
      <c r="A1658" s="42">
        <v>45031</v>
      </c>
      <c r="B1658" s="43">
        <v>1</v>
      </c>
      <c r="C1658" s="43">
        <v>1</v>
      </c>
      <c r="D1658" s="44">
        <v>188942</v>
      </c>
      <c r="E1658" s="45">
        <v>7</v>
      </c>
      <c r="F1658" s="3">
        <f t="shared" si="93"/>
        <v>0.82041684759009992</v>
      </c>
      <c r="G1658" s="41">
        <v>0.23928824721377911</v>
      </c>
      <c r="H1658" s="29" t="s">
        <v>25</v>
      </c>
      <c r="I1658" s="29">
        <v>19396</v>
      </c>
      <c r="J1658" s="35">
        <v>3397.62</v>
      </c>
      <c r="K1658" s="41">
        <f t="shared" si="94"/>
        <v>0.81552885339065084</v>
      </c>
      <c r="L1658" s="40">
        <f t="shared" si="95"/>
        <v>0.23928824721377911</v>
      </c>
      <c r="M1658" s="29">
        <f t="shared" si="96"/>
        <v>5.7429179331306992</v>
      </c>
      <c r="N1658" s="4">
        <f t="shared" si="92"/>
        <v>29576</v>
      </c>
      <c r="O1658" s="46">
        <v>0.80210000000000004</v>
      </c>
      <c r="P1658" s="21">
        <v>159366</v>
      </c>
      <c r="Q1658" s="29">
        <v>0</v>
      </c>
      <c r="R1658" s="29" t="s">
        <v>19</v>
      </c>
    </row>
    <row r="1659" spans="1:18" ht="15" hidden="1" customHeight="1" x14ac:dyDescent="0.35">
      <c r="A1659" s="47">
        <v>45031</v>
      </c>
      <c r="B1659" s="37">
        <v>1</v>
      </c>
      <c r="C1659" s="37">
        <v>1</v>
      </c>
      <c r="D1659" s="38">
        <v>188942</v>
      </c>
      <c r="E1659" s="35">
        <v>7</v>
      </c>
      <c r="F1659" s="3">
        <f t="shared" si="93"/>
        <v>0.82041684759009992</v>
      </c>
      <c r="G1659" s="41">
        <v>0.23928824721377911</v>
      </c>
      <c r="H1659" s="29" t="s">
        <v>26</v>
      </c>
      <c r="I1659" s="29">
        <v>19248</v>
      </c>
      <c r="J1659" s="35">
        <v>3432.9</v>
      </c>
      <c r="K1659" s="41">
        <f t="shared" si="94"/>
        <v>0.8009887517009775</v>
      </c>
      <c r="L1659" s="40">
        <f t="shared" si="95"/>
        <v>0.23928824721377911</v>
      </c>
      <c r="M1659" s="29">
        <f t="shared" si="96"/>
        <v>5.7429179331306992</v>
      </c>
      <c r="N1659" s="4">
        <f t="shared" si="92"/>
        <v>29576</v>
      </c>
      <c r="O1659" s="46">
        <v>0.80210000000000004</v>
      </c>
      <c r="P1659" s="21">
        <v>159366</v>
      </c>
      <c r="Q1659" s="29">
        <v>0</v>
      </c>
      <c r="R1659" s="29" t="s">
        <v>19</v>
      </c>
    </row>
    <row r="1660" spans="1:18" ht="15" hidden="1" customHeight="1" x14ac:dyDescent="0.35">
      <c r="A1660" s="42">
        <v>45031</v>
      </c>
      <c r="B1660" s="43">
        <v>1</v>
      </c>
      <c r="C1660" s="43">
        <v>1</v>
      </c>
      <c r="D1660" s="44">
        <v>188942</v>
      </c>
      <c r="E1660" s="45">
        <v>7</v>
      </c>
      <c r="F1660" s="3">
        <f t="shared" si="93"/>
        <v>0.82041684759009992</v>
      </c>
      <c r="G1660" s="41">
        <v>0.23928824721377911</v>
      </c>
      <c r="H1660" s="29" t="s">
        <v>27</v>
      </c>
      <c r="I1660" s="29">
        <v>19655</v>
      </c>
      <c r="J1660" s="35">
        <v>3421.44</v>
      </c>
      <c r="K1660" s="41">
        <f t="shared" si="94"/>
        <v>0.82066531719309499</v>
      </c>
      <c r="L1660" s="40">
        <f t="shared" si="95"/>
        <v>0.23928824721377911</v>
      </c>
      <c r="M1660" s="29">
        <f t="shared" si="96"/>
        <v>5.7429179331306992</v>
      </c>
      <c r="N1660" s="4">
        <f t="shared" ref="N1660:N1723" si="97">D1660-P1660</f>
        <v>29576</v>
      </c>
      <c r="O1660" s="46">
        <v>0.80210000000000004</v>
      </c>
      <c r="P1660" s="21">
        <v>159366</v>
      </c>
      <c r="Q1660" s="29">
        <v>0</v>
      </c>
      <c r="R1660" s="29" t="s">
        <v>19</v>
      </c>
    </row>
    <row r="1661" spans="1:18" ht="15" hidden="1" customHeight="1" x14ac:dyDescent="0.35">
      <c r="A1661" s="47">
        <v>45031</v>
      </c>
      <c r="B1661" s="37">
        <v>1</v>
      </c>
      <c r="C1661" s="37">
        <v>1</v>
      </c>
      <c r="D1661" s="38">
        <v>188942</v>
      </c>
      <c r="E1661" s="35">
        <v>7</v>
      </c>
      <c r="F1661" s="3">
        <f t="shared" si="93"/>
        <v>0.82041684759009992</v>
      </c>
      <c r="G1661" s="41">
        <v>0.23928824721377911</v>
      </c>
      <c r="H1661" s="29" t="s">
        <v>28</v>
      </c>
      <c r="I1661" s="29">
        <v>19099</v>
      </c>
      <c r="J1661" s="35">
        <v>3266.44</v>
      </c>
      <c r="K1661" s="41">
        <f t="shared" si="94"/>
        <v>0.83529119513249028</v>
      </c>
      <c r="L1661" s="40">
        <f t="shared" si="95"/>
        <v>0.23928824721377911</v>
      </c>
      <c r="M1661" s="29">
        <f t="shared" si="96"/>
        <v>5.7429179331306992</v>
      </c>
      <c r="N1661" s="4">
        <f t="shared" si="97"/>
        <v>29576</v>
      </c>
      <c r="O1661" s="46">
        <v>0.80210000000000004</v>
      </c>
      <c r="P1661" s="21">
        <v>159366</v>
      </c>
      <c r="Q1661" s="29">
        <v>0</v>
      </c>
      <c r="R1661" s="29" t="s">
        <v>19</v>
      </c>
    </row>
    <row r="1662" spans="1:18" ht="15" hidden="1" customHeight="1" x14ac:dyDescent="0.35">
      <c r="A1662" s="42">
        <v>45032</v>
      </c>
      <c r="B1662" s="43">
        <v>1</v>
      </c>
      <c r="C1662" s="43">
        <v>1</v>
      </c>
      <c r="D1662" s="44">
        <v>178917</v>
      </c>
      <c r="E1662" s="45">
        <v>6.6</v>
      </c>
      <c r="F1662" s="3">
        <f t="shared" si="93"/>
        <v>0.82397071014092294</v>
      </c>
      <c r="G1662" s="41">
        <v>0.22659194528875379</v>
      </c>
      <c r="H1662" s="29" t="s">
        <v>18</v>
      </c>
      <c r="I1662" s="29">
        <v>18157</v>
      </c>
      <c r="J1662" s="35">
        <v>3321.72</v>
      </c>
      <c r="K1662" s="41">
        <f t="shared" si="94"/>
        <v>0.82820364331147911</v>
      </c>
      <c r="L1662" s="40">
        <f t="shared" si="95"/>
        <v>0.22659194528875379</v>
      </c>
      <c r="M1662" s="29">
        <f t="shared" si="96"/>
        <v>5.4382066869300916</v>
      </c>
      <c r="N1662" s="4">
        <f t="shared" si="97"/>
        <v>19551</v>
      </c>
      <c r="O1662" s="46">
        <v>0.80210000000000004</v>
      </c>
      <c r="P1662" s="21">
        <v>159366</v>
      </c>
      <c r="Q1662" s="29">
        <v>0</v>
      </c>
      <c r="R1662" s="29" t="s">
        <v>19</v>
      </c>
    </row>
    <row r="1663" spans="1:18" ht="15" hidden="1" customHeight="1" x14ac:dyDescent="0.35">
      <c r="A1663" s="47">
        <v>45032</v>
      </c>
      <c r="B1663" s="37">
        <v>1</v>
      </c>
      <c r="C1663" s="37">
        <v>1</v>
      </c>
      <c r="D1663" s="38">
        <v>178917</v>
      </c>
      <c r="E1663" s="35">
        <v>6.6</v>
      </c>
      <c r="F1663" s="3">
        <f t="shared" si="93"/>
        <v>0.82397071014092294</v>
      </c>
      <c r="G1663" s="41">
        <v>0.22659194528875379</v>
      </c>
      <c r="H1663" s="29" t="s">
        <v>20</v>
      </c>
      <c r="I1663" s="29">
        <v>17852</v>
      </c>
      <c r="J1663" s="35">
        <v>3282.66</v>
      </c>
      <c r="K1663" s="41">
        <f t="shared" si="94"/>
        <v>0.82398070005680923</v>
      </c>
      <c r="L1663" s="40">
        <f t="shared" si="95"/>
        <v>0.22659194528875379</v>
      </c>
      <c r="M1663" s="29">
        <f t="shared" si="96"/>
        <v>5.4382066869300916</v>
      </c>
      <c r="N1663" s="4">
        <f t="shared" si="97"/>
        <v>19551</v>
      </c>
      <c r="O1663" s="46">
        <v>0.80210000000000004</v>
      </c>
      <c r="P1663" s="21">
        <v>159366</v>
      </c>
      <c r="Q1663" s="29">
        <v>0</v>
      </c>
      <c r="R1663" s="29" t="s">
        <v>19</v>
      </c>
    </row>
    <row r="1664" spans="1:18" ht="15" hidden="1" customHeight="1" x14ac:dyDescent="0.35">
      <c r="A1664" s="42">
        <v>45032</v>
      </c>
      <c r="B1664" s="43">
        <v>1</v>
      </c>
      <c r="C1664" s="43">
        <v>1</v>
      </c>
      <c r="D1664" s="44">
        <v>178917</v>
      </c>
      <c r="E1664" s="45">
        <v>6.6</v>
      </c>
      <c r="F1664" s="3">
        <f t="shared" si="93"/>
        <v>0.82397071014092294</v>
      </c>
      <c r="G1664" s="41">
        <v>0.22659194528875379</v>
      </c>
      <c r="H1664" s="29" t="s">
        <v>21</v>
      </c>
      <c r="I1664" s="29">
        <v>17505</v>
      </c>
      <c r="J1664" s="35">
        <v>3219.84</v>
      </c>
      <c r="K1664" s="41">
        <f t="shared" si="94"/>
        <v>0.82372811297229898</v>
      </c>
      <c r="L1664" s="40">
        <f t="shared" si="95"/>
        <v>0.22659194528875379</v>
      </c>
      <c r="M1664" s="29">
        <f t="shared" si="96"/>
        <v>5.4382066869300916</v>
      </c>
      <c r="N1664" s="4">
        <f t="shared" si="97"/>
        <v>19551</v>
      </c>
      <c r="O1664" s="46">
        <v>0.80210000000000004</v>
      </c>
      <c r="P1664" s="21">
        <v>159366</v>
      </c>
      <c r="Q1664" s="29">
        <v>0</v>
      </c>
      <c r="R1664" s="29" t="s">
        <v>19</v>
      </c>
    </row>
    <row r="1665" spans="1:18" ht="15" hidden="1" customHeight="1" x14ac:dyDescent="0.35">
      <c r="A1665" s="47">
        <v>45032</v>
      </c>
      <c r="B1665" s="37">
        <v>1</v>
      </c>
      <c r="C1665" s="37">
        <v>1</v>
      </c>
      <c r="D1665" s="38">
        <v>178917</v>
      </c>
      <c r="E1665" s="35">
        <v>6.6</v>
      </c>
      <c r="F1665" s="3">
        <f t="shared" si="93"/>
        <v>0.82397071014092294</v>
      </c>
      <c r="G1665" s="41">
        <v>0.22659194528875379</v>
      </c>
      <c r="H1665" s="29" t="s">
        <v>22</v>
      </c>
      <c r="I1665" s="29">
        <v>17542</v>
      </c>
      <c r="J1665" s="35">
        <v>3212.28</v>
      </c>
      <c r="K1665" s="41">
        <f t="shared" si="94"/>
        <v>0.8274119279386567</v>
      </c>
      <c r="L1665" s="40">
        <f t="shared" si="95"/>
        <v>0.22659194528875379</v>
      </c>
      <c r="M1665" s="29">
        <f t="shared" si="96"/>
        <v>5.4382066869300916</v>
      </c>
      <c r="N1665" s="4">
        <f t="shared" si="97"/>
        <v>19551</v>
      </c>
      <c r="O1665" s="46">
        <v>0.80210000000000004</v>
      </c>
      <c r="P1665" s="21">
        <v>159366</v>
      </c>
      <c r="Q1665" s="29">
        <v>0</v>
      </c>
      <c r="R1665" s="29" t="s">
        <v>19</v>
      </c>
    </row>
    <row r="1666" spans="1:18" ht="15" hidden="1" customHeight="1" x14ac:dyDescent="0.35">
      <c r="A1666" s="42">
        <v>45032</v>
      </c>
      <c r="B1666" s="43">
        <v>1</v>
      </c>
      <c r="C1666" s="43">
        <v>1</v>
      </c>
      <c r="D1666" s="44">
        <v>178917</v>
      </c>
      <c r="E1666" s="45">
        <v>6.6</v>
      </c>
      <c r="F1666" s="3">
        <f t="shared" si="93"/>
        <v>0.82397071014092294</v>
      </c>
      <c r="G1666" s="41">
        <v>0.22659194528875379</v>
      </c>
      <c r="H1666" s="29" t="s">
        <v>23</v>
      </c>
      <c r="I1666" s="29">
        <v>17139</v>
      </c>
      <c r="J1666" s="35">
        <v>3121.2</v>
      </c>
      <c r="K1666" s="41">
        <f t="shared" si="94"/>
        <v>0.83199352230494106</v>
      </c>
      <c r="L1666" s="40">
        <f t="shared" si="95"/>
        <v>0.22659194528875379</v>
      </c>
      <c r="M1666" s="29">
        <f t="shared" si="96"/>
        <v>5.4382066869300916</v>
      </c>
      <c r="N1666" s="4">
        <f t="shared" si="97"/>
        <v>19551</v>
      </c>
      <c r="O1666" s="46">
        <v>0.80210000000000004</v>
      </c>
      <c r="P1666" s="21">
        <v>159366</v>
      </c>
      <c r="Q1666" s="29">
        <v>0</v>
      </c>
      <c r="R1666" s="29" t="s">
        <v>19</v>
      </c>
    </row>
    <row r="1667" spans="1:18" ht="15" hidden="1" customHeight="1" x14ac:dyDescent="0.35">
      <c r="A1667" s="47">
        <v>45032</v>
      </c>
      <c r="B1667" s="37">
        <v>1</v>
      </c>
      <c r="C1667" s="37">
        <v>1</v>
      </c>
      <c r="D1667" s="38">
        <v>178917</v>
      </c>
      <c r="E1667" s="35">
        <v>6.6</v>
      </c>
      <c r="F1667" s="3">
        <f t="shared" ref="F1667:F1730" si="98">D1667/E1667/32900</f>
        <v>0.82397071014092294</v>
      </c>
      <c r="G1667" s="41">
        <v>0.22659194528875379</v>
      </c>
      <c r="H1667" s="29" t="s">
        <v>24</v>
      </c>
      <c r="I1667" s="29">
        <v>17247</v>
      </c>
      <c r="J1667" s="35">
        <v>3168.6</v>
      </c>
      <c r="K1667" s="41">
        <f t="shared" si="94"/>
        <v>0.82471180274626599</v>
      </c>
      <c r="L1667" s="40">
        <f t="shared" si="95"/>
        <v>0.22659194528875379</v>
      </c>
      <c r="M1667" s="29">
        <f t="shared" si="96"/>
        <v>5.4382066869300916</v>
      </c>
      <c r="N1667" s="4">
        <f t="shared" si="97"/>
        <v>19551</v>
      </c>
      <c r="O1667" s="46">
        <v>0.80210000000000004</v>
      </c>
      <c r="P1667" s="21">
        <v>159366</v>
      </c>
      <c r="Q1667" s="29">
        <v>0</v>
      </c>
      <c r="R1667" s="29" t="s">
        <v>19</v>
      </c>
    </row>
    <row r="1668" spans="1:18" ht="15" hidden="1" customHeight="1" x14ac:dyDescent="0.35">
      <c r="A1668" s="42">
        <v>45032</v>
      </c>
      <c r="B1668" s="43">
        <v>1</v>
      </c>
      <c r="C1668" s="43">
        <v>1</v>
      </c>
      <c r="D1668" s="44">
        <v>178917</v>
      </c>
      <c r="E1668" s="45">
        <v>6.6</v>
      </c>
      <c r="F1668" s="3">
        <f t="shared" si="98"/>
        <v>0.82397071014092294</v>
      </c>
      <c r="G1668" s="41">
        <v>0.22659194528875379</v>
      </c>
      <c r="H1668" s="29" t="s">
        <v>25</v>
      </c>
      <c r="I1668" s="29">
        <v>18437</v>
      </c>
      <c r="J1668" s="35">
        <v>3397.62</v>
      </c>
      <c r="K1668" s="41">
        <f t="shared" si="94"/>
        <v>0.82218872283682365</v>
      </c>
      <c r="L1668" s="40">
        <f t="shared" si="95"/>
        <v>0.22659194528875379</v>
      </c>
      <c r="M1668" s="29">
        <f t="shared" si="96"/>
        <v>5.4382066869300916</v>
      </c>
      <c r="N1668" s="4">
        <f t="shared" si="97"/>
        <v>19551</v>
      </c>
      <c r="O1668" s="46">
        <v>0.80210000000000004</v>
      </c>
      <c r="P1668" s="21">
        <v>159366</v>
      </c>
      <c r="Q1668" s="29">
        <v>0</v>
      </c>
      <c r="R1668" s="29" t="s">
        <v>19</v>
      </c>
    </row>
    <row r="1669" spans="1:18" ht="15" hidden="1" customHeight="1" x14ac:dyDescent="0.35">
      <c r="A1669" s="47">
        <v>45032</v>
      </c>
      <c r="B1669" s="37">
        <v>1</v>
      </c>
      <c r="C1669" s="37">
        <v>1</v>
      </c>
      <c r="D1669" s="38">
        <v>178917</v>
      </c>
      <c r="E1669" s="35">
        <v>6.6</v>
      </c>
      <c r="F1669" s="3">
        <f t="shared" si="98"/>
        <v>0.82397071014092294</v>
      </c>
      <c r="G1669" s="41">
        <v>0.22659194528875379</v>
      </c>
      <c r="H1669" s="29" t="s">
        <v>26</v>
      </c>
      <c r="I1669" s="29">
        <v>18280</v>
      </c>
      <c r="J1669" s="35">
        <v>3432.9</v>
      </c>
      <c r="K1669" s="41">
        <f t="shared" si="94"/>
        <v>0.8068096856002126</v>
      </c>
      <c r="L1669" s="40">
        <f t="shared" si="95"/>
        <v>0.22659194528875379</v>
      </c>
      <c r="M1669" s="29">
        <f t="shared" si="96"/>
        <v>5.4382066869300916</v>
      </c>
      <c r="N1669" s="4">
        <f t="shared" si="97"/>
        <v>19551</v>
      </c>
      <c r="O1669" s="46">
        <v>0.80210000000000004</v>
      </c>
      <c r="P1669" s="21">
        <v>159366</v>
      </c>
      <c r="Q1669" s="29">
        <v>0</v>
      </c>
      <c r="R1669" s="29" t="s">
        <v>19</v>
      </c>
    </row>
    <row r="1670" spans="1:18" ht="15" hidden="1" customHeight="1" x14ac:dyDescent="0.35">
      <c r="A1670" s="42">
        <v>45032</v>
      </c>
      <c r="B1670" s="43">
        <v>1</v>
      </c>
      <c r="C1670" s="43">
        <v>1</v>
      </c>
      <c r="D1670" s="44">
        <v>178917</v>
      </c>
      <c r="E1670" s="45">
        <v>6.6</v>
      </c>
      <c r="F1670" s="3">
        <f t="shared" si="98"/>
        <v>0.82397071014092294</v>
      </c>
      <c r="G1670" s="41">
        <v>0.22659194528875379</v>
      </c>
      <c r="H1670" s="29" t="s">
        <v>27</v>
      </c>
      <c r="I1670" s="29">
        <v>18692</v>
      </c>
      <c r="J1670" s="35">
        <v>3421.44</v>
      </c>
      <c r="K1670" s="41">
        <f t="shared" si="94"/>
        <v>0.82775708827897387</v>
      </c>
      <c r="L1670" s="40">
        <f t="shared" si="95"/>
        <v>0.22659194528875379</v>
      </c>
      <c r="M1670" s="29">
        <f t="shared" si="96"/>
        <v>5.4382066869300916</v>
      </c>
      <c r="N1670" s="4">
        <f t="shared" si="97"/>
        <v>19551</v>
      </c>
      <c r="O1670" s="46">
        <v>0.80210000000000004</v>
      </c>
      <c r="P1670" s="21">
        <v>159366</v>
      </c>
      <c r="Q1670" s="29">
        <v>0</v>
      </c>
      <c r="R1670" s="29" t="s">
        <v>19</v>
      </c>
    </row>
    <row r="1671" spans="1:18" ht="15" hidden="1" customHeight="1" x14ac:dyDescent="0.35">
      <c r="A1671" s="47">
        <v>45032</v>
      </c>
      <c r="B1671" s="37">
        <v>1</v>
      </c>
      <c r="C1671" s="37">
        <v>1</v>
      </c>
      <c r="D1671" s="38">
        <v>178917</v>
      </c>
      <c r="E1671" s="35">
        <v>6.6</v>
      </c>
      <c r="F1671" s="3">
        <f t="shared" si="98"/>
        <v>0.82397071014092294</v>
      </c>
      <c r="G1671" s="41">
        <v>0.22659194528875379</v>
      </c>
      <c r="H1671" s="29" t="s">
        <v>28</v>
      </c>
      <c r="I1671" s="29">
        <v>18066</v>
      </c>
      <c r="J1671" s="35">
        <v>3266.44</v>
      </c>
      <c r="K1671" s="41">
        <f t="shared" si="94"/>
        <v>0.83799877765173314</v>
      </c>
      <c r="L1671" s="40">
        <f t="shared" si="95"/>
        <v>0.22659194528875379</v>
      </c>
      <c r="M1671" s="29">
        <f t="shared" si="96"/>
        <v>5.4382066869300916</v>
      </c>
      <c r="N1671" s="4">
        <f t="shared" si="97"/>
        <v>19551</v>
      </c>
      <c r="O1671" s="46">
        <v>0.80210000000000004</v>
      </c>
      <c r="P1671" s="21">
        <v>159366</v>
      </c>
      <c r="Q1671" s="29">
        <v>0</v>
      </c>
      <c r="R1671" s="29" t="s">
        <v>19</v>
      </c>
    </row>
    <row r="1672" spans="1:18" ht="15" hidden="1" customHeight="1" x14ac:dyDescent="0.35">
      <c r="A1672" s="42">
        <v>45033</v>
      </c>
      <c r="B1672" s="43">
        <v>1</v>
      </c>
      <c r="C1672" s="43">
        <v>1</v>
      </c>
      <c r="D1672" s="44">
        <v>185913</v>
      </c>
      <c r="E1672" s="45">
        <v>6.85</v>
      </c>
      <c r="F1672" s="3">
        <f t="shared" si="98"/>
        <v>0.82494176114303464</v>
      </c>
      <c r="G1672" s="41">
        <v>0.23545212765957446</v>
      </c>
      <c r="H1672" s="29" t="s">
        <v>18</v>
      </c>
      <c r="I1672" s="29">
        <v>18739</v>
      </c>
      <c r="J1672" s="35">
        <v>3321.72</v>
      </c>
      <c r="K1672" s="41">
        <f t="shared" si="94"/>
        <v>0.82355539839486913</v>
      </c>
      <c r="L1672" s="40">
        <f t="shared" si="95"/>
        <v>0.23545212765957446</v>
      </c>
      <c r="M1672" s="29">
        <f t="shared" si="96"/>
        <v>5.6508510638297871</v>
      </c>
      <c r="N1672" s="4">
        <f t="shared" si="97"/>
        <v>26547</v>
      </c>
      <c r="O1672" s="46">
        <v>0.80210000000000004</v>
      </c>
      <c r="P1672" s="21">
        <v>159366</v>
      </c>
      <c r="Q1672" s="29">
        <v>0</v>
      </c>
      <c r="R1672" s="29" t="s">
        <v>19</v>
      </c>
    </row>
    <row r="1673" spans="1:18" ht="15" hidden="1" customHeight="1" x14ac:dyDescent="0.35">
      <c r="A1673" s="47">
        <v>45033</v>
      </c>
      <c r="B1673" s="37">
        <v>1</v>
      </c>
      <c r="C1673" s="37">
        <v>1</v>
      </c>
      <c r="D1673" s="38">
        <v>185913</v>
      </c>
      <c r="E1673" s="35">
        <v>6.85</v>
      </c>
      <c r="F1673" s="3">
        <f t="shared" si="98"/>
        <v>0.82494176114303464</v>
      </c>
      <c r="G1673" s="41">
        <v>0.23545212765957446</v>
      </c>
      <c r="H1673" s="29" t="s">
        <v>20</v>
      </c>
      <c r="I1673" s="29">
        <v>18516</v>
      </c>
      <c r="J1673" s="35">
        <v>3282.66</v>
      </c>
      <c r="K1673" s="41">
        <f t="shared" si="94"/>
        <v>0.82343760652356845</v>
      </c>
      <c r="L1673" s="40">
        <f t="shared" si="95"/>
        <v>0.23545212765957446</v>
      </c>
      <c r="M1673" s="29">
        <f t="shared" si="96"/>
        <v>5.6508510638297871</v>
      </c>
      <c r="N1673" s="4">
        <f t="shared" si="97"/>
        <v>26547</v>
      </c>
      <c r="O1673" s="46">
        <v>0.80210000000000004</v>
      </c>
      <c r="P1673" s="21">
        <v>159366</v>
      </c>
      <c r="Q1673" s="29">
        <v>0</v>
      </c>
      <c r="R1673" s="29" t="s">
        <v>19</v>
      </c>
    </row>
    <row r="1674" spans="1:18" ht="15" hidden="1" customHeight="1" x14ac:dyDescent="0.35">
      <c r="A1674" s="42">
        <v>45033</v>
      </c>
      <c r="B1674" s="43">
        <v>1</v>
      </c>
      <c r="C1674" s="43">
        <v>1</v>
      </c>
      <c r="D1674" s="44">
        <v>185913</v>
      </c>
      <c r="E1674" s="45">
        <v>6.85</v>
      </c>
      <c r="F1674" s="3">
        <f t="shared" si="98"/>
        <v>0.82494176114303464</v>
      </c>
      <c r="G1674" s="41">
        <v>0.23545212765957446</v>
      </c>
      <c r="H1674" s="29" t="s">
        <v>21</v>
      </c>
      <c r="I1674" s="29">
        <v>18129</v>
      </c>
      <c r="J1674" s="35">
        <v>3219.84</v>
      </c>
      <c r="K1674" s="41">
        <f t="shared" si="94"/>
        <v>0.82195678762475577</v>
      </c>
      <c r="L1674" s="40">
        <f t="shared" si="95"/>
        <v>0.23545212765957446</v>
      </c>
      <c r="M1674" s="29">
        <f t="shared" si="96"/>
        <v>5.6508510638297871</v>
      </c>
      <c r="N1674" s="4">
        <f t="shared" si="97"/>
        <v>26547</v>
      </c>
      <c r="O1674" s="46">
        <v>0.80210000000000004</v>
      </c>
      <c r="P1674" s="21">
        <v>159366</v>
      </c>
      <c r="Q1674" s="29">
        <v>0</v>
      </c>
      <c r="R1674" s="29" t="s">
        <v>19</v>
      </c>
    </row>
    <row r="1675" spans="1:18" ht="15" hidden="1" customHeight="1" x14ac:dyDescent="0.35">
      <c r="A1675" s="47">
        <v>45033</v>
      </c>
      <c r="B1675" s="37">
        <v>1</v>
      </c>
      <c r="C1675" s="37">
        <v>1</v>
      </c>
      <c r="D1675" s="38">
        <v>185913</v>
      </c>
      <c r="E1675" s="35">
        <v>6.85</v>
      </c>
      <c r="F1675" s="3">
        <f t="shared" si="98"/>
        <v>0.82494176114303464</v>
      </c>
      <c r="G1675" s="41">
        <v>0.23545212765957446</v>
      </c>
      <c r="H1675" s="29" t="s">
        <v>22</v>
      </c>
      <c r="I1675" s="29">
        <v>18217</v>
      </c>
      <c r="J1675" s="35">
        <v>3212.28</v>
      </c>
      <c r="K1675" s="41">
        <f t="shared" si="94"/>
        <v>0.82789048849856184</v>
      </c>
      <c r="L1675" s="40">
        <f t="shared" si="95"/>
        <v>0.23545212765957446</v>
      </c>
      <c r="M1675" s="29">
        <f t="shared" si="96"/>
        <v>5.6508510638297871</v>
      </c>
      <c r="N1675" s="4">
        <f t="shared" si="97"/>
        <v>26547</v>
      </c>
      <c r="O1675" s="46">
        <v>0.80210000000000004</v>
      </c>
      <c r="P1675" s="21">
        <v>159366</v>
      </c>
      <c r="Q1675" s="29">
        <v>0</v>
      </c>
      <c r="R1675" s="29" t="s">
        <v>19</v>
      </c>
    </row>
    <row r="1676" spans="1:18" ht="15" hidden="1" customHeight="1" x14ac:dyDescent="0.35">
      <c r="A1676" s="42">
        <v>45033</v>
      </c>
      <c r="B1676" s="43">
        <v>1</v>
      </c>
      <c r="C1676" s="43">
        <v>1</v>
      </c>
      <c r="D1676" s="44">
        <v>185913</v>
      </c>
      <c r="E1676" s="45">
        <v>6.85</v>
      </c>
      <c r="F1676" s="3">
        <f t="shared" si="98"/>
        <v>0.82494176114303464</v>
      </c>
      <c r="G1676" s="41">
        <v>0.23545212765957446</v>
      </c>
      <c r="H1676" s="29" t="s">
        <v>23</v>
      </c>
      <c r="I1676" s="29">
        <v>17773</v>
      </c>
      <c r="J1676" s="35">
        <v>3121.2</v>
      </c>
      <c r="K1676" s="41">
        <f t="shared" si="94"/>
        <v>0.83128237221132439</v>
      </c>
      <c r="L1676" s="40">
        <f t="shared" si="95"/>
        <v>0.23545212765957446</v>
      </c>
      <c r="M1676" s="29">
        <f t="shared" si="96"/>
        <v>5.6508510638297871</v>
      </c>
      <c r="N1676" s="4">
        <f t="shared" si="97"/>
        <v>26547</v>
      </c>
      <c r="O1676" s="46">
        <v>0.80210000000000004</v>
      </c>
      <c r="P1676" s="21">
        <v>159366</v>
      </c>
      <c r="Q1676" s="29">
        <v>0</v>
      </c>
      <c r="R1676" s="29" t="s">
        <v>19</v>
      </c>
    </row>
    <row r="1677" spans="1:18" ht="15" hidden="1" customHeight="1" x14ac:dyDescent="0.35">
      <c r="A1677" s="47">
        <v>45033</v>
      </c>
      <c r="B1677" s="37">
        <v>1</v>
      </c>
      <c r="C1677" s="37">
        <v>1</v>
      </c>
      <c r="D1677" s="38">
        <v>185913</v>
      </c>
      <c r="E1677" s="35">
        <v>6.85</v>
      </c>
      <c r="F1677" s="3">
        <f t="shared" si="98"/>
        <v>0.82494176114303464</v>
      </c>
      <c r="G1677" s="41">
        <v>0.23545212765957446</v>
      </c>
      <c r="H1677" s="29" t="s">
        <v>24</v>
      </c>
      <c r="I1677" s="29">
        <v>17902</v>
      </c>
      <c r="J1677" s="35">
        <v>3168.6</v>
      </c>
      <c r="K1677" s="41">
        <f t="shared" si="94"/>
        <v>0.82479033545865899</v>
      </c>
      <c r="L1677" s="40">
        <f t="shared" si="95"/>
        <v>0.23545212765957446</v>
      </c>
      <c r="M1677" s="29">
        <f t="shared" si="96"/>
        <v>5.6508510638297871</v>
      </c>
      <c r="N1677" s="4">
        <f t="shared" si="97"/>
        <v>26547</v>
      </c>
      <c r="O1677" s="46">
        <v>0.80210000000000004</v>
      </c>
      <c r="P1677" s="21">
        <v>159366</v>
      </c>
      <c r="Q1677" s="29">
        <v>0</v>
      </c>
      <c r="R1677" s="29" t="s">
        <v>19</v>
      </c>
    </row>
    <row r="1678" spans="1:18" ht="15" hidden="1" customHeight="1" x14ac:dyDescent="0.35">
      <c r="A1678" s="42">
        <v>45033</v>
      </c>
      <c r="B1678" s="43">
        <v>1</v>
      </c>
      <c r="C1678" s="43">
        <v>1</v>
      </c>
      <c r="D1678" s="44">
        <v>185913</v>
      </c>
      <c r="E1678" s="45">
        <v>6.85</v>
      </c>
      <c r="F1678" s="3">
        <f t="shared" si="98"/>
        <v>0.82494176114303464</v>
      </c>
      <c r="G1678" s="41">
        <v>0.23545212765957446</v>
      </c>
      <c r="H1678" s="29" t="s">
        <v>25</v>
      </c>
      <c r="I1678" s="29">
        <v>19048</v>
      </c>
      <c r="J1678" s="35">
        <v>3397.62</v>
      </c>
      <c r="K1678" s="41">
        <f t="shared" si="94"/>
        <v>0.81843464749068462</v>
      </c>
      <c r="L1678" s="40">
        <f t="shared" si="95"/>
        <v>0.23545212765957446</v>
      </c>
      <c r="M1678" s="29">
        <f t="shared" si="96"/>
        <v>5.6508510638297871</v>
      </c>
      <c r="N1678" s="4">
        <f t="shared" si="97"/>
        <v>26547</v>
      </c>
      <c r="O1678" s="46">
        <v>0.80210000000000004</v>
      </c>
      <c r="P1678" s="21">
        <v>159366</v>
      </c>
      <c r="Q1678" s="29">
        <v>0</v>
      </c>
      <c r="R1678" s="29" t="s">
        <v>19</v>
      </c>
    </row>
    <row r="1679" spans="1:18" ht="15" hidden="1" customHeight="1" x14ac:dyDescent="0.35">
      <c r="A1679" s="47">
        <v>45033</v>
      </c>
      <c r="B1679" s="37">
        <v>1</v>
      </c>
      <c r="C1679" s="37">
        <v>1</v>
      </c>
      <c r="D1679" s="38">
        <v>185913</v>
      </c>
      <c r="E1679" s="35">
        <v>6.85</v>
      </c>
      <c r="F1679" s="3">
        <f t="shared" si="98"/>
        <v>0.82494176114303464</v>
      </c>
      <c r="G1679" s="41">
        <v>0.23545212765957446</v>
      </c>
      <c r="H1679" s="29" t="s">
        <v>26</v>
      </c>
      <c r="I1679" s="29">
        <v>19740</v>
      </c>
      <c r="J1679" s="35">
        <v>3432.9</v>
      </c>
      <c r="K1679" s="41">
        <f t="shared" si="94"/>
        <v>0.83945114183853842</v>
      </c>
      <c r="L1679" s="40">
        <f t="shared" si="95"/>
        <v>0.23545212765957446</v>
      </c>
      <c r="M1679" s="29">
        <f t="shared" si="96"/>
        <v>5.6508510638297871</v>
      </c>
      <c r="N1679" s="4">
        <f t="shared" si="97"/>
        <v>26547</v>
      </c>
      <c r="O1679" s="46">
        <v>0.80210000000000004</v>
      </c>
      <c r="P1679" s="21">
        <v>159366</v>
      </c>
      <c r="Q1679" s="29">
        <v>0</v>
      </c>
      <c r="R1679" s="29" t="s">
        <v>19</v>
      </c>
    </row>
    <row r="1680" spans="1:18" ht="15" hidden="1" customHeight="1" x14ac:dyDescent="0.35">
      <c r="A1680" s="42">
        <v>45033</v>
      </c>
      <c r="B1680" s="43">
        <v>1</v>
      </c>
      <c r="C1680" s="43">
        <v>1</v>
      </c>
      <c r="D1680" s="44">
        <v>185913</v>
      </c>
      <c r="E1680" s="45">
        <v>6.85</v>
      </c>
      <c r="F1680" s="3">
        <f t="shared" si="98"/>
        <v>0.82494176114303464</v>
      </c>
      <c r="G1680" s="41">
        <v>0.23545212765957446</v>
      </c>
      <c r="H1680" s="29" t="s">
        <v>27</v>
      </c>
      <c r="I1680" s="29">
        <v>19152</v>
      </c>
      <c r="J1680" s="35">
        <v>3421.44</v>
      </c>
      <c r="K1680" s="41">
        <f t="shared" si="94"/>
        <v>0.81717417483840848</v>
      </c>
      <c r="L1680" s="40">
        <f t="shared" si="95"/>
        <v>0.23545212765957446</v>
      </c>
      <c r="M1680" s="29">
        <f t="shared" si="96"/>
        <v>5.6508510638297871</v>
      </c>
      <c r="N1680" s="4">
        <f t="shared" si="97"/>
        <v>26547</v>
      </c>
      <c r="O1680" s="46">
        <v>0.80210000000000004</v>
      </c>
      <c r="P1680" s="21">
        <v>159366</v>
      </c>
      <c r="Q1680" s="29">
        <v>0</v>
      </c>
      <c r="R1680" s="29" t="s">
        <v>19</v>
      </c>
    </row>
    <row r="1681" spans="1:18" ht="15" hidden="1" customHeight="1" x14ac:dyDescent="0.35">
      <c r="A1681" s="47">
        <v>45033</v>
      </c>
      <c r="B1681" s="37">
        <v>1</v>
      </c>
      <c r="C1681" s="37">
        <v>1</v>
      </c>
      <c r="D1681" s="38">
        <v>185913</v>
      </c>
      <c r="E1681" s="35">
        <v>6.85</v>
      </c>
      <c r="F1681" s="3">
        <f t="shared" si="98"/>
        <v>0.82494176114303464</v>
      </c>
      <c r="G1681" s="41">
        <v>0.23545212765957446</v>
      </c>
      <c r="H1681" s="29" t="s">
        <v>28</v>
      </c>
      <c r="I1681" s="29">
        <v>18697</v>
      </c>
      <c r="J1681" s="35">
        <v>3266.44</v>
      </c>
      <c r="K1681" s="41">
        <f t="shared" si="94"/>
        <v>0.83561585429240715</v>
      </c>
      <c r="L1681" s="40">
        <f t="shared" si="95"/>
        <v>0.23545212765957446</v>
      </c>
      <c r="M1681" s="29">
        <f t="shared" si="96"/>
        <v>5.6508510638297871</v>
      </c>
      <c r="N1681" s="4">
        <f t="shared" si="97"/>
        <v>26547</v>
      </c>
      <c r="O1681" s="46">
        <v>0.80210000000000004</v>
      </c>
      <c r="P1681" s="21">
        <v>159366</v>
      </c>
      <c r="Q1681" s="29">
        <v>0</v>
      </c>
      <c r="R1681" s="29" t="s">
        <v>19</v>
      </c>
    </row>
    <row r="1682" spans="1:18" ht="15" hidden="1" customHeight="1" x14ac:dyDescent="0.35">
      <c r="A1682" s="42">
        <v>45034</v>
      </c>
      <c r="B1682" s="43">
        <v>1</v>
      </c>
      <c r="C1682" s="43">
        <v>1</v>
      </c>
      <c r="D1682" s="44">
        <v>191458</v>
      </c>
      <c r="E1682" s="45">
        <v>7.1</v>
      </c>
      <c r="F1682" s="3">
        <f t="shared" si="98"/>
        <v>0.8196326897555547</v>
      </c>
      <c r="G1682" s="41">
        <v>0.24247467071935158</v>
      </c>
      <c r="H1682" s="29" t="s">
        <v>18</v>
      </c>
      <c r="I1682" s="29">
        <v>19333</v>
      </c>
      <c r="J1682" s="35">
        <v>3321.72</v>
      </c>
      <c r="K1682" s="41">
        <f t="shared" si="94"/>
        <v>0.81974330963442843</v>
      </c>
      <c r="L1682" s="40">
        <f t="shared" si="95"/>
        <v>0.24247467071935158</v>
      </c>
      <c r="M1682" s="29">
        <f t="shared" si="96"/>
        <v>5.819392097264438</v>
      </c>
      <c r="N1682" s="4">
        <f t="shared" si="97"/>
        <v>32092</v>
      </c>
      <c r="O1682" s="46">
        <v>0.80210000000000004</v>
      </c>
      <c r="P1682" s="21">
        <v>159366</v>
      </c>
      <c r="Q1682" s="29">
        <v>0</v>
      </c>
      <c r="R1682" s="29" t="s">
        <v>19</v>
      </c>
    </row>
    <row r="1683" spans="1:18" ht="15" hidden="1" customHeight="1" x14ac:dyDescent="0.35">
      <c r="A1683" s="47">
        <v>45034</v>
      </c>
      <c r="B1683" s="37">
        <v>1</v>
      </c>
      <c r="C1683" s="37">
        <v>1</v>
      </c>
      <c r="D1683" s="38">
        <v>191458</v>
      </c>
      <c r="E1683" s="35">
        <v>7.1</v>
      </c>
      <c r="F1683" s="3">
        <f t="shared" si="98"/>
        <v>0.8196326897555547</v>
      </c>
      <c r="G1683" s="41">
        <v>0.24247467071935158</v>
      </c>
      <c r="H1683" s="29" t="s">
        <v>20</v>
      </c>
      <c r="I1683" s="29">
        <v>19249</v>
      </c>
      <c r="J1683" s="35">
        <v>3282.66</v>
      </c>
      <c r="K1683" s="41">
        <f t="shared" si="94"/>
        <v>0.82589325746905873</v>
      </c>
      <c r="L1683" s="40">
        <f t="shared" si="95"/>
        <v>0.24247467071935158</v>
      </c>
      <c r="M1683" s="29">
        <f t="shared" si="96"/>
        <v>5.819392097264438</v>
      </c>
      <c r="N1683" s="4">
        <f t="shared" si="97"/>
        <v>32092</v>
      </c>
      <c r="O1683" s="46">
        <v>0.80210000000000004</v>
      </c>
      <c r="P1683" s="21">
        <v>159366</v>
      </c>
      <c r="Q1683" s="29">
        <v>0</v>
      </c>
      <c r="R1683" s="29" t="s">
        <v>19</v>
      </c>
    </row>
    <row r="1684" spans="1:18" ht="15" hidden="1" customHeight="1" x14ac:dyDescent="0.35">
      <c r="A1684" s="42">
        <v>45034</v>
      </c>
      <c r="B1684" s="43">
        <v>1</v>
      </c>
      <c r="C1684" s="43">
        <v>1</v>
      </c>
      <c r="D1684" s="44">
        <v>191458</v>
      </c>
      <c r="E1684" s="45">
        <v>7.1</v>
      </c>
      <c r="F1684" s="3">
        <f t="shared" si="98"/>
        <v>0.8196326897555547</v>
      </c>
      <c r="G1684" s="41">
        <v>0.24247467071935158</v>
      </c>
      <c r="H1684" s="29" t="s">
        <v>21</v>
      </c>
      <c r="I1684" s="29">
        <v>18744</v>
      </c>
      <c r="J1684" s="35">
        <v>3219.84</v>
      </c>
      <c r="K1684" s="41">
        <f t="shared" si="94"/>
        <v>0.8199165175909362</v>
      </c>
      <c r="L1684" s="40">
        <f t="shared" si="95"/>
        <v>0.24247467071935158</v>
      </c>
      <c r="M1684" s="29">
        <f t="shared" si="96"/>
        <v>5.819392097264438</v>
      </c>
      <c r="N1684" s="4">
        <f t="shared" si="97"/>
        <v>32092</v>
      </c>
      <c r="O1684" s="46">
        <v>0.80210000000000004</v>
      </c>
      <c r="P1684" s="21">
        <v>159366</v>
      </c>
      <c r="Q1684" s="29">
        <v>0</v>
      </c>
      <c r="R1684" s="29" t="s">
        <v>19</v>
      </c>
    </row>
    <row r="1685" spans="1:18" ht="15" hidden="1" customHeight="1" x14ac:dyDescent="0.35">
      <c r="A1685" s="47">
        <v>45034</v>
      </c>
      <c r="B1685" s="37">
        <v>1</v>
      </c>
      <c r="C1685" s="37">
        <v>1</v>
      </c>
      <c r="D1685" s="38">
        <v>191458</v>
      </c>
      <c r="E1685" s="35">
        <v>7.1</v>
      </c>
      <c r="F1685" s="3">
        <f t="shared" si="98"/>
        <v>0.8196326897555547</v>
      </c>
      <c r="G1685" s="41">
        <v>0.24247467071935158</v>
      </c>
      <c r="H1685" s="29" t="s">
        <v>22</v>
      </c>
      <c r="I1685" s="29">
        <v>18798</v>
      </c>
      <c r="J1685" s="35">
        <v>3212.28</v>
      </c>
      <c r="K1685" s="41">
        <f t="shared" si="94"/>
        <v>0.82421383995256237</v>
      </c>
      <c r="L1685" s="40">
        <f t="shared" si="95"/>
        <v>0.24247467071935158</v>
      </c>
      <c r="M1685" s="29">
        <f t="shared" si="96"/>
        <v>5.819392097264438</v>
      </c>
      <c r="N1685" s="4">
        <f t="shared" si="97"/>
        <v>32092</v>
      </c>
      <c r="O1685" s="46">
        <v>0.80210000000000004</v>
      </c>
      <c r="P1685" s="21">
        <v>159366</v>
      </c>
      <c r="Q1685" s="29">
        <v>0</v>
      </c>
      <c r="R1685" s="29" t="s">
        <v>19</v>
      </c>
    </row>
    <row r="1686" spans="1:18" ht="15" hidden="1" customHeight="1" x14ac:dyDescent="0.35">
      <c r="A1686" s="42">
        <v>45034</v>
      </c>
      <c r="B1686" s="43">
        <v>1</v>
      </c>
      <c r="C1686" s="43">
        <v>1</v>
      </c>
      <c r="D1686" s="44">
        <v>191458</v>
      </c>
      <c r="E1686" s="45">
        <v>7.1</v>
      </c>
      <c r="F1686" s="3">
        <f t="shared" si="98"/>
        <v>0.8196326897555547</v>
      </c>
      <c r="G1686" s="41">
        <v>0.24247467071935158</v>
      </c>
      <c r="H1686" s="29" t="s">
        <v>23</v>
      </c>
      <c r="I1686" s="29">
        <v>18368</v>
      </c>
      <c r="J1686" s="35">
        <v>3121.2</v>
      </c>
      <c r="K1686" s="41">
        <f t="shared" si="94"/>
        <v>0.82886141660935764</v>
      </c>
      <c r="L1686" s="40">
        <f t="shared" si="95"/>
        <v>0.24247467071935158</v>
      </c>
      <c r="M1686" s="29">
        <f t="shared" si="96"/>
        <v>5.819392097264438</v>
      </c>
      <c r="N1686" s="4">
        <f t="shared" si="97"/>
        <v>32092</v>
      </c>
      <c r="O1686" s="46">
        <v>0.80210000000000004</v>
      </c>
      <c r="P1686" s="21">
        <v>159366</v>
      </c>
      <c r="Q1686" s="29">
        <v>0</v>
      </c>
      <c r="R1686" s="29" t="s">
        <v>19</v>
      </c>
    </row>
    <row r="1687" spans="1:18" ht="15" hidden="1" customHeight="1" x14ac:dyDescent="0.35">
      <c r="A1687" s="47">
        <v>45034</v>
      </c>
      <c r="B1687" s="37">
        <v>1</v>
      </c>
      <c r="C1687" s="37">
        <v>1</v>
      </c>
      <c r="D1687" s="38">
        <v>191458</v>
      </c>
      <c r="E1687" s="35">
        <v>7.1</v>
      </c>
      <c r="F1687" s="3">
        <f t="shared" si="98"/>
        <v>0.8196326897555547</v>
      </c>
      <c r="G1687" s="41">
        <v>0.24247467071935158</v>
      </c>
      <c r="H1687" s="29" t="s">
        <v>24</v>
      </c>
      <c r="I1687" s="29">
        <v>18594</v>
      </c>
      <c r="J1687" s="35">
        <v>3168.6</v>
      </c>
      <c r="K1687" s="41">
        <f t="shared" si="94"/>
        <v>0.82650799704494726</v>
      </c>
      <c r="L1687" s="40">
        <f t="shared" si="95"/>
        <v>0.24247467071935158</v>
      </c>
      <c r="M1687" s="29">
        <f t="shared" si="96"/>
        <v>5.819392097264438</v>
      </c>
      <c r="N1687" s="4">
        <f t="shared" si="97"/>
        <v>32092</v>
      </c>
      <c r="O1687" s="46">
        <v>0.80210000000000004</v>
      </c>
      <c r="P1687" s="21">
        <v>159366</v>
      </c>
      <c r="Q1687" s="29">
        <v>0</v>
      </c>
      <c r="R1687" s="29" t="s">
        <v>19</v>
      </c>
    </row>
    <row r="1688" spans="1:18" ht="15" hidden="1" customHeight="1" x14ac:dyDescent="0.35">
      <c r="A1688" s="42">
        <v>45034</v>
      </c>
      <c r="B1688" s="43">
        <v>1</v>
      </c>
      <c r="C1688" s="43">
        <v>1</v>
      </c>
      <c r="D1688" s="44">
        <v>191458</v>
      </c>
      <c r="E1688" s="45">
        <v>7.1</v>
      </c>
      <c r="F1688" s="3">
        <f t="shared" si="98"/>
        <v>0.8196326897555547</v>
      </c>
      <c r="G1688" s="41">
        <v>0.24247467071935158</v>
      </c>
      <c r="H1688" s="29" t="s">
        <v>25</v>
      </c>
      <c r="I1688" s="29">
        <v>19670</v>
      </c>
      <c r="J1688" s="35">
        <v>3397.62</v>
      </c>
      <c r="K1688" s="41">
        <f t="shared" si="94"/>
        <v>0.81540093807172898</v>
      </c>
      <c r="L1688" s="40">
        <f t="shared" si="95"/>
        <v>0.24247467071935158</v>
      </c>
      <c r="M1688" s="29">
        <f t="shared" si="96"/>
        <v>5.819392097264438</v>
      </c>
      <c r="N1688" s="4">
        <f t="shared" si="97"/>
        <v>32092</v>
      </c>
      <c r="O1688" s="46">
        <v>0.80210000000000004</v>
      </c>
      <c r="P1688" s="21">
        <v>159366</v>
      </c>
      <c r="Q1688" s="29">
        <v>0</v>
      </c>
      <c r="R1688" s="29" t="s">
        <v>19</v>
      </c>
    </row>
    <row r="1689" spans="1:18" ht="15" hidden="1" customHeight="1" x14ac:dyDescent="0.35">
      <c r="A1689" s="47">
        <v>45034</v>
      </c>
      <c r="B1689" s="37">
        <v>1</v>
      </c>
      <c r="C1689" s="37">
        <v>1</v>
      </c>
      <c r="D1689" s="38">
        <v>191458</v>
      </c>
      <c r="E1689" s="35">
        <v>7.1</v>
      </c>
      <c r="F1689" s="3">
        <f t="shared" si="98"/>
        <v>0.8196326897555547</v>
      </c>
      <c r="G1689" s="41">
        <v>0.24247467071935158</v>
      </c>
      <c r="H1689" s="29" t="s">
        <v>26</v>
      </c>
      <c r="I1689" s="29">
        <v>19548</v>
      </c>
      <c r="J1689" s="35">
        <v>3432.9</v>
      </c>
      <c r="K1689" s="41">
        <f t="shared" si="94"/>
        <v>0.80201562428842044</v>
      </c>
      <c r="L1689" s="40">
        <f t="shared" si="95"/>
        <v>0.24247467071935158</v>
      </c>
      <c r="M1689" s="29">
        <f t="shared" si="96"/>
        <v>5.819392097264438</v>
      </c>
      <c r="N1689" s="4">
        <f t="shared" si="97"/>
        <v>32092</v>
      </c>
      <c r="O1689" s="46">
        <v>0.80210000000000004</v>
      </c>
      <c r="P1689" s="21">
        <v>159366</v>
      </c>
      <c r="Q1689" s="29">
        <v>0</v>
      </c>
      <c r="R1689" s="29" t="s">
        <v>19</v>
      </c>
    </row>
    <row r="1690" spans="1:18" ht="15" hidden="1" customHeight="1" x14ac:dyDescent="0.35">
      <c r="A1690" s="42">
        <v>45034</v>
      </c>
      <c r="B1690" s="43">
        <v>1</v>
      </c>
      <c r="C1690" s="43">
        <v>1</v>
      </c>
      <c r="D1690" s="44">
        <v>191458</v>
      </c>
      <c r="E1690" s="45">
        <v>7.1</v>
      </c>
      <c r="F1690" s="3">
        <f t="shared" si="98"/>
        <v>0.8196326897555547</v>
      </c>
      <c r="G1690" s="41">
        <v>0.24247467071935158</v>
      </c>
      <c r="H1690" s="29" t="s">
        <v>27</v>
      </c>
      <c r="I1690" s="29">
        <v>19829</v>
      </c>
      <c r="J1690" s="35">
        <v>3421.44</v>
      </c>
      <c r="K1690" s="41">
        <f t="shared" si="94"/>
        <v>0.81626943667241003</v>
      </c>
      <c r="L1690" s="40">
        <f t="shared" si="95"/>
        <v>0.24247467071935158</v>
      </c>
      <c r="M1690" s="29">
        <f t="shared" si="96"/>
        <v>5.819392097264438</v>
      </c>
      <c r="N1690" s="4">
        <f t="shared" si="97"/>
        <v>32092</v>
      </c>
      <c r="O1690" s="46">
        <v>0.80210000000000004</v>
      </c>
      <c r="P1690" s="21">
        <v>159366</v>
      </c>
      <c r="Q1690" s="29">
        <v>0</v>
      </c>
      <c r="R1690" s="29" t="s">
        <v>19</v>
      </c>
    </row>
    <row r="1691" spans="1:18" ht="15" hidden="1" customHeight="1" x14ac:dyDescent="0.35">
      <c r="A1691" s="47">
        <v>45034</v>
      </c>
      <c r="B1691" s="37">
        <v>1</v>
      </c>
      <c r="C1691" s="37">
        <v>1</v>
      </c>
      <c r="D1691" s="38">
        <v>191458</v>
      </c>
      <c r="E1691" s="35">
        <v>7.1</v>
      </c>
      <c r="F1691" s="3">
        <f t="shared" si="98"/>
        <v>0.8196326897555547</v>
      </c>
      <c r="G1691" s="41">
        <v>0.24247467071935158</v>
      </c>
      <c r="H1691" s="29" t="s">
        <v>28</v>
      </c>
      <c r="I1691" s="29">
        <v>19325</v>
      </c>
      <c r="J1691" s="35">
        <v>3266.44</v>
      </c>
      <c r="K1691" s="41">
        <f t="shared" si="94"/>
        <v>0.83327138594784933</v>
      </c>
      <c r="L1691" s="40">
        <f t="shared" si="95"/>
        <v>0.24247467071935158</v>
      </c>
      <c r="M1691" s="29">
        <f t="shared" si="96"/>
        <v>5.819392097264438</v>
      </c>
      <c r="N1691" s="4">
        <f t="shared" si="97"/>
        <v>32092</v>
      </c>
      <c r="O1691" s="46">
        <v>0.80210000000000004</v>
      </c>
      <c r="P1691" s="21">
        <v>159366</v>
      </c>
      <c r="Q1691" s="29">
        <v>0</v>
      </c>
      <c r="R1691" s="29" t="s">
        <v>19</v>
      </c>
    </row>
    <row r="1692" spans="1:18" ht="15" hidden="1" customHeight="1" x14ac:dyDescent="0.35">
      <c r="A1692" s="42">
        <v>45035</v>
      </c>
      <c r="B1692" s="43">
        <v>1</v>
      </c>
      <c r="C1692" s="43">
        <v>1</v>
      </c>
      <c r="D1692" s="44">
        <v>188170</v>
      </c>
      <c r="E1692" s="45">
        <v>7</v>
      </c>
      <c r="F1692" s="3">
        <f t="shared" si="98"/>
        <v>0.8170646982197135</v>
      </c>
      <c r="G1692" s="41">
        <v>0.23831053698074975</v>
      </c>
      <c r="H1692" s="29" t="s">
        <v>18</v>
      </c>
      <c r="I1692" s="29">
        <v>18849</v>
      </c>
      <c r="J1692" s="35">
        <v>3321.72</v>
      </c>
      <c r="K1692" s="41">
        <f t="shared" si="94"/>
        <v>0.81063855042396293</v>
      </c>
      <c r="L1692" s="40">
        <f t="shared" si="95"/>
        <v>0.23831053698074975</v>
      </c>
      <c r="M1692" s="29">
        <f t="shared" si="96"/>
        <v>5.7194528875379937</v>
      </c>
      <c r="N1692" s="4">
        <f t="shared" si="97"/>
        <v>28804</v>
      </c>
      <c r="O1692" s="46">
        <v>0.80210000000000004</v>
      </c>
      <c r="P1692" s="21">
        <v>159366</v>
      </c>
      <c r="Q1692" s="29">
        <v>0</v>
      </c>
      <c r="R1692" s="29" t="s">
        <v>19</v>
      </c>
    </row>
    <row r="1693" spans="1:18" ht="15" hidden="1" customHeight="1" x14ac:dyDescent="0.35">
      <c r="A1693" s="47">
        <v>45035</v>
      </c>
      <c r="B1693" s="37">
        <v>1</v>
      </c>
      <c r="C1693" s="37">
        <v>1</v>
      </c>
      <c r="D1693" s="38">
        <v>188170</v>
      </c>
      <c r="E1693" s="35">
        <v>7</v>
      </c>
      <c r="F1693" s="3">
        <f t="shared" si="98"/>
        <v>0.8170646982197135</v>
      </c>
      <c r="G1693" s="41">
        <v>0.23831053698074975</v>
      </c>
      <c r="H1693" s="29" t="s">
        <v>20</v>
      </c>
      <c r="I1693" s="29">
        <v>18980</v>
      </c>
      <c r="J1693" s="35">
        <v>3282.66</v>
      </c>
      <c r="K1693" s="41">
        <f t="shared" si="94"/>
        <v>0.82598519841487439</v>
      </c>
      <c r="L1693" s="40">
        <f t="shared" si="95"/>
        <v>0.23831053698074975</v>
      </c>
      <c r="M1693" s="29">
        <f t="shared" si="96"/>
        <v>5.7194528875379937</v>
      </c>
      <c r="N1693" s="4">
        <f t="shared" si="97"/>
        <v>28804</v>
      </c>
      <c r="O1693" s="46">
        <v>0.80210000000000004</v>
      </c>
      <c r="P1693" s="21">
        <v>159366</v>
      </c>
      <c r="Q1693" s="29">
        <v>0</v>
      </c>
      <c r="R1693" s="29" t="s">
        <v>19</v>
      </c>
    </row>
    <row r="1694" spans="1:18" ht="15" hidden="1" customHeight="1" x14ac:dyDescent="0.35">
      <c r="A1694" s="42">
        <v>45035</v>
      </c>
      <c r="B1694" s="43">
        <v>1</v>
      </c>
      <c r="C1694" s="43">
        <v>1</v>
      </c>
      <c r="D1694" s="44">
        <v>188170</v>
      </c>
      <c r="E1694" s="45">
        <v>7</v>
      </c>
      <c r="F1694" s="3">
        <f t="shared" si="98"/>
        <v>0.8170646982197135</v>
      </c>
      <c r="G1694" s="41">
        <v>0.23831053698074975</v>
      </c>
      <c r="H1694" s="29" t="s">
        <v>21</v>
      </c>
      <c r="I1694" s="29">
        <v>18408</v>
      </c>
      <c r="J1694" s="35">
        <v>3219.84</v>
      </c>
      <c r="K1694" s="41">
        <f t="shared" si="94"/>
        <v>0.81672203765227014</v>
      </c>
      <c r="L1694" s="40">
        <f t="shared" si="95"/>
        <v>0.23831053698074975</v>
      </c>
      <c r="M1694" s="29">
        <f t="shared" si="96"/>
        <v>5.7194528875379937</v>
      </c>
      <c r="N1694" s="4">
        <f t="shared" si="97"/>
        <v>28804</v>
      </c>
      <c r="O1694" s="46">
        <v>0.80210000000000004</v>
      </c>
      <c r="P1694" s="21">
        <v>159366</v>
      </c>
      <c r="Q1694" s="29">
        <v>0</v>
      </c>
      <c r="R1694" s="29" t="s">
        <v>19</v>
      </c>
    </row>
    <row r="1695" spans="1:18" ht="15" hidden="1" customHeight="1" x14ac:dyDescent="0.35">
      <c r="A1695" s="47">
        <v>45035</v>
      </c>
      <c r="B1695" s="37">
        <v>1</v>
      </c>
      <c r="C1695" s="37">
        <v>1</v>
      </c>
      <c r="D1695" s="38">
        <v>188170</v>
      </c>
      <c r="E1695" s="35">
        <v>7</v>
      </c>
      <c r="F1695" s="3">
        <f t="shared" si="98"/>
        <v>0.8170646982197135</v>
      </c>
      <c r="G1695" s="41">
        <v>0.23831053698074975</v>
      </c>
      <c r="H1695" s="29" t="s">
        <v>22</v>
      </c>
      <c r="I1695" s="29">
        <v>18676</v>
      </c>
      <c r="J1695" s="35">
        <v>3212.28</v>
      </c>
      <c r="K1695" s="41">
        <f t="shared" si="94"/>
        <v>0.83056271557896566</v>
      </c>
      <c r="L1695" s="40">
        <f t="shared" si="95"/>
        <v>0.23831053698074975</v>
      </c>
      <c r="M1695" s="29">
        <f t="shared" si="96"/>
        <v>5.7194528875379937</v>
      </c>
      <c r="N1695" s="4">
        <f t="shared" si="97"/>
        <v>28804</v>
      </c>
      <c r="O1695" s="46">
        <v>0.80210000000000004</v>
      </c>
      <c r="P1695" s="21">
        <v>159366</v>
      </c>
      <c r="Q1695" s="29">
        <v>0</v>
      </c>
      <c r="R1695" s="29" t="s">
        <v>19</v>
      </c>
    </row>
    <row r="1696" spans="1:18" ht="15" hidden="1" customHeight="1" x14ac:dyDescent="0.35">
      <c r="A1696" s="42">
        <v>45035</v>
      </c>
      <c r="B1696" s="43">
        <v>1</v>
      </c>
      <c r="C1696" s="43">
        <v>1</v>
      </c>
      <c r="D1696" s="44">
        <v>188170</v>
      </c>
      <c r="E1696" s="45">
        <v>7</v>
      </c>
      <c r="F1696" s="3">
        <f t="shared" si="98"/>
        <v>0.8170646982197135</v>
      </c>
      <c r="G1696" s="41">
        <v>0.23831053698074975</v>
      </c>
      <c r="H1696" s="29" t="s">
        <v>23</v>
      </c>
      <c r="I1696" s="29">
        <v>18050</v>
      </c>
      <c r="J1696" s="35">
        <v>3121.2</v>
      </c>
      <c r="K1696" s="41">
        <f t="shared" si="94"/>
        <v>0.82614745244503041</v>
      </c>
      <c r="L1696" s="40">
        <f t="shared" si="95"/>
        <v>0.23831053698074975</v>
      </c>
      <c r="M1696" s="29">
        <f t="shared" si="96"/>
        <v>5.7194528875379937</v>
      </c>
      <c r="N1696" s="4">
        <f t="shared" si="97"/>
        <v>28804</v>
      </c>
      <c r="O1696" s="46">
        <v>0.80210000000000004</v>
      </c>
      <c r="P1696" s="21">
        <v>159366</v>
      </c>
      <c r="Q1696" s="29">
        <v>0</v>
      </c>
      <c r="R1696" s="29" t="s">
        <v>19</v>
      </c>
    </row>
    <row r="1697" spans="1:18" ht="15" hidden="1" customHeight="1" x14ac:dyDescent="0.35">
      <c r="A1697" s="47">
        <v>45035</v>
      </c>
      <c r="B1697" s="37">
        <v>1</v>
      </c>
      <c r="C1697" s="37">
        <v>1</v>
      </c>
      <c r="D1697" s="38">
        <v>188170</v>
      </c>
      <c r="E1697" s="35">
        <v>7</v>
      </c>
      <c r="F1697" s="3">
        <f t="shared" si="98"/>
        <v>0.8170646982197135</v>
      </c>
      <c r="G1697" s="41">
        <v>0.23831053698074975</v>
      </c>
      <c r="H1697" s="29" t="s">
        <v>24</v>
      </c>
      <c r="I1697" s="29">
        <v>18368</v>
      </c>
      <c r="J1697" s="35">
        <v>3168.6</v>
      </c>
      <c r="K1697" s="41">
        <f t="shared" si="94"/>
        <v>0.82812598623997979</v>
      </c>
      <c r="L1697" s="40">
        <f t="shared" si="95"/>
        <v>0.23831053698074975</v>
      </c>
      <c r="M1697" s="29">
        <f t="shared" si="96"/>
        <v>5.7194528875379937</v>
      </c>
      <c r="N1697" s="4">
        <f t="shared" si="97"/>
        <v>28804</v>
      </c>
      <c r="O1697" s="46">
        <v>0.80210000000000004</v>
      </c>
      <c r="P1697" s="21">
        <v>159366</v>
      </c>
      <c r="Q1697" s="29">
        <v>0</v>
      </c>
      <c r="R1697" s="29" t="s">
        <v>19</v>
      </c>
    </row>
    <row r="1698" spans="1:18" ht="15" hidden="1" customHeight="1" x14ac:dyDescent="0.35">
      <c r="A1698" s="42">
        <v>45035</v>
      </c>
      <c r="B1698" s="43">
        <v>1</v>
      </c>
      <c r="C1698" s="43">
        <v>1</v>
      </c>
      <c r="D1698" s="44">
        <v>188170</v>
      </c>
      <c r="E1698" s="45">
        <v>7</v>
      </c>
      <c r="F1698" s="3">
        <f t="shared" si="98"/>
        <v>0.8170646982197135</v>
      </c>
      <c r="G1698" s="41">
        <v>0.23831053698074975</v>
      </c>
      <c r="H1698" s="29" t="s">
        <v>25</v>
      </c>
      <c r="I1698" s="29">
        <v>19340</v>
      </c>
      <c r="J1698" s="35">
        <v>3397.62</v>
      </c>
      <c r="K1698" s="41">
        <f t="shared" si="94"/>
        <v>0.81317426400160786</v>
      </c>
      <c r="L1698" s="40">
        <f t="shared" si="95"/>
        <v>0.23831053698074975</v>
      </c>
      <c r="M1698" s="29">
        <f t="shared" si="96"/>
        <v>5.7194528875379937</v>
      </c>
      <c r="N1698" s="4">
        <f t="shared" si="97"/>
        <v>28804</v>
      </c>
      <c r="O1698" s="46">
        <v>0.80210000000000004</v>
      </c>
      <c r="P1698" s="21">
        <v>159366</v>
      </c>
      <c r="Q1698" s="29">
        <v>0</v>
      </c>
      <c r="R1698" s="29" t="s">
        <v>19</v>
      </c>
    </row>
    <row r="1699" spans="1:18" ht="15" hidden="1" customHeight="1" x14ac:dyDescent="0.35">
      <c r="A1699" s="47">
        <v>45035</v>
      </c>
      <c r="B1699" s="37">
        <v>1</v>
      </c>
      <c r="C1699" s="37">
        <v>1</v>
      </c>
      <c r="D1699" s="38">
        <v>188170</v>
      </c>
      <c r="E1699" s="35">
        <v>7</v>
      </c>
      <c r="F1699" s="3">
        <f t="shared" si="98"/>
        <v>0.8170646982197135</v>
      </c>
      <c r="G1699" s="41">
        <v>0.23831053698074975</v>
      </c>
      <c r="H1699" s="29" t="s">
        <v>26</v>
      </c>
      <c r="I1699" s="29">
        <v>19166</v>
      </c>
      <c r="J1699" s="35">
        <v>3432.9</v>
      </c>
      <c r="K1699" s="41">
        <f t="shared" si="94"/>
        <v>0.79757639313699791</v>
      </c>
      <c r="L1699" s="40">
        <f t="shared" si="95"/>
        <v>0.23831053698074975</v>
      </c>
      <c r="M1699" s="29">
        <f t="shared" si="96"/>
        <v>5.7194528875379937</v>
      </c>
      <c r="N1699" s="4">
        <f t="shared" si="97"/>
        <v>28804</v>
      </c>
      <c r="O1699" s="46">
        <v>0.80210000000000004</v>
      </c>
      <c r="P1699" s="21">
        <v>159366</v>
      </c>
      <c r="Q1699" s="29">
        <v>0</v>
      </c>
      <c r="R1699" s="29" t="s">
        <v>19</v>
      </c>
    </row>
    <row r="1700" spans="1:18" ht="15" hidden="1" customHeight="1" x14ac:dyDescent="0.35">
      <c r="A1700" s="42">
        <v>45035</v>
      </c>
      <c r="B1700" s="43">
        <v>1</v>
      </c>
      <c r="C1700" s="43">
        <v>1</v>
      </c>
      <c r="D1700" s="44">
        <v>188170</v>
      </c>
      <c r="E1700" s="45">
        <v>7</v>
      </c>
      <c r="F1700" s="3">
        <f t="shared" si="98"/>
        <v>0.8170646982197135</v>
      </c>
      <c r="G1700" s="41">
        <v>0.23831053698074975</v>
      </c>
      <c r="H1700" s="29" t="s">
        <v>27</v>
      </c>
      <c r="I1700" s="29">
        <v>19409</v>
      </c>
      <c r="J1700" s="35">
        <v>3421.44</v>
      </c>
      <c r="K1700" s="41">
        <f t="shared" si="94"/>
        <v>0.81039395275506387</v>
      </c>
      <c r="L1700" s="40">
        <f t="shared" si="95"/>
        <v>0.23831053698074975</v>
      </c>
      <c r="M1700" s="29">
        <f t="shared" si="96"/>
        <v>5.7194528875379937</v>
      </c>
      <c r="N1700" s="4">
        <f t="shared" si="97"/>
        <v>28804</v>
      </c>
      <c r="O1700" s="46">
        <v>0.80210000000000004</v>
      </c>
      <c r="P1700" s="21">
        <v>159366</v>
      </c>
      <c r="Q1700" s="29">
        <v>0</v>
      </c>
      <c r="R1700" s="29" t="s">
        <v>19</v>
      </c>
    </row>
    <row r="1701" spans="1:18" ht="15" hidden="1" customHeight="1" x14ac:dyDescent="0.35">
      <c r="A1701" s="47">
        <v>45035</v>
      </c>
      <c r="B1701" s="37">
        <v>1</v>
      </c>
      <c r="C1701" s="37">
        <v>1</v>
      </c>
      <c r="D1701" s="38">
        <v>188170</v>
      </c>
      <c r="E1701" s="35">
        <v>7</v>
      </c>
      <c r="F1701" s="3">
        <f t="shared" si="98"/>
        <v>0.8170646982197135</v>
      </c>
      <c r="G1701" s="41">
        <v>0.23831053698074975</v>
      </c>
      <c r="H1701" s="29" t="s">
        <v>28</v>
      </c>
      <c r="I1701" s="29">
        <v>18924</v>
      </c>
      <c r="J1701" s="35">
        <v>3266.44</v>
      </c>
      <c r="K1701" s="41">
        <f t="shared" si="94"/>
        <v>0.82763760284241294</v>
      </c>
      <c r="L1701" s="40">
        <f t="shared" si="95"/>
        <v>0.23831053698074975</v>
      </c>
      <c r="M1701" s="29">
        <f t="shared" si="96"/>
        <v>5.7194528875379937</v>
      </c>
      <c r="N1701" s="4">
        <f t="shared" si="97"/>
        <v>28804</v>
      </c>
      <c r="O1701" s="46">
        <v>0.80210000000000004</v>
      </c>
      <c r="P1701" s="21">
        <v>159366</v>
      </c>
      <c r="Q1701" s="29">
        <v>0</v>
      </c>
      <c r="R1701" s="29" t="s">
        <v>19</v>
      </c>
    </row>
    <row r="1702" spans="1:18" ht="15" hidden="1" customHeight="1" x14ac:dyDescent="0.35">
      <c r="A1702" s="42">
        <v>45036</v>
      </c>
      <c r="B1702" s="43">
        <v>1</v>
      </c>
      <c r="C1702" s="43">
        <v>1</v>
      </c>
      <c r="D1702" s="44">
        <v>172321</v>
      </c>
      <c r="E1702" s="45">
        <v>6.4</v>
      </c>
      <c r="F1702" s="3">
        <f t="shared" si="98"/>
        <v>0.81839380699088149</v>
      </c>
      <c r="G1702" s="41">
        <v>0.21823834853090171</v>
      </c>
      <c r="H1702" s="29" t="s">
        <v>18</v>
      </c>
      <c r="I1702" s="29">
        <v>17317</v>
      </c>
      <c r="J1702" s="35">
        <v>3321.72</v>
      </c>
      <c r="K1702" s="41">
        <f t="shared" si="94"/>
        <v>0.81457234505015474</v>
      </c>
      <c r="L1702" s="40">
        <f t="shared" si="95"/>
        <v>0.21823834853090171</v>
      </c>
      <c r="M1702" s="29">
        <f t="shared" si="96"/>
        <v>5.2377203647416417</v>
      </c>
      <c r="N1702" s="4">
        <f t="shared" si="97"/>
        <v>12955</v>
      </c>
      <c r="O1702" s="46">
        <v>0.80210000000000004</v>
      </c>
      <c r="P1702" s="21">
        <v>159366</v>
      </c>
      <c r="Q1702" s="29">
        <v>0</v>
      </c>
      <c r="R1702" s="29" t="s">
        <v>19</v>
      </c>
    </row>
    <row r="1703" spans="1:18" ht="15" hidden="1" customHeight="1" x14ac:dyDescent="0.35">
      <c r="A1703" s="47">
        <v>45036</v>
      </c>
      <c r="B1703" s="37">
        <v>1</v>
      </c>
      <c r="C1703" s="37">
        <v>1</v>
      </c>
      <c r="D1703" s="38">
        <v>172321</v>
      </c>
      <c r="E1703" s="35">
        <v>6.4</v>
      </c>
      <c r="F1703" s="3">
        <f t="shared" si="98"/>
        <v>0.81839380699088149</v>
      </c>
      <c r="G1703" s="41">
        <v>0.21823834853090171</v>
      </c>
      <c r="H1703" s="29" t="s">
        <v>20</v>
      </c>
      <c r="I1703" s="29">
        <v>17392</v>
      </c>
      <c r="J1703" s="35">
        <v>3282.66</v>
      </c>
      <c r="K1703" s="41">
        <f t="shared" si="94"/>
        <v>0.82783474377486543</v>
      </c>
      <c r="L1703" s="40">
        <f t="shared" si="95"/>
        <v>0.21823834853090171</v>
      </c>
      <c r="M1703" s="29">
        <f t="shared" si="96"/>
        <v>5.2377203647416417</v>
      </c>
      <c r="N1703" s="4">
        <f t="shared" si="97"/>
        <v>12955</v>
      </c>
      <c r="O1703" s="46">
        <v>0.80210000000000004</v>
      </c>
      <c r="P1703" s="21">
        <v>159366</v>
      </c>
      <c r="Q1703" s="29">
        <v>0</v>
      </c>
      <c r="R1703" s="29" t="s">
        <v>19</v>
      </c>
    </row>
    <row r="1704" spans="1:18" ht="15" hidden="1" customHeight="1" x14ac:dyDescent="0.35">
      <c r="A1704" s="42">
        <v>45036</v>
      </c>
      <c r="B1704" s="43">
        <v>1</v>
      </c>
      <c r="C1704" s="43">
        <v>1</v>
      </c>
      <c r="D1704" s="44">
        <v>172321</v>
      </c>
      <c r="E1704" s="45">
        <v>6.4</v>
      </c>
      <c r="F1704" s="3">
        <f t="shared" si="98"/>
        <v>0.81839380699088149</v>
      </c>
      <c r="G1704" s="41">
        <v>0.21823834853090171</v>
      </c>
      <c r="H1704" s="29" t="s">
        <v>21</v>
      </c>
      <c r="I1704" s="29">
        <v>17033</v>
      </c>
      <c r="J1704" s="35">
        <v>3219.84</v>
      </c>
      <c r="K1704" s="41">
        <f t="shared" si="94"/>
        <v>0.82656475166467902</v>
      </c>
      <c r="L1704" s="40">
        <f t="shared" si="95"/>
        <v>0.21823834853090171</v>
      </c>
      <c r="M1704" s="29">
        <f t="shared" si="96"/>
        <v>5.2377203647416417</v>
      </c>
      <c r="N1704" s="4">
        <f t="shared" si="97"/>
        <v>12955</v>
      </c>
      <c r="O1704" s="46">
        <v>0.80210000000000004</v>
      </c>
      <c r="P1704" s="21">
        <v>159366</v>
      </c>
      <c r="Q1704" s="29">
        <v>0</v>
      </c>
      <c r="R1704" s="29" t="s">
        <v>19</v>
      </c>
    </row>
    <row r="1705" spans="1:18" ht="15" hidden="1" customHeight="1" x14ac:dyDescent="0.35">
      <c r="A1705" s="47">
        <v>45036</v>
      </c>
      <c r="B1705" s="37">
        <v>1</v>
      </c>
      <c r="C1705" s="37">
        <v>1</v>
      </c>
      <c r="D1705" s="38">
        <v>172321</v>
      </c>
      <c r="E1705" s="35">
        <v>6.4</v>
      </c>
      <c r="F1705" s="3">
        <f t="shared" si="98"/>
        <v>0.81839380699088149</v>
      </c>
      <c r="G1705" s="41">
        <v>0.21823834853090171</v>
      </c>
      <c r="H1705" s="29" t="s">
        <v>22</v>
      </c>
      <c r="I1705" s="29">
        <v>17131</v>
      </c>
      <c r="J1705" s="35">
        <v>3212.28</v>
      </c>
      <c r="K1705" s="41">
        <f t="shared" si="94"/>
        <v>0.83327690923580744</v>
      </c>
      <c r="L1705" s="40">
        <f t="shared" si="95"/>
        <v>0.21823834853090171</v>
      </c>
      <c r="M1705" s="29">
        <f t="shared" si="96"/>
        <v>5.2377203647416417</v>
      </c>
      <c r="N1705" s="4">
        <f t="shared" si="97"/>
        <v>12955</v>
      </c>
      <c r="O1705" s="46">
        <v>0.80210000000000004</v>
      </c>
      <c r="P1705" s="21">
        <v>159366</v>
      </c>
      <c r="Q1705" s="29">
        <v>0</v>
      </c>
      <c r="R1705" s="29" t="s">
        <v>19</v>
      </c>
    </row>
    <row r="1706" spans="1:18" ht="15" hidden="1" customHeight="1" x14ac:dyDescent="0.35">
      <c r="A1706" s="42">
        <v>45036</v>
      </c>
      <c r="B1706" s="43">
        <v>1</v>
      </c>
      <c r="C1706" s="43">
        <v>1</v>
      </c>
      <c r="D1706" s="44">
        <v>172321</v>
      </c>
      <c r="E1706" s="45">
        <v>6.4</v>
      </c>
      <c r="F1706" s="3">
        <f t="shared" si="98"/>
        <v>0.81839380699088149</v>
      </c>
      <c r="G1706" s="41">
        <v>0.21823834853090171</v>
      </c>
      <c r="H1706" s="29" t="s">
        <v>23</v>
      </c>
      <c r="I1706" s="29">
        <v>16462</v>
      </c>
      <c r="J1706" s="35">
        <v>3121.2</v>
      </c>
      <c r="K1706" s="41">
        <f t="shared" si="94"/>
        <v>0.82410210816352691</v>
      </c>
      <c r="L1706" s="40">
        <f t="shared" si="95"/>
        <v>0.21823834853090171</v>
      </c>
      <c r="M1706" s="29">
        <f t="shared" si="96"/>
        <v>5.2377203647416417</v>
      </c>
      <c r="N1706" s="4">
        <f t="shared" si="97"/>
        <v>12955</v>
      </c>
      <c r="O1706" s="46">
        <v>0.80210000000000004</v>
      </c>
      <c r="P1706" s="21">
        <v>159366</v>
      </c>
      <c r="Q1706" s="29">
        <v>0</v>
      </c>
      <c r="R1706" s="29" t="s">
        <v>19</v>
      </c>
    </row>
    <row r="1707" spans="1:18" ht="15" hidden="1" customHeight="1" x14ac:dyDescent="0.35">
      <c r="A1707" s="47">
        <v>45036</v>
      </c>
      <c r="B1707" s="37">
        <v>1</v>
      </c>
      <c r="C1707" s="37">
        <v>1</v>
      </c>
      <c r="D1707" s="38">
        <v>172321</v>
      </c>
      <c r="E1707" s="35">
        <v>6.4</v>
      </c>
      <c r="F1707" s="3">
        <f t="shared" si="98"/>
        <v>0.81839380699088149</v>
      </c>
      <c r="G1707" s="41">
        <v>0.21823834853090171</v>
      </c>
      <c r="H1707" s="29" t="s">
        <v>24</v>
      </c>
      <c r="I1707" s="29">
        <v>16838</v>
      </c>
      <c r="J1707" s="35">
        <v>3168.6</v>
      </c>
      <c r="K1707" s="41">
        <f t="shared" si="94"/>
        <v>0.83031543899513971</v>
      </c>
      <c r="L1707" s="40">
        <f t="shared" si="95"/>
        <v>0.21823834853090171</v>
      </c>
      <c r="M1707" s="29">
        <f t="shared" si="96"/>
        <v>5.2377203647416417</v>
      </c>
      <c r="N1707" s="4">
        <f t="shared" si="97"/>
        <v>12955</v>
      </c>
      <c r="O1707" s="46">
        <v>0.80210000000000004</v>
      </c>
      <c r="P1707" s="21">
        <v>159366</v>
      </c>
      <c r="Q1707" s="29">
        <v>0</v>
      </c>
      <c r="R1707" s="29" t="s">
        <v>19</v>
      </c>
    </row>
    <row r="1708" spans="1:18" ht="15" hidden="1" customHeight="1" x14ac:dyDescent="0.35">
      <c r="A1708" s="42">
        <v>45036</v>
      </c>
      <c r="B1708" s="43">
        <v>1</v>
      </c>
      <c r="C1708" s="43">
        <v>1</v>
      </c>
      <c r="D1708" s="44">
        <v>172321</v>
      </c>
      <c r="E1708" s="45">
        <v>6.4</v>
      </c>
      <c r="F1708" s="3">
        <f t="shared" si="98"/>
        <v>0.81839380699088149</v>
      </c>
      <c r="G1708" s="41">
        <v>0.21823834853090171</v>
      </c>
      <c r="H1708" s="29" t="s">
        <v>25</v>
      </c>
      <c r="I1708" s="29">
        <v>17646</v>
      </c>
      <c r="J1708" s="35">
        <v>3397.62</v>
      </c>
      <c r="K1708" s="41">
        <f t="shared" si="94"/>
        <v>0.81150555388772139</v>
      </c>
      <c r="L1708" s="40">
        <f t="shared" si="95"/>
        <v>0.21823834853090171</v>
      </c>
      <c r="M1708" s="29">
        <f t="shared" si="96"/>
        <v>5.2377203647416417</v>
      </c>
      <c r="N1708" s="4">
        <f t="shared" si="97"/>
        <v>12955</v>
      </c>
      <c r="O1708" s="46">
        <v>0.80210000000000004</v>
      </c>
      <c r="P1708" s="21">
        <v>159366</v>
      </c>
      <c r="Q1708" s="29">
        <v>0</v>
      </c>
      <c r="R1708" s="29" t="s">
        <v>19</v>
      </c>
    </row>
    <row r="1709" spans="1:18" ht="15" hidden="1" customHeight="1" x14ac:dyDescent="0.35">
      <c r="A1709" s="47">
        <v>45036</v>
      </c>
      <c r="B1709" s="37">
        <v>1</v>
      </c>
      <c r="C1709" s="37">
        <v>1</v>
      </c>
      <c r="D1709" s="38">
        <v>172321</v>
      </c>
      <c r="E1709" s="35">
        <v>6.4</v>
      </c>
      <c r="F1709" s="3">
        <f t="shared" si="98"/>
        <v>0.81839380699088149</v>
      </c>
      <c r="G1709" s="41">
        <v>0.21823834853090171</v>
      </c>
      <c r="H1709" s="29" t="s">
        <v>26</v>
      </c>
      <c r="I1709" s="29">
        <v>17468</v>
      </c>
      <c r="J1709" s="35">
        <v>3432.9</v>
      </c>
      <c r="K1709" s="41">
        <f t="shared" si="94"/>
        <v>0.79506394010894565</v>
      </c>
      <c r="L1709" s="40">
        <f t="shared" si="95"/>
        <v>0.21823834853090171</v>
      </c>
      <c r="M1709" s="29">
        <f t="shared" si="96"/>
        <v>5.2377203647416417</v>
      </c>
      <c r="N1709" s="4">
        <f t="shared" si="97"/>
        <v>12955</v>
      </c>
      <c r="O1709" s="46">
        <v>0.80210000000000004</v>
      </c>
      <c r="P1709" s="21">
        <v>159366</v>
      </c>
      <c r="Q1709" s="29">
        <v>0</v>
      </c>
      <c r="R1709" s="29" t="s">
        <v>19</v>
      </c>
    </row>
    <row r="1710" spans="1:18" ht="15" hidden="1" customHeight="1" x14ac:dyDescent="0.35">
      <c r="A1710" s="42">
        <v>45036</v>
      </c>
      <c r="B1710" s="43">
        <v>1</v>
      </c>
      <c r="C1710" s="43">
        <v>1</v>
      </c>
      <c r="D1710" s="44">
        <v>172321</v>
      </c>
      <c r="E1710" s="45">
        <v>6.4</v>
      </c>
      <c r="F1710" s="3">
        <f t="shared" si="98"/>
        <v>0.81839380699088149</v>
      </c>
      <c r="G1710" s="41">
        <v>0.21823834853090171</v>
      </c>
      <c r="H1710" s="29" t="s">
        <v>27</v>
      </c>
      <c r="I1710" s="29">
        <v>17734</v>
      </c>
      <c r="J1710" s="35">
        <v>3421.44</v>
      </c>
      <c r="K1710" s="41">
        <f t="shared" si="94"/>
        <v>0.8098746434249906</v>
      </c>
      <c r="L1710" s="40">
        <f t="shared" si="95"/>
        <v>0.21823834853090171</v>
      </c>
      <c r="M1710" s="29">
        <f t="shared" si="96"/>
        <v>5.2377203647416417</v>
      </c>
      <c r="N1710" s="4">
        <f t="shared" si="97"/>
        <v>12955</v>
      </c>
      <c r="O1710" s="46">
        <v>0.80210000000000004</v>
      </c>
      <c r="P1710" s="21">
        <v>159366</v>
      </c>
      <c r="Q1710" s="29">
        <v>0</v>
      </c>
      <c r="R1710" s="29" t="s">
        <v>19</v>
      </c>
    </row>
    <row r="1711" spans="1:18" ht="15" hidden="1" customHeight="1" x14ac:dyDescent="0.35">
      <c r="A1711" s="47">
        <v>45036</v>
      </c>
      <c r="B1711" s="37">
        <v>1</v>
      </c>
      <c r="C1711" s="37">
        <v>1</v>
      </c>
      <c r="D1711" s="38">
        <v>172321</v>
      </c>
      <c r="E1711" s="35">
        <v>6.4</v>
      </c>
      <c r="F1711" s="3">
        <f t="shared" si="98"/>
        <v>0.81839380699088149</v>
      </c>
      <c r="G1711" s="41">
        <v>0.21823834853090171</v>
      </c>
      <c r="H1711" s="29" t="s">
        <v>28</v>
      </c>
      <c r="I1711" s="29">
        <v>17300</v>
      </c>
      <c r="J1711" s="35">
        <v>3266.44</v>
      </c>
      <c r="K1711" s="41">
        <f t="shared" si="94"/>
        <v>0.82754466636460489</v>
      </c>
      <c r="L1711" s="40">
        <f t="shared" si="95"/>
        <v>0.21823834853090171</v>
      </c>
      <c r="M1711" s="29">
        <f t="shared" si="96"/>
        <v>5.2377203647416417</v>
      </c>
      <c r="N1711" s="4">
        <f t="shared" si="97"/>
        <v>12955</v>
      </c>
      <c r="O1711" s="46">
        <v>0.80210000000000004</v>
      </c>
      <c r="P1711" s="21">
        <v>159366</v>
      </c>
      <c r="Q1711" s="29">
        <v>0</v>
      </c>
      <c r="R1711" s="29" t="s">
        <v>19</v>
      </c>
    </row>
    <row r="1712" spans="1:18" ht="15" hidden="1" customHeight="1" x14ac:dyDescent="0.35">
      <c r="A1712" s="42">
        <v>45037</v>
      </c>
      <c r="B1712" s="43">
        <v>1</v>
      </c>
      <c r="C1712" s="43">
        <v>1</v>
      </c>
      <c r="D1712" s="44">
        <v>188332</v>
      </c>
      <c r="E1712" s="45">
        <v>7</v>
      </c>
      <c r="F1712" s="3">
        <f t="shared" si="98"/>
        <v>0.81776812852800695</v>
      </c>
      <c r="G1712" s="41">
        <v>0.23851570415400203</v>
      </c>
      <c r="H1712" s="29" t="s">
        <v>18</v>
      </c>
      <c r="I1712" s="29">
        <v>19142</v>
      </c>
      <c r="J1712" s="35">
        <v>3321.72</v>
      </c>
      <c r="K1712" s="41">
        <f t="shared" si="94"/>
        <v>0.82323959532152891</v>
      </c>
      <c r="L1712" s="40">
        <f t="shared" si="95"/>
        <v>0.23851570415400203</v>
      </c>
      <c r="M1712" s="29">
        <f t="shared" si="96"/>
        <v>5.7243768996960487</v>
      </c>
      <c r="N1712" s="4">
        <f t="shared" si="97"/>
        <v>28966</v>
      </c>
      <c r="O1712" s="46">
        <v>0.80210000000000004</v>
      </c>
      <c r="P1712" s="21">
        <v>159366</v>
      </c>
      <c r="Q1712" s="29">
        <v>0</v>
      </c>
      <c r="R1712" s="29" t="s">
        <v>19</v>
      </c>
    </row>
    <row r="1713" spans="1:18" ht="15" hidden="1" customHeight="1" x14ac:dyDescent="0.35">
      <c r="A1713" s="47">
        <v>45037</v>
      </c>
      <c r="B1713" s="37">
        <v>1</v>
      </c>
      <c r="C1713" s="37">
        <v>1</v>
      </c>
      <c r="D1713" s="38">
        <v>188332</v>
      </c>
      <c r="E1713" s="35">
        <v>7</v>
      </c>
      <c r="F1713" s="3">
        <f t="shared" si="98"/>
        <v>0.81776812852800695</v>
      </c>
      <c r="G1713" s="41">
        <v>0.23851570415400203</v>
      </c>
      <c r="H1713" s="29" t="s">
        <v>20</v>
      </c>
      <c r="I1713" s="29">
        <v>19087</v>
      </c>
      <c r="J1713" s="35">
        <v>3282.66</v>
      </c>
      <c r="K1713" s="41">
        <f t="shared" si="94"/>
        <v>0.83064170085061684</v>
      </c>
      <c r="L1713" s="40">
        <f t="shared" si="95"/>
        <v>0.23851570415400203</v>
      </c>
      <c r="M1713" s="29">
        <f t="shared" si="96"/>
        <v>5.7243768996960487</v>
      </c>
      <c r="N1713" s="4">
        <f t="shared" si="97"/>
        <v>28966</v>
      </c>
      <c r="O1713" s="46">
        <v>0.80210000000000004</v>
      </c>
      <c r="P1713" s="21">
        <v>159366</v>
      </c>
      <c r="Q1713" s="29">
        <v>0</v>
      </c>
      <c r="R1713" s="29" t="s">
        <v>19</v>
      </c>
    </row>
    <row r="1714" spans="1:18" ht="15" hidden="1" customHeight="1" x14ac:dyDescent="0.35">
      <c r="A1714" s="42">
        <v>45037</v>
      </c>
      <c r="B1714" s="43">
        <v>1</v>
      </c>
      <c r="C1714" s="43">
        <v>1</v>
      </c>
      <c r="D1714" s="44">
        <v>188332</v>
      </c>
      <c r="E1714" s="45">
        <v>7</v>
      </c>
      <c r="F1714" s="3">
        <f t="shared" si="98"/>
        <v>0.81776812852800695</v>
      </c>
      <c r="G1714" s="41">
        <v>0.23851570415400203</v>
      </c>
      <c r="H1714" s="29" t="s">
        <v>21</v>
      </c>
      <c r="I1714" s="29">
        <v>18546</v>
      </c>
      <c r="J1714" s="35">
        <v>3219.84</v>
      </c>
      <c r="K1714" s="41">
        <f t="shared" ref="K1714:K1777" si="99">IFERROR((I1714/J1714)/E1714,0)</f>
        <v>0.82284479086804663</v>
      </c>
      <c r="L1714" s="40">
        <f t="shared" ref="L1714:L1777" si="100">D1714/(32900*24)</f>
        <v>0.23851570415400203</v>
      </c>
      <c r="M1714" s="29">
        <f t="shared" ref="M1714:M1777" si="101">D1714/32900</f>
        <v>5.7243768996960487</v>
      </c>
      <c r="N1714" s="4">
        <f t="shared" si="97"/>
        <v>28966</v>
      </c>
      <c r="O1714" s="46">
        <v>0.80210000000000004</v>
      </c>
      <c r="P1714" s="21">
        <v>159366</v>
      </c>
      <c r="Q1714" s="29">
        <v>0</v>
      </c>
      <c r="R1714" s="29" t="s">
        <v>19</v>
      </c>
    </row>
    <row r="1715" spans="1:18" ht="15" hidden="1" customHeight="1" x14ac:dyDescent="0.35">
      <c r="A1715" s="47">
        <v>45037</v>
      </c>
      <c r="B1715" s="37">
        <v>1</v>
      </c>
      <c r="C1715" s="37">
        <v>1</v>
      </c>
      <c r="D1715" s="38">
        <v>188332</v>
      </c>
      <c r="E1715" s="35">
        <v>7</v>
      </c>
      <c r="F1715" s="3">
        <f t="shared" si="98"/>
        <v>0.81776812852800695</v>
      </c>
      <c r="G1715" s="41">
        <v>0.23851570415400203</v>
      </c>
      <c r="H1715" s="29" t="s">
        <v>22</v>
      </c>
      <c r="I1715" s="29">
        <v>18851</v>
      </c>
      <c r="J1715" s="35">
        <v>3212.28</v>
      </c>
      <c r="K1715" s="41">
        <f t="shared" si="99"/>
        <v>0.83834534972044772</v>
      </c>
      <c r="L1715" s="40">
        <f t="shared" si="100"/>
        <v>0.23851570415400203</v>
      </c>
      <c r="M1715" s="29">
        <f t="shared" si="101"/>
        <v>5.7243768996960487</v>
      </c>
      <c r="N1715" s="4">
        <f t="shared" si="97"/>
        <v>28966</v>
      </c>
      <c r="O1715" s="46">
        <v>0.80210000000000004</v>
      </c>
      <c r="P1715" s="21">
        <v>159366</v>
      </c>
      <c r="Q1715" s="29">
        <v>0</v>
      </c>
      <c r="R1715" s="29" t="s">
        <v>19</v>
      </c>
    </row>
    <row r="1716" spans="1:18" ht="15" hidden="1" customHeight="1" x14ac:dyDescent="0.35">
      <c r="A1716" s="42">
        <v>45037</v>
      </c>
      <c r="B1716" s="43">
        <v>1</v>
      </c>
      <c r="C1716" s="43">
        <v>1</v>
      </c>
      <c r="D1716" s="44">
        <v>188332</v>
      </c>
      <c r="E1716" s="45">
        <v>7</v>
      </c>
      <c r="F1716" s="3">
        <f t="shared" si="98"/>
        <v>0.81776812852800695</v>
      </c>
      <c r="G1716" s="41">
        <v>0.23851570415400203</v>
      </c>
      <c r="H1716" s="29" t="s">
        <v>23</v>
      </c>
      <c r="I1716" s="29">
        <v>18143</v>
      </c>
      <c r="J1716" s="35">
        <v>3121.2</v>
      </c>
      <c r="K1716" s="41">
        <f t="shared" si="99"/>
        <v>0.83040405704765574</v>
      </c>
      <c r="L1716" s="40">
        <f t="shared" si="100"/>
        <v>0.23851570415400203</v>
      </c>
      <c r="M1716" s="29">
        <f t="shared" si="101"/>
        <v>5.7243768996960487</v>
      </c>
      <c r="N1716" s="4">
        <f t="shared" si="97"/>
        <v>28966</v>
      </c>
      <c r="O1716" s="46">
        <v>0.80210000000000004</v>
      </c>
      <c r="P1716" s="21">
        <v>159366</v>
      </c>
      <c r="Q1716" s="29">
        <v>0</v>
      </c>
      <c r="R1716" s="29" t="s">
        <v>19</v>
      </c>
    </row>
    <row r="1717" spans="1:18" ht="15" hidden="1" customHeight="1" x14ac:dyDescent="0.35">
      <c r="A1717" s="47">
        <v>45037</v>
      </c>
      <c r="B1717" s="37">
        <v>1</v>
      </c>
      <c r="C1717" s="37">
        <v>1</v>
      </c>
      <c r="D1717" s="38">
        <v>188332</v>
      </c>
      <c r="E1717" s="35">
        <v>7</v>
      </c>
      <c r="F1717" s="3">
        <f t="shared" si="98"/>
        <v>0.81776812852800695</v>
      </c>
      <c r="G1717" s="41">
        <v>0.23851570415400203</v>
      </c>
      <c r="H1717" s="29" t="s">
        <v>24</v>
      </c>
      <c r="I1717" s="29">
        <v>18561</v>
      </c>
      <c r="J1717" s="35">
        <v>3168.6</v>
      </c>
      <c r="K1717" s="41">
        <f t="shared" si="99"/>
        <v>0.83682744069034543</v>
      </c>
      <c r="L1717" s="40">
        <f t="shared" si="100"/>
        <v>0.23851570415400203</v>
      </c>
      <c r="M1717" s="29">
        <f t="shared" si="101"/>
        <v>5.7243768996960487</v>
      </c>
      <c r="N1717" s="4">
        <f t="shared" si="97"/>
        <v>28966</v>
      </c>
      <c r="O1717" s="46">
        <v>0.80210000000000004</v>
      </c>
      <c r="P1717" s="21">
        <v>159366</v>
      </c>
      <c r="Q1717" s="29">
        <v>0</v>
      </c>
      <c r="R1717" s="29" t="s">
        <v>19</v>
      </c>
    </row>
    <row r="1718" spans="1:18" ht="15" hidden="1" customHeight="1" x14ac:dyDescent="0.35">
      <c r="A1718" s="42">
        <v>45037</v>
      </c>
      <c r="B1718" s="43">
        <v>1</v>
      </c>
      <c r="C1718" s="43">
        <v>1</v>
      </c>
      <c r="D1718" s="44">
        <v>188332</v>
      </c>
      <c r="E1718" s="45">
        <v>7</v>
      </c>
      <c r="F1718" s="3">
        <f t="shared" si="98"/>
        <v>0.81776812852800695</v>
      </c>
      <c r="G1718" s="41">
        <v>0.23851570415400203</v>
      </c>
      <c r="H1718" s="29" t="s">
        <v>25</v>
      </c>
      <c r="I1718" s="29">
        <v>19347</v>
      </c>
      <c r="J1718" s="35">
        <v>3397.62</v>
      </c>
      <c r="K1718" s="41">
        <f t="shared" si="99"/>
        <v>0.81346858767523833</v>
      </c>
      <c r="L1718" s="40">
        <f t="shared" si="100"/>
        <v>0.23851570415400203</v>
      </c>
      <c r="M1718" s="29">
        <f t="shared" si="101"/>
        <v>5.7243768996960487</v>
      </c>
      <c r="N1718" s="4">
        <f t="shared" si="97"/>
        <v>28966</v>
      </c>
      <c r="O1718" s="46">
        <v>0.80210000000000004</v>
      </c>
      <c r="P1718" s="21">
        <v>159366</v>
      </c>
      <c r="Q1718" s="29">
        <v>0</v>
      </c>
      <c r="R1718" s="29" t="s">
        <v>19</v>
      </c>
    </row>
    <row r="1719" spans="1:18" ht="15" hidden="1" customHeight="1" x14ac:dyDescent="0.35">
      <c r="A1719" s="47">
        <v>45037</v>
      </c>
      <c r="B1719" s="37">
        <v>1</v>
      </c>
      <c r="C1719" s="37">
        <v>1</v>
      </c>
      <c r="D1719" s="38">
        <v>188332</v>
      </c>
      <c r="E1719" s="35">
        <v>7</v>
      </c>
      <c r="F1719" s="3">
        <f t="shared" si="98"/>
        <v>0.81776812852800695</v>
      </c>
      <c r="G1719" s="41">
        <v>0.23851570415400203</v>
      </c>
      <c r="H1719" s="29" t="s">
        <v>26</v>
      </c>
      <c r="I1719" s="29">
        <v>18085</v>
      </c>
      <c r="J1719" s="35">
        <v>3432.9</v>
      </c>
      <c r="K1719" s="41">
        <f t="shared" si="99"/>
        <v>0.75259151987282724</v>
      </c>
      <c r="L1719" s="40">
        <f t="shared" si="100"/>
        <v>0.23851570415400203</v>
      </c>
      <c r="M1719" s="29">
        <f t="shared" si="101"/>
        <v>5.7243768996960487</v>
      </c>
      <c r="N1719" s="4">
        <f t="shared" si="97"/>
        <v>28966</v>
      </c>
      <c r="O1719" s="46">
        <v>0.80210000000000004</v>
      </c>
      <c r="P1719" s="21">
        <v>159366</v>
      </c>
      <c r="Q1719" s="29">
        <v>0</v>
      </c>
      <c r="R1719" s="29" t="s">
        <v>19</v>
      </c>
    </row>
    <row r="1720" spans="1:18" ht="15" hidden="1" customHeight="1" x14ac:dyDescent="0.35">
      <c r="A1720" s="42">
        <v>45037</v>
      </c>
      <c r="B1720" s="43">
        <v>1</v>
      </c>
      <c r="C1720" s="43">
        <v>1</v>
      </c>
      <c r="D1720" s="44">
        <v>188332</v>
      </c>
      <c r="E1720" s="45">
        <v>7</v>
      </c>
      <c r="F1720" s="3">
        <f t="shared" si="98"/>
        <v>0.81776812852800695</v>
      </c>
      <c r="G1720" s="41">
        <v>0.23851570415400203</v>
      </c>
      <c r="H1720" s="29" t="s">
        <v>27</v>
      </c>
      <c r="I1720" s="29">
        <v>19527</v>
      </c>
      <c r="J1720" s="35">
        <v>3421.44</v>
      </c>
      <c r="K1720" s="41">
        <f t="shared" si="99"/>
        <v>0.81532086740420073</v>
      </c>
      <c r="L1720" s="40">
        <f t="shared" si="100"/>
        <v>0.23851570415400203</v>
      </c>
      <c r="M1720" s="29">
        <f t="shared" si="101"/>
        <v>5.7243768996960487</v>
      </c>
      <c r="N1720" s="4">
        <f t="shared" si="97"/>
        <v>28966</v>
      </c>
      <c r="O1720" s="46">
        <v>0.80210000000000004</v>
      </c>
      <c r="P1720" s="21">
        <v>159366</v>
      </c>
      <c r="Q1720" s="29">
        <v>0</v>
      </c>
      <c r="R1720" s="29" t="s">
        <v>19</v>
      </c>
    </row>
    <row r="1721" spans="1:18" ht="15" hidden="1" customHeight="1" x14ac:dyDescent="0.35">
      <c r="A1721" s="47">
        <v>45037</v>
      </c>
      <c r="B1721" s="37">
        <v>1</v>
      </c>
      <c r="C1721" s="37">
        <v>1</v>
      </c>
      <c r="D1721" s="38">
        <v>188332</v>
      </c>
      <c r="E1721" s="35">
        <v>7</v>
      </c>
      <c r="F1721" s="3">
        <f t="shared" si="98"/>
        <v>0.81776812852800695</v>
      </c>
      <c r="G1721" s="41">
        <v>0.23851570415400203</v>
      </c>
      <c r="H1721" s="29" t="s">
        <v>28</v>
      </c>
      <c r="I1721" s="29">
        <v>19043</v>
      </c>
      <c r="J1721" s="35">
        <v>3266.44</v>
      </c>
      <c r="K1721" s="41">
        <f t="shared" si="99"/>
        <v>0.83284204559966557</v>
      </c>
      <c r="L1721" s="40">
        <f t="shared" si="100"/>
        <v>0.23851570415400203</v>
      </c>
      <c r="M1721" s="29">
        <f t="shared" si="101"/>
        <v>5.7243768996960487</v>
      </c>
      <c r="N1721" s="4">
        <f t="shared" si="97"/>
        <v>28966</v>
      </c>
      <c r="O1721" s="46">
        <v>0.80210000000000004</v>
      </c>
      <c r="P1721" s="21">
        <v>159366</v>
      </c>
      <c r="Q1721" s="29">
        <v>0</v>
      </c>
      <c r="R1721" s="29" t="s">
        <v>19</v>
      </c>
    </row>
    <row r="1722" spans="1:18" ht="15" hidden="1" customHeight="1" x14ac:dyDescent="0.35">
      <c r="A1722" s="42">
        <v>45038</v>
      </c>
      <c r="B1722" s="43">
        <v>1</v>
      </c>
      <c r="C1722" s="43">
        <v>1</v>
      </c>
      <c r="D1722" s="44">
        <v>195079</v>
      </c>
      <c r="E1722" s="45">
        <v>7.2</v>
      </c>
      <c r="F1722" s="3">
        <f t="shared" si="98"/>
        <v>0.82353512326916578</v>
      </c>
      <c r="G1722" s="41">
        <v>0.24706053698074976</v>
      </c>
      <c r="H1722" s="29" t="s">
        <v>18</v>
      </c>
      <c r="I1722" s="29">
        <v>19816</v>
      </c>
      <c r="J1722" s="35">
        <v>3321.72</v>
      </c>
      <c r="K1722" s="41">
        <f t="shared" si="99"/>
        <v>0.82855334652596313</v>
      </c>
      <c r="L1722" s="40">
        <f t="shared" si="100"/>
        <v>0.24706053698074976</v>
      </c>
      <c r="M1722" s="29">
        <f t="shared" si="101"/>
        <v>5.9294528875379937</v>
      </c>
      <c r="N1722" s="4">
        <f t="shared" si="97"/>
        <v>35713</v>
      </c>
      <c r="O1722" s="46">
        <v>0.80210000000000004</v>
      </c>
      <c r="P1722" s="21">
        <v>159366</v>
      </c>
      <c r="Q1722" s="29">
        <v>0</v>
      </c>
      <c r="R1722" s="29" t="s">
        <v>19</v>
      </c>
    </row>
    <row r="1723" spans="1:18" ht="15" hidden="1" customHeight="1" x14ac:dyDescent="0.35">
      <c r="A1723" s="47">
        <v>45038</v>
      </c>
      <c r="B1723" s="37">
        <v>1</v>
      </c>
      <c r="C1723" s="37">
        <v>1</v>
      </c>
      <c r="D1723" s="38">
        <v>195079</v>
      </c>
      <c r="E1723" s="35">
        <v>7.2</v>
      </c>
      <c r="F1723" s="3">
        <f t="shared" si="98"/>
        <v>0.82353512326916578</v>
      </c>
      <c r="G1723" s="41">
        <v>0.24706053698074976</v>
      </c>
      <c r="H1723" s="29" t="s">
        <v>20</v>
      </c>
      <c r="I1723" s="29">
        <v>19656</v>
      </c>
      <c r="J1723" s="35">
        <v>3282.66</v>
      </c>
      <c r="K1723" s="41">
        <f t="shared" si="99"/>
        <v>0.83164263128072957</v>
      </c>
      <c r="L1723" s="40">
        <f t="shared" si="100"/>
        <v>0.24706053698074976</v>
      </c>
      <c r="M1723" s="29">
        <f t="shared" si="101"/>
        <v>5.9294528875379937</v>
      </c>
      <c r="N1723" s="4">
        <f t="shared" si="97"/>
        <v>35713</v>
      </c>
      <c r="O1723" s="46">
        <v>0.80210000000000004</v>
      </c>
      <c r="P1723" s="21">
        <v>159366</v>
      </c>
      <c r="Q1723" s="29">
        <v>0</v>
      </c>
      <c r="R1723" s="29" t="s">
        <v>19</v>
      </c>
    </row>
    <row r="1724" spans="1:18" ht="15" hidden="1" customHeight="1" x14ac:dyDescent="0.35">
      <c r="A1724" s="42">
        <v>45038</v>
      </c>
      <c r="B1724" s="43">
        <v>1</v>
      </c>
      <c r="C1724" s="43">
        <v>1</v>
      </c>
      <c r="D1724" s="44">
        <v>195079</v>
      </c>
      <c r="E1724" s="45">
        <v>7.2</v>
      </c>
      <c r="F1724" s="3">
        <f t="shared" si="98"/>
        <v>0.82353512326916578</v>
      </c>
      <c r="G1724" s="41">
        <v>0.24706053698074976</v>
      </c>
      <c r="H1724" s="29" t="s">
        <v>21</v>
      </c>
      <c r="I1724" s="29">
        <v>19208</v>
      </c>
      <c r="J1724" s="35">
        <v>3219.84</v>
      </c>
      <c r="K1724" s="41">
        <f t="shared" si="99"/>
        <v>0.82854358532653105</v>
      </c>
      <c r="L1724" s="40">
        <f t="shared" si="100"/>
        <v>0.24706053698074976</v>
      </c>
      <c r="M1724" s="29">
        <f t="shared" si="101"/>
        <v>5.9294528875379937</v>
      </c>
      <c r="N1724" s="4">
        <f t="shared" ref="N1724:N1787" si="102">D1724-P1724</f>
        <v>35713</v>
      </c>
      <c r="O1724" s="46">
        <v>0.80210000000000004</v>
      </c>
      <c r="P1724" s="21">
        <v>159366</v>
      </c>
      <c r="Q1724" s="29">
        <v>0</v>
      </c>
      <c r="R1724" s="29" t="s">
        <v>19</v>
      </c>
    </row>
    <row r="1725" spans="1:18" ht="15" hidden="1" customHeight="1" x14ac:dyDescent="0.35">
      <c r="A1725" s="47">
        <v>45038</v>
      </c>
      <c r="B1725" s="37">
        <v>1</v>
      </c>
      <c r="C1725" s="37">
        <v>1</v>
      </c>
      <c r="D1725" s="38">
        <v>195079</v>
      </c>
      <c r="E1725" s="35">
        <v>7.2</v>
      </c>
      <c r="F1725" s="3">
        <f t="shared" si="98"/>
        <v>0.82353512326916578</v>
      </c>
      <c r="G1725" s="41">
        <v>0.24706053698074976</v>
      </c>
      <c r="H1725" s="29" t="s">
        <v>22</v>
      </c>
      <c r="I1725" s="29">
        <v>19346</v>
      </c>
      <c r="J1725" s="35">
        <v>3212.28</v>
      </c>
      <c r="K1725" s="41">
        <f t="shared" si="99"/>
        <v>0.83646022278395549</v>
      </c>
      <c r="L1725" s="40">
        <f t="shared" si="100"/>
        <v>0.24706053698074976</v>
      </c>
      <c r="M1725" s="29">
        <f t="shared" si="101"/>
        <v>5.9294528875379937</v>
      </c>
      <c r="N1725" s="4">
        <f t="shared" si="102"/>
        <v>35713</v>
      </c>
      <c r="O1725" s="46">
        <v>0.80210000000000004</v>
      </c>
      <c r="P1725" s="21">
        <v>159366</v>
      </c>
      <c r="Q1725" s="29">
        <v>0</v>
      </c>
      <c r="R1725" s="29" t="s">
        <v>19</v>
      </c>
    </row>
    <row r="1726" spans="1:18" ht="15" hidden="1" customHeight="1" x14ac:dyDescent="0.35">
      <c r="A1726" s="42">
        <v>45038</v>
      </c>
      <c r="B1726" s="43">
        <v>1</v>
      </c>
      <c r="C1726" s="43">
        <v>1</v>
      </c>
      <c r="D1726" s="44">
        <v>195079</v>
      </c>
      <c r="E1726" s="45">
        <v>7.2</v>
      </c>
      <c r="F1726" s="3">
        <f t="shared" si="98"/>
        <v>0.82353512326916578</v>
      </c>
      <c r="G1726" s="41">
        <v>0.24706053698074976</v>
      </c>
      <c r="H1726" s="29" t="s">
        <v>23</v>
      </c>
      <c r="I1726" s="29">
        <v>18670</v>
      </c>
      <c r="J1726" s="35">
        <v>3121.2</v>
      </c>
      <c r="K1726" s="41">
        <f t="shared" si="99"/>
        <v>0.8307880160052401</v>
      </c>
      <c r="L1726" s="40">
        <f t="shared" si="100"/>
        <v>0.24706053698074976</v>
      </c>
      <c r="M1726" s="29">
        <f t="shared" si="101"/>
        <v>5.9294528875379937</v>
      </c>
      <c r="N1726" s="4">
        <f t="shared" si="102"/>
        <v>35713</v>
      </c>
      <c r="O1726" s="46">
        <v>0.80210000000000004</v>
      </c>
      <c r="P1726" s="21">
        <v>159366</v>
      </c>
      <c r="Q1726" s="29">
        <v>0</v>
      </c>
      <c r="R1726" s="29" t="s">
        <v>19</v>
      </c>
    </row>
    <row r="1727" spans="1:18" ht="15" hidden="1" customHeight="1" x14ac:dyDescent="0.35">
      <c r="A1727" s="47">
        <v>45038</v>
      </c>
      <c r="B1727" s="37">
        <v>1</v>
      </c>
      <c r="C1727" s="37">
        <v>1</v>
      </c>
      <c r="D1727" s="38">
        <v>195079</v>
      </c>
      <c r="E1727" s="35">
        <v>7.2</v>
      </c>
      <c r="F1727" s="3">
        <f t="shared" si="98"/>
        <v>0.82353512326916578</v>
      </c>
      <c r="G1727" s="41">
        <v>0.24706053698074976</v>
      </c>
      <c r="H1727" s="29" t="s">
        <v>24</v>
      </c>
      <c r="I1727" s="29">
        <v>19151</v>
      </c>
      <c r="J1727" s="35">
        <v>3168.6</v>
      </c>
      <c r="K1727" s="41">
        <f t="shared" si="99"/>
        <v>0.83944363791930543</v>
      </c>
      <c r="L1727" s="40">
        <f t="shared" si="100"/>
        <v>0.24706053698074976</v>
      </c>
      <c r="M1727" s="29">
        <f t="shared" si="101"/>
        <v>5.9294528875379937</v>
      </c>
      <c r="N1727" s="4">
        <f t="shared" si="102"/>
        <v>35713</v>
      </c>
      <c r="O1727" s="46">
        <v>0.80210000000000004</v>
      </c>
      <c r="P1727" s="21">
        <v>159366</v>
      </c>
      <c r="Q1727" s="29">
        <v>0</v>
      </c>
      <c r="R1727" s="29" t="s">
        <v>19</v>
      </c>
    </row>
    <row r="1728" spans="1:18" ht="15" hidden="1" customHeight="1" x14ac:dyDescent="0.35">
      <c r="A1728" s="42">
        <v>45038</v>
      </c>
      <c r="B1728" s="43">
        <v>1</v>
      </c>
      <c r="C1728" s="43">
        <v>1</v>
      </c>
      <c r="D1728" s="44">
        <v>195079</v>
      </c>
      <c r="E1728" s="45">
        <v>7.2</v>
      </c>
      <c r="F1728" s="3">
        <f t="shared" si="98"/>
        <v>0.82353512326916578</v>
      </c>
      <c r="G1728" s="41">
        <v>0.24706053698074976</v>
      </c>
      <c r="H1728" s="29" t="s">
        <v>25</v>
      </c>
      <c r="I1728" s="29">
        <v>19953</v>
      </c>
      <c r="J1728" s="35">
        <v>3397.62</v>
      </c>
      <c r="K1728" s="41">
        <f t="shared" si="99"/>
        <v>0.81564448054814842</v>
      </c>
      <c r="L1728" s="40">
        <f t="shared" si="100"/>
        <v>0.24706053698074976</v>
      </c>
      <c r="M1728" s="29">
        <f t="shared" si="101"/>
        <v>5.9294528875379937</v>
      </c>
      <c r="N1728" s="4">
        <f t="shared" si="102"/>
        <v>35713</v>
      </c>
      <c r="O1728" s="46">
        <v>0.80210000000000004</v>
      </c>
      <c r="P1728" s="21">
        <v>159366</v>
      </c>
      <c r="Q1728" s="29">
        <v>0</v>
      </c>
      <c r="R1728" s="29" t="s">
        <v>19</v>
      </c>
    </row>
    <row r="1729" spans="1:18" ht="15" hidden="1" customHeight="1" x14ac:dyDescent="0.35">
      <c r="A1729" s="47">
        <v>45038</v>
      </c>
      <c r="B1729" s="37">
        <v>1</v>
      </c>
      <c r="C1729" s="37">
        <v>1</v>
      </c>
      <c r="D1729" s="38">
        <v>195079</v>
      </c>
      <c r="E1729" s="35">
        <v>7.2</v>
      </c>
      <c r="F1729" s="3">
        <f t="shared" si="98"/>
        <v>0.82353512326916578</v>
      </c>
      <c r="G1729" s="41">
        <v>0.24706053698074976</v>
      </c>
      <c r="H1729" s="29" t="s">
        <v>26</v>
      </c>
      <c r="I1729" s="29">
        <v>19634</v>
      </c>
      <c r="J1729" s="35">
        <v>3432.9</v>
      </c>
      <c r="K1729" s="41">
        <f t="shared" si="99"/>
        <v>0.79435592194484084</v>
      </c>
      <c r="L1729" s="40">
        <f t="shared" si="100"/>
        <v>0.24706053698074976</v>
      </c>
      <c r="M1729" s="29">
        <f t="shared" si="101"/>
        <v>5.9294528875379937</v>
      </c>
      <c r="N1729" s="4">
        <f t="shared" si="102"/>
        <v>35713</v>
      </c>
      <c r="O1729" s="46">
        <v>0.80210000000000004</v>
      </c>
      <c r="P1729" s="21">
        <v>159366</v>
      </c>
      <c r="Q1729" s="29">
        <v>0</v>
      </c>
      <c r="R1729" s="29" t="s">
        <v>19</v>
      </c>
    </row>
    <row r="1730" spans="1:18" ht="15" hidden="1" customHeight="1" x14ac:dyDescent="0.35">
      <c r="A1730" s="42">
        <v>45038</v>
      </c>
      <c r="B1730" s="43">
        <v>1</v>
      </c>
      <c r="C1730" s="43">
        <v>1</v>
      </c>
      <c r="D1730" s="44">
        <v>195079</v>
      </c>
      <c r="E1730" s="45">
        <v>7.2</v>
      </c>
      <c r="F1730" s="3">
        <f t="shared" si="98"/>
        <v>0.82353512326916578</v>
      </c>
      <c r="G1730" s="41">
        <v>0.24706053698074976</v>
      </c>
      <c r="H1730" s="29" t="s">
        <v>27</v>
      </c>
      <c r="I1730" s="29">
        <v>20078</v>
      </c>
      <c r="J1730" s="35">
        <v>3421.44</v>
      </c>
      <c r="K1730" s="41">
        <f t="shared" si="99"/>
        <v>0.81504019100469716</v>
      </c>
      <c r="L1730" s="40">
        <f t="shared" si="100"/>
        <v>0.24706053698074976</v>
      </c>
      <c r="M1730" s="29">
        <f t="shared" si="101"/>
        <v>5.9294528875379937</v>
      </c>
      <c r="N1730" s="4">
        <f t="shared" si="102"/>
        <v>35713</v>
      </c>
      <c r="O1730" s="46">
        <v>0.80210000000000004</v>
      </c>
      <c r="P1730" s="21">
        <v>159366</v>
      </c>
      <c r="Q1730" s="29">
        <v>0</v>
      </c>
      <c r="R1730" s="29" t="s">
        <v>19</v>
      </c>
    </row>
    <row r="1731" spans="1:18" ht="15" hidden="1" customHeight="1" x14ac:dyDescent="0.35">
      <c r="A1731" s="47">
        <v>45038</v>
      </c>
      <c r="B1731" s="37">
        <v>1</v>
      </c>
      <c r="C1731" s="37">
        <v>1</v>
      </c>
      <c r="D1731" s="38">
        <v>195079</v>
      </c>
      <c r="E1731" s="35">
        <v>7.2</v>
      </c>
      <c r="F1731" s="3">
        <f t="shared" ref="F1731:F1794" si="103">D1731/E1731/32900</f>
        <v>0.82353512326916578</v>
      </c>
      <c r="G1731" s="41">
        <v>0.24706053698074976</v>
      </c>
      <c r="H1731" s="29" t="s">
        <v>28</v>
      </c>
      <c r="I1731" s="29">
        <v>19567</v>
      </c>
      <c r="J1731" s="35">
        <v>3266.44</v>
      </c>
      <c r="K1731" s="41">
        <f t="shared" si="99"/>
        <v>0.83198800188856636</v>
      </c>
      <c r="L1731" s="40">
        <f t="shared" si="100"/>
        <v>0.24706053698074976</v>
      </c>
      <c r="M1731" s="29">
        <f t="shared" si="101"/>
        <v>5.9294528875379937</v>
      </c>
      <c r="N1731" s="4">
        <f t="shared" si="102"/>
        <v>35713</v>
      </c>
      <c r="O1731" s="46">
        <v>0.80210000000000004</v>
      </c>
      <c r="P1731" s="21">
        <v>159366</v>
      </c>
      <c r="Q1731" s="29">
        <v>0</v>
      </c>
      <c r="R1731" s="29" t="s">
        <v>19</v>
      </c>
    </row>
    <row r="1732" spans="1:18" ht="15" hidden="1" customHeight="1" x14ac:dyDescent="0.35">
      <c r="A1732" s="42">
        <v>45039</v>
      </c>
      <c r="B1732" s="43">
        <v>1</v>
      </c>
      <c r="C1732" s="43">
        <v>1</v>
      </c>
      <c r="D1732" s="44">
        <v>188764</v>
      </c>
      <c r="E1732" s="45">
        <v>7</v>
      </c>
      <c r="F1732" s="3">
        <f t="shared" si="103"/>
        <v>0.81964394268345631</v>
      </c>
      <c r="G1732" s="41">
        <v>0.23906281661600812</v>
      </c>
      <c r="H1732" s="29" t="s">
        <v>18</v>
      </c>
      <c r="I1732" s="29">
        <v>19266</v>
      </c>
      <c r="J1732" s="35">
        <v>3321.72</v>
      </c>
      <c r="K1732" s="41">
        <f t="shared" si="99"/>
        <v>0.82857246073892876</v>
      </c>
      <c r="L1732" s="40">
        <f t="shared" si="100"/>
        <v>0.23906281661600812</v>
      </c>
      <c r="M1732" s="29">
        <f t="shared" si="101"/>
        <v>5.7375075987841946</v>
      </c>
      <c r="N1732" s="4">
        <f t="shared" si="102"/>
        <v>29398</v>
      </c>
      <c r="O1732" s="46">
        <v>0.80210000000000004</v>
      </c>
      <c r="P1732" s="21">
        <v>159366</v>
      </c>
      <c r="Q1732" s="29">
        <v>0</v>
      </c>
      <c r="R1732" s="29" t="s">
        <v>19</v>
      </c>
    </row>
    <row r="1733" spans="1:18" ht="15" hidden="1" customHeight="1" x14ac:dyDescent="0.35">
      <c r="A1733" s="47">
        <v>45039</v>
      </c>
      <c r="B1733" s="37">
        <v>1</v>
      </c>
      <c r="C1733" s="37">
        <v>1</v>
      </c>
      <c r="D1733" s="38">
        <v>188764</v>
      </c>
      <c r="E1733" s="35">
        <v>7</v>
      </c>
      <c r="F1733" s="3">
        <f t="shared" si="103"/>
        <v>0.81964394268345631</v>
      </c>
      <c r="G1733" s="41">
        <v>0.23906281661600812</v>
      </c>
      <c r="H1733" s="29" t="s">
        <v>20</v>
      </c>
      <c r="I1733" s="29">
        <v>18962</v>
      </c>
      <c r="J1733" s="35">
        <v>3282.66</v>
      </c>
      <c r="K1733" s="41">
        <f t="shared" si="99"/>
        <v>0.8252018615565252</v>
      </c>
      <c r="L1733" s="40">
        <f t="shared" si="100"/>
        <v>0.23906281661600812</v>
      </c>
      <c r="M1733" s="29">
        <f t="shared" si="101"/>
        <v>5.7375075987841946</v>
      </c>
      <c r="N1733" s="4">
        <f t="shared" si="102"/>
        <v>29398</v>
      </c>
      <c r="O1733" s="46">
        <v>0.80210000000000004</v>
      </c>
      <c r="P1733" s="21">
        <v>159366</v>
      </c>
      <c r="Q1733" s="29">
        <v>0</v>
      </c>
      <c r="R1733" s="29" t="s">
        <v>19</v>
      </c>
    </row>
    <row r="1734" spans="1:18" ht="15" hidden="1" customHeight="1" x14ac:dyDescent="0.35">
      <c r="A1734" s="42">
        <v>45039</v>
      </c>
      <c r="B1734" s="43">
        <v>1</v>
      </c>
      <c r="C1734" s="43">
        <v>1</v>
      </c>
      <c r="D1734" s="44">
        <v>188764</v>
      </c>
      <c r="E1734" s="45">
        <v>7</v>
      </c>
      <c r="F1734" s="3">
        <f t="shared" si="103"/>
        <v>0.81964394268345631</v>
      </c>
      <c r="G1734" s="41">
        <v>0.23906281661600812</v>
      </c>
      <c r="H1734" s="29" t="s">
        <v>21</v>
      </c>
      <c r="I1734" s="29">
        <v>18539</v>
      </c>
      <c r="J1734" s="35">
        <v>3219.84</v>
      </c>
      <c r="K1734" s="41">
        <f t="shared" si="99"/>
        <v>0.82253421642956526</v>
      </c>
      <c r="L1734" s="40">
        <f t="shared" si="100"/>
        <v>0.23906281661600812</v>
      </c>
      <c r="M1734" s="29">
        <f t="shared" si="101"/>
        <v>5.7375075987841946</v>
      </c>
      <c r="N1734" s="4">
        <f t="shared" si="102"/>
        <v>29398</v>
      </c>
      <c r="O1734" s="46">
        <v>0.80210000000000004</v>
      </c>
      <c r="P1734" s="21">
        <v>159366</v>
      </c>
      <c r="Q1734" s="29">
        <v>0</v>
      </c>
      <c r="R1734" s="29" t="s">
        <v>19</v>
      </c>
    </row>
    <row r="1735" spans="1:18" ht="15" hidden="1" customHeight="1" x14ac:dyDescent="0.35">
      <c r="A1735" s="47">
        <v>45039</v>
      </c>
      <c r="B1735" s="37">
        <v>1</v>
      </c>
      <c r="C1735" s="37">
        <v>1</v>
      </c>
      <c r="D1735" s="38">
        <v>188764</v>
      </c>
      <c r="E1735" s="35">
        <v>7</v>
      </c>
      <c r="F1735" s="3">
        <f t="shared" si="103"/>
        <v>0.81964394268345631</v>
      </c>
      <c r="G1735" s="41">
        <v>0.23906281661600812</v>
      </c>
      <c r="H1735" s="29" t="s">
        <v>22</v>
      </c>
      <c r="I1735" s="29">
        <v>18750</v>
      </c>
      <c r="J1735" s="35">
        <v>3212.28</v>
      </c>
      <c r="K1735" s="41">
        <f t="shared" si="99"/>
        <v>0.83385365801593525</v>
      </c>
      <c r="L1735" s="40">
        <f t="shared" si="100"/>
        <v>0.23906281661600812</v>
      </c>
      <c r="M1735" s="29">
        <f t="shared" si="101"/>
        <v>5.7375075987841946</v>
      </c>
      <c r="N1735" s="4">
        <f t="shared" si="102"/>
        <v>29398</v>
      </c>
      <c r="O1735" s="46">
        <v>0.80210000000000004</v>
      </c>
      <c r="P1735" s="21">
        <v>159366</v>
      </c>
      <c r="Q1735" s="29">
        <v>0</v>
      </c>
      <c r="R1735" s="29" t="s">
        <v>19</v>
      </c>
    </row>
    <row r="1736" spans="1:18" ht="15" hidden="1" customHeight="1" x14ac:dyDescent="0.35">
      <c r="A1736" s="42">
        <v>45039</v>
      </c>
      <c r="B1736" s="43">
        <v>1</v>
      </c>
      <c r="C1736" s="43">
        <v>1</v>
      </c>
      <c r="D1736" s="44">
        <v>188764</v>
      </c>
      <c r="E1736" s="45">
        <v>7</v>
      </c>
      <c r="F1736" s="3">
        <f t="shared" si="103"/>
        <v>0.81964394268345631</v>
      </c>
      <c r="G1736" s="41">
        <v>0.23906281661600812</v>
      </c>
      <c r="H1736" s="29" t="s">
        <v>23</v>
      </c>
      <c r="I1736" s="29">
        <v>18049</v>
      </c>
      <c r="J1736" s="35">
        <v>3121.2</v>
      </c>
      <c r="K1736" s="41">
        <f t="shared" si="99"/>
        <v>0.8261016825030667</v>
      </c>
      <c r="L1736" s="40">
        <f t="shared" si="100"/>
        <v>0.23906281661600812</v>
      </c>
      <c r="M1736" s="29">
        <f t="shared" si="101"/>
        <v>5.7375075987841946</v>
      </c>
      <c r="N1736" s="4">
        <f t="shared" si="102"/>
        <v>29398</v>
      </c>
      <c r="O1736" s="46">
        <v>0.80210000000000004</v>
      </c>
      <c r="P1736" s="21">
        <v>159366</v>
      </c>
      <c r="Q1736" s="29">
        <v>0</v>
      </c>
      <c r="R1736" s="29" t="s">
        <v>19</v>
      </c>
    </row>
    <row r="1737" spans="1:18" ht="15" hidden="1" customHeight="1" x14ac:dyDescent="0.35">
      <c r="A1737" s="47">
        <v>45039</v>
      </c>
      <c r="B1737" s="37">
        <v>1</v>
      </c>
      <c r="C1737" s="37">
        <v>1</v>
      </c>
      <c r="D1737" s="38">
        <v>188764</v>
      </c>
      <c r="E1737" s="35">
        <v>7</v>
      </c>
      <c r="F1737" s="3">
        <f t="shared" si="103"/>
        <v>0.81964394268345631</v>
      </c>
      <c r="G1737" s="41">
        <v>0.23906281661600812</v>
      </c>
      <c r="H1737" s="29" t="s">
        <v>24</v>
      </c>
      <c r="I1737" s="29">
        <v>18518</v>
      </c>
      <c r="J1737" s="35">
        <v>3168.6</v>
      </c>
      <c r="K1737" s="41">
        <f t="shared" si="99"/>
        <v>0.83488877467290645</v>
      </c>
      <c r="L1737" s="40">
        <f t="shared" si="100"/>
        <v>0.23906281661600812</v>
      </c>
      <c r="M1737" s="29">
        <f t="shared" si="101"/>
        <v>5.7375075987841946</v>
      </c>
      <c r="N1737" s="4">
        <f t="shared" si="102"/>
        <v>29398</v>
      </c>
      <c r="O1737" s="46">
        <v>0.80210000000000004</v>
      </c>
      <c r="P1737" s="21">
        <v>159366</v>
      </c>
      <c r="Q1737" s="29">
        <v>0</v>
      </c>
      <c r="R1737" s="29" t="s">
        <v>19</v>
      </c>
    </row>
    <row r="1738" spans="1:18" ht="15" hidden="1" customHeight="1" x14ac:dyDescent="0.35">
      <c r="A1738" s="42">
        <v>45039</v>
      </c>
      <c r="B1738" s="43">
        <v>1</v>
      </c>
      <c r="C1738" s="43">
        <v>1</v>
      </c>
      <c r="D1738" s="44">
        <v>188764</v>
      </c>
      <c r="E1738" s="45">
        <v>7</v>
      </c>
      <c r="F1738" s="3">
        <f t="shared" si="103"/>
        <v>0.81964394268345631</v>
      </c>
      <c r="G1738" s="41">
        <v>0.23906281661600812</v>
      </c>
      <c r="H1738" s="29" t="s">
        <v>25</v>
      </c>
      <c r="I1738" s="29">
        <v>19269</v>
      </c>
      <c r="J1738" s="35">
        <v>3397.62</v>
      </c>
      <c r="K1738" s="41">
        <f t="shared" si="99"/>
        <v>0.81018898102621417</v>
      </c>
      <c r="L1738" s="40">
        <f t="shared" si="100"/>
        <v>0.23906281661600812</v>
      </c>
      <c r="M1738" s="29">
        <f t="shared" si="101"/>
        <v>5.7375075987841946</v>
      </c>
      <c r="N1738" s="4">
        <f t="shared" si="102"/>
        <v>29398</v>
      </c>
      <c r="O1738" s="46">
        <v>0.80210000000000004</v>
      </c>
      <c r="P1738" s="21">
        <v>159366</v>
      </c>
      <c r="Q1738" s="29">
        <v>0</v>
      </c>
      <c r="R1738" s="29" t="s">
        <v>19</v>
      </c>
    </row>
    <row r="1739" spans="1:18" ht="15" hidden="1" customHeight="1" x14ac:dyDescent="0.35">
      <c r="A1739" s="47">
        <v>45039</v>
      </c>
      <c r="B1739" s="37">
        <v>1</v>
      </c>
      <c r="C1739" s="37">
        <v>1</v>
      </c>
      <c r="D1739" s="38">
        <v>188764</v>
      </c>
      <c r="E1739" s="35">
        <v>7</v>
      </c>
      <c r="F1739" s="3">
        <f t="shared" si="103"/>
        <v>0.81964394268345631</v>
      </c>
      <c r="G1739" s="41">
        <v>0.23906281661600812</v>
      </c>
      <c r="H1739" s="29" t="s">
        <v>26</v>
      </c>
      <c r="I1739" s="29">
        <v>19072</v>
      </c>
      <c r="J1739" s="35">
        <v>3432.9</v>
      </c>
      <c r="K1739" s="41">
        <f t="shared" si="99"/>
        <v>0.79366466502706989</v>
      </c>
      <c r="L1739" s="40">
        <f t="shared" si="100"/>
        <v>0.23906281661600812</v>
      </c>
      <c r="M1739" s="29">
        <f t="shared" si="101"/>
        <v>5.7375075987841946</v>
      </c>
      <c r="N1739" s="4">
        <f t="shared" si="102"/>
        <v>29398</v>
      </c>
      <c r="O1739" s="46">
        <v>0.80210000000000004</v>
      </c>
      <c r="P1739" s="21">
        <v>159366</v>
      </c>
      <c r="Q1739" s="29">
        <v>0</v>
      </c>
      <c r="R1739" s="29" t="s">
        <v>19</v>
      </c>
    </row>
    <row r="1740" spans="1:18" ht="15" hidden="1" customHeight="1" x14ac:dyDescent="0.35">
      <c r="A1740" s="42">
        <v>45039</v>
      </c>
      <c r="B1740" s="43">
        <v>1</v>
      </c>
      <c r="C1740" s="43">
        <v>1</v>
      </c>
      <c r="D1740" s="44">
        <v>188764</v>
      </c>
      <c r="E1740" s="45">
        <v>7</v>
      </c>
      <c r="F1740" s="3">
        <f t="shared" si="103"/>
        <v>0.81964394268345631</v>
      </c>
      <c r="G1740" s="41">
        <v>0.23906281661600812</v>
      </c>
      <c r="H1740" s="29" t="s">
        <v>27</v>
      </c>
      <c r="I1740" s="29">
        <v>19412</v>
      </c>
      <c r="J1740" s="35">
        <v>3421.44</v>
      </c>
      <c r="K1740" s="41">
        <f t="shared" si="99"/>
        <v>0.81051921329699106</v>
      </c>
      <c r="L1740" s="40">
        <f t="shared" si="100"/>
        <v>0.23906281661600812</v>
      </c>
      <c r="M1740" s="29">
        <f t="shared" si="101"/>
        <v>5.7375075987841946</v>
      </c>
      <c r="N1740" s="4">
        <f t="shared" si="102"/>
        <v>29398</v>
      </c>
      <c r="O1740" s="46">
        <v>0.80210000000000004</v>
      </c>
      <c r="P1740" s="21">
        <v>159366</v>
      </c>
      <c r="Q1740" s="29">
        <v>0</v>
      </c>
      <c r="R1740" s="29" t="s">
        <v>19</v>
      </c>
    </row>
    <row r="1741" spans="1:18" ht="15" hidden="1" customHeight="1" x14ac:dyDescent="0.35">
      <c r="A1741" s="47">
        <v>45039</v>
      </c>
      <c r="B1741" s="37">
        <v>1</v>
      </c>
      <c r="C1741" s="37">
        <v>1</v>
      </c>
      <c r="D1741" s="38">
        <v>188764</v>
      </c>
      <c r="E1741" s="35">
        <v>7</v>
      </c>
      <c r="F1741" s="3">
        <f t="shared" si="103"/>
        <v>0.81964394268345631</v>
      </c>
      <c r="G1741" s="41">
        <v>0.23906281661600812</v>
      </c>
      <c r="H1741" s="29" t="s">
        <v>28</v>
      </c>
      <c r="I1741" s="29">
        <v>18927</v>
      </c>
      <c r="J1741" s="35">
        <v>3266.44</v>
      </c>
      <c r="K1741" s="41">
        <f t="shared" si="99"/>
        <v>0.82776880728167146</v>
      </c>
      <c r="L1741" s="40">
        <f t="shared" si="100"/>
        <v>0.23906281661600812</v>
      </c>
      <c r="M1741" s="29">
        <f t="shared" si="101"/>
        <v>5.7375075987841946</v>
      </c>
      <c r="N1741" s="4">
        <f t="shared" si="102"/>
        <v>29398</v>
      </c>
      <c r="O1741" s="46">
        <v>0.80210000000000004</v>
      </c>
      <c r="P1741" s="21">
        <v>159366</v>
      </c>
      <c r="Q1741" s="29">
        <v>0</v>
      </c>
      <c r="R1741" s="29" t="s">
        <v>19</v>
      </c>
    </row>
    <row r="1742" spans="1:18" ht="15" hidden="1" customHeight="1" x14ac:dyDescent="0.35">
      <c r="A1742" s="42">
        <v>45040</v>
      </c>
      <c r="B1742" s="43">
        <v>1</v>
      </c>
      <c r="C1742" s="43">
        <v>1</v>
      </c>
      <c r="D1742" s="44">
        <v>164919</v>
      </c>
      <c r="E1742" s="45">
        <v>6.1</v>
      </c>
      <c r="F1742" s="3">
        <f t="shared" si="103"/>
        <v>0.82175992824754607</v>
      </c>
      <c r="G1742" s="41">
        <v>0.20886398176291793</v>
      </c>
      <c r="H1742" s="29" t="s">
        <v>18</v>
      </c>
      <c r="I1742" s="29">
        <v>16770</v>
      </c>
      <c r="J1742" s="35">
        <v>3321.72</v>
      </c>
      <c r="K1742" s="41">
        <f t="shared" si="99"/>
        <v>0.82763758771625928</v>
      </c>
      <c r="L1742" s="40">
        <f t="shared" si="100"/>
        <v>0.20886398176291793</v>
      </c>
      <c r="M1742" s="29">
        <f t="shared" si="101"/>
        <v>5.0127355623100307</v>
      </c>
      <c r="N1742" s="4">
        <f t="shared" si="102"/>
        <v>5553</v>
      </c>
      <c r="O1742" s="46">
        <v>0.80210000000000004</v>
      </c>
      <c r="P1742" s="21">
        <v>159366</v>
      </c>
      <c r="Q1742" s="29">
        <v>0</v>
      </c>
      <c r="R1742" s="29" t="s">
        <v>19</v>
      </c>
    </row>
    <row r="1743" spans="1:18" ht="15" hidden="1" customHeight="1" x14ac:dyDescent="0.35">
      <c r="A1743" s="47">
        <v>45040</v>
      </c>
      <c r="B1743" s="37">
        <v>1</v>
      </c>
      <c r="C1743" s="37">
        <v>1</v>
      </c>
      <c r="D1743" s="38">
        <v>164919</v>
      </c>
      <c r="E1743" s="35">
        <v>6.1</v>
      </c>
      <c r="F1743" s="3">
        <f t="shared" si="103"/>
        <v>0.82175992824754607</v>
      </c>
      <c r="G1743" s="41">
        <v>0.20886398176291793</v>
      </c>
      <c r="H1743" s="29" t="s">
        <v>20</v>
      </c>
      <c r="I1743" s="29">
        <v>16492</v>
      </c>
      <c r="J1743" s="35">
        <v>3282.66</v>
      </c>
      <c r="K1743" s="41">
        <f t="shared" si="99"/>
        <v>0.82360237044867557</v>
      </c>
      <c r="L1743" s="40">
        <f t="shared" si="100"/>
        <v>0.20886398176291793</v>
      </c>
      <c r="M1743" s="29">
        <f t="shared" si="101"/>
        <v>5.0127355623100307</v>
      </c>
      <c r="N1743" s="4">
        <f t="shared" si="102"/>
        <v>5553</v>
      </c>
      <c r="O1743" s="46">
        <v>0.80210000000000004</v>
      </c>
      <c r="P1743" s="21">
        <v>159366</v>
      </c>
      <c r="Q1743" s="29">
        <v>0</v>
      </c>
      <c r="R1743" s="29" t="s">
        <v>19</v>
      </c>
    </row>
    <row r="1744" spans="1:18" ht="15" hidden="1" customHeight="1" x14ac:dyDescent="0.35">
      <c r="A1744" s="42">
        <v>45040</v>
      </c>
      <c r="B1744" s="43">
        <v>1</v>
      </c>
      <c r="C1744" s="43">
        <v>1</v>
      </c>
      <c r="D1744" s="44">
        <v>164919</v>
      </c>
      <c r="E1744" s="45">
        <v>6.1</v>
      </c>
      <c r="F1744" s="3">
        <f t="shared" si="103"/>
        <v>0.82175992824754607</v>
      </c>
      <c r="G1744" s="41">
        <v>0.20886398176291793</v>
      </c>
      <c r="H1744" s="29" t="s">
        <v>21</v>
      </c>
      <c r="I1744" s="29">
        <v>16223</v>
      </c>
      <c r="J1744" s="35">
        <v>3219.84</v>
      </c>
      <c r="K1744" s="41">
        <f t="shared" si="99"/>
        <v>0.82597526483344252</v>
      </c>
      <c r="L1744" s="40">
        <f t="shared" si="100"/>
        <v>0.20886398176291793</v>
      </c>
      <c r="M1744" s="29">
        <f t="shared" si="101"/>
        <v>5.0127355623100307</v>
      </c>
      <c r="N1744" s="4">
        <f t="shared" si="102"/>
        <v>5553</v>
      </c>
      <c r="O1744" s="46">
        <v>0.80210000000000004</v>
      </c>
      <c r="P1744" s="21">
        <v>159366</v>
      </c>
      <c r="Q1744" s="29">
        <v>0</v>
      </c>
      <c r="R1744" s="29" t="s">
        <v>19</v>
      </c>
    </row>
    <row r="1745" spans="1:18" ht="15" hidden="1" customHeight="1" x14ac:dyDescent="0.35">
      <c r="A1745" s="47">
        <v>45040</v>
      </c>
      <c r="B1745" s="37">
        <v>1</v>
      </c>
      <c r="C1745" s="37">
        <v>1</v>
      </c>
      <c r="D1745" s="38">
        <v>164919</v>
      </c>
      <c r="E1745" s="35">
        <v>6.1</v>
      </c>
      <c r="F1745" s="3">
        <f t="shared" si="103"/>
        <v>0.82175992824754607</v>
      </c>
      <c r="G1745" s="41">
        <v>0.20886398176291793</v>
      </c>
      <c r="H1745" s="29" t="s">
        <v>22</v>
      </c>
      <c r="I1745" s="29">
        <v>16373</v>
      </c>
      <c r="J1745" s="35">
        <v>3212.28</v>
      </c>
      <c r="K1745" s="41">
        <f t="shared" si="99"/>
        <v>0.83557422162941519</v>
      </c>
      <c r="L1745" s="40">
        <f t="shared" si="100"/>
        <v>0.20886398176291793</v>
      </c>
      <c r="M1745" s="29">
        <f t="shared" si="101"/>
        <v>5.0127355623100307</v>
      </c>
      <c r="N1745" s="4">
        <f t="shared" si="102"/>
        <v>5553</v>
      </c>
      <c r="O1745" s="46">
        <v>0.80210000000000004</v>
      </c>
      <c r="P1745" s="21">
        <v>159366</v>
      </c>
      <c r="Q1745" s="29">
        <v>0</v>
      </c>
      <c r="R1745" s="29" t="s">
        <v>19</v>
      </c>
    </row>
    <row r="1746" spans="1:18" ht="15" hidden="1" customHeight="1" x14ac:dyDescent="0.35">
      <c r="A1746" s="42">
        <v>45040</v>
      </c>
      <c r="B1746" s="43">
        <v>1</v>
      </c>
      <c r="C1746" s="43">
        <v>1</v>
      </c>
      <c r="D1746" s="44">
        <v>164919</v>
      </c>
      <c r="E1746" s="45">
        <v>6.1</v>
      </c>
      <c r="F1746" s="3">
        <f t="shared" si="103"/>
        <v>0.82175992824754607</v>
      </c>
      <c r="G1746" s="41">
        <v>0.20886398176291793</v>
      </c>
      <c r="H1746" s="29" t="s">
        <v>23</v>
      </c>
      <c r="I1746" s="29">
        <v>15794</v>
      </c>
      <c r="J1746" s="35">
        <v>3121.2</v>
      </c>
      <c r="K1746" s="41">
        <f t="shared" si="99"/>
        <v>0.82954643338102418</v>
      </c>
      <c r="L1746" s="40">
        <f t="shared" si="100"/>
        <v>0.20886398176291793</v>
      </c>
      <c r="M1746" s="29">
        <f t="shared" si="101"/>
        <v>5.0127355623100307</v>
      </c>
      <c r="N1746" s="4">
        <f t="shared" si="102"/>
        <v>5553</v>
      </c>
      <c r="O1746" s="46">
        <v>0.80210000000000004</v>
      </c>
      <c r="P1746" s="21">
        <v>159366</v>
      </c>
      <c r="Q1746" s="29">
        <v>0</v>
      </c>
      <c r="R1746" s="29" t="s">
        <v>19</v>
      </c>
    </row>
    <row r="1747" spans="1:18" ht="15" hidden="1" customHeight="1" x14ac:dyDescent="0.35">
      <c r="A1747" s="47">
        <v>45040</v>
      </c>
      <c r="B1747" s="37">
        <v>1</v>
      </c>
      <c r="C1747" s="37">
        <v>1</v>
      </c>
      <c r="D1747" s="38">
        <v>164919</v>
      </c>
      <c r="E1747" s="35">
        <v>6.1</v>
      </c>
      <c r="F1747" s="3">
        <f t="shared" si="103"/>
        <v>0.82175992824754607</v>
      </c>
      <c r="G1747" s="41">
        <v>0.20886398176291793</v>
      </c>
      <c r="H1747" s="29" t="s">
        <v>24</v>
      </c>
      <c r="I1747" s="29">
        <v>16153</v>
      </c>
      <c r="J1747" s="35">
        <v>3168.6</v>
      </c>
      <c r="K1747" s="41">
        <f t="shared" si="99"/>
        <v>0.83571065672071143</v>
      </c>
      <c r="L1747" s="40">
        <f t="shared" si="100"/>
        <v>0.20886398176291793</v>
      </c>
      <c r="M1747" s="29">
        <f t="shared" si="101"/>
        <v>5.0127355623100307</v>
      </c>
      <c r="N1747" s="4">
        <f t="shared" si="102"/>
        <v>5553</v>
      </c>
      <c r="O1747" s="46">
        <v>0.80210000000000004</v>
      </c>
      <c r="P1747" s="21">
        <v>159366</v>
      </c>
      <c r="Q1747" s="29">
        <v>0</v>
      </c>
      <c r="R1747" s="29" t="s">
        <v>19</v>
      </c>
    </row>
    <row r="1748" spans="1:18" ht="15" hidden="1" customHeight="1" x14ac:dyDescent="0.35">
      <c r="A1748" s="42">
        <v>45040</v>
      </c>
      <c r="B1748" s="43">
        <v>1</v>
      </c>
      <c r="C1748" s="43">
        <v>1</v>
      </c>
      <c r="D1748" s="44">
        <v>164919</v>
      </c>
      <c r="E1748" s="45">
        <v>6.1</v>
      </c>
      <c r="F1748" s="3">
        <f t="shared" si="103"/>
        <v>0.82175992824754607</v>
      </c>
      <c r="G1748" s="41">
        <v>0.20886398176291793</v>
      </c>
      <c r="H1748" s="29" t="s">
        <v>25</v>
      </c>
      <c r="I1748" s="29">
        <v>16850</v>
      </c>
      <c r="J1748" s="35">
        <v>3397.62</v>
      </c>
      <c r="K1748" s="41">
        <f t="shared" si="99"/>
        <v>0.81300883617567987</v>
      </c>
      <c r="L1748" s="40">
        <f t="shared" si="100"/>
        <v>0.20886398176291793</v>
      </c>
      <c r="M1748" s="29">
        <f t="shared" si="101"/>
        <v>5.0127355623100307</v>
      </c>
      <c r="N1748" s="4">
        <f t="shared" si="102"/>
        <v>5553</v>
      </c>
      <c r="O1748" s="46">
        <v>0.80210000000000004</v>
      </c>
      <c r="P1748" s="21">
        <v>159366</v>
      </c>
      <c r="Q1748" s="29">
        <v>0</v>
      </c>
      <c r="R1748" s="29" t="s">
        <v>19</v>
      </c>
    </row>
    <row r="1749" spans="1:18" ht="15" hidden="1" customHeight="1" x14ac:dyDescent="0.35">
      <c r="A1749" s="47">
        <v>45040</v>
      </c>
      <c r="B1749" s="37">
        <v>1</v>
      </c>
      <c r="C1749" s="37">
        <v>1</v>
      </c>
      <c r="D1749" s="38">
        <v>164919</v>
      </c>
      <c r="E1749" s="35">
        <v>6.1</v>
      </c>
      <c r="F1749" s="3">
        <f t="shared" si="103"/>
        <v>0.82175992824754607</v>
      </c>
      <c r="G1749" s="41">
        <v>0.20886398176291793</v>
      </c>
      <c r="H1749" s="29" t="s">
        <v>26</v>
      </c>
      <c r="I1749" s="29">
        <v>16705</v>
      </c>
      <c r="J1749" s="35">
        <v>3432.9</v>
      </c>
      <c r="K1749" s="41">
        <f t="shared" si="99"/>
        <v>0.79772920567564876</v>
      </c>
      <c r="L1749" s="40">
        <f t="shared" si="100"/>
        <v>0.20886398176291793</v>
      </c>
      <c r="M1749" s="29">
        <f t="shared" si="101"/>
        <v>5.0127355623100307</v>
      </c>
      <c r="N1749" s="4">
        <f t="shared" si="102"/>
        <v>5553</v>
      </c>
      <c r="O1749" s="46">
        <v>0.80210000000000004</v>
      </c>
      <c r="P1749" s="21">
        <v>159366</v>
      </c>
      <c r="Q1749" s="29">
        <v>0</v>
      </c>
      <c r="R1749" s="29" t="s">
        <v>19</v>
      </c>
    </row>
    <row r="1750" spans="1:18" ht="15" hidden="1" customHeight="1" x14ac:dyDescent="0.35">
      <c r="A1750" s="42">
        <v>45040</v>
      </c>
      <c r="B1750" s="43">
        <v>1</v>
      </c>
      <c r="C1750" s="43">
        <v>1</v>
      </c>
      <c r="D1750" s="44">
        <v>164919</v>
      </c>
      <c r="E1750" s="45">
        <v>6.1</v>
      </c>
      <c r="F1750" s="3">
        <f t="shared" si="103"/>
        <v>0.82175992824754607</v>
      </c>
      <c r="G1750" s="41">
        <v>0.20886398176291793</v>
      </c>
      <c r="H1750" s="29" t="s">
        <v>27</v>
      </c>
      <c r="I1750" s="29">
        <v>16997</v>
      </c>
      <c r="J1750" s="35">
        <v>3421.44</v>
      </c>
      <c r="K1750" s="41">
        <f t="shared" si="99"/>
        <v>0.81439202283919954</v>
      </c>
      <c r="L1750" s="40">
        <f t="shared" si="100"/>
        <v>0.20886398176291793</v>
      </c>
      <c r="M1750" s="29">
        <f t="shared" si="101"/>
        <v>5.0127355623100307</v>
      </c>
      <c r="N1750" s="4">
        <f t="shared" si="102"/>
        <v>5553</v>
      </c>
      <c r="O1750" s="46">
        <v>0.80210000000000004</v>
      </c>
      <c r="P1750" s="21">
        <v>159366</v>
      </c>
      <c r="Q1750" s="29">
        <v>0</v>
      </c>
      <c r="R1750" s="29" t="s">
        <v>19</v>
      </c>
    </row>
    <row r="1751" spans="1:18" ht="15" hidden="1" customHeight="1" x14ac:dyDescent="0.35">
      <c r="A1751" s="47">
        <v>45040</v>
      </c>
      <c r="B1751" s="37">
        <v>1</v>
      </c>
      <c r="C1751" s="37">
        <v>1</v>
      </c>
      <c r="D1751" s="38">
        <v>164919</v>
      </c>
      <c r="E1751" s="35">
        <v>6.1</v>
      </c>
      <c r="F1751" s="3">
        <f t="shared" si="103"/>
        <v>0.82175992824754607</v>
      </c>
      <c r="G1751" s="41">
        <v>0.20886398176291793</v>
      </c>
      <c r="H1751" s="29" t="s">
        <v>28</v>
      </c>
      <c r="I1751" s="29">
        <v>16562</v>
      </c>
      <c r="J1751" s="35">
        <v>3266.44</v>
      </c>
      <c r="K1751" s="41">
        <f t="shared" si="99"/>
        <v>0.83120521644760492</v>
      </c>
      <c r="L1751" s="40">
        <f t="shared" si="100"/>
        <v>0.20886398176291793</v>
      </c>
      <c r="M1751" s="29">
        <f t="shared" si="101"/>
        <v>5.0127355623100307</v>
      </c>
      <c r="N1751" s="4">
        <f t="shared" si="102"/>
        <v>5553</v>
      </c>
      <c r="O1751" s="46">
        <v>0.80210000000000004</v>
      </c>
      <c r="P1751" s="21">
        <v>159366</v>
      </c>
      <c r="Q1751" s="29">
        <v>0</v>
      </c>
      <c r="R1751" s="29" t="s">
        <v>19</v>
      </c>
    </row>
    <row r="1752" spans="1:18" ht="15" hidden="1" customHeight="1" x14ac:dyDescent="0.35">
      <c r="A1752" s="42">
        <v>45041</v>
      </c>
      <c r="B1752" s="43">
        <v>1</v>
      </c>
      <c r="C1752" s="43">
        <v>1</v>
      </c>
      <c r="D1752" s="44">
        <v>178790</v>
      </c>
      <c r="E1752" s="45">
        <v>6.6</v>
      </c>
      <c r="F1752" s="3">
        <f t="shared" si="103"/>
        <v>0.8233858340241319</v>
      </c>
      <c r="G1752" s="41">
        <v>0.22643110435663627</v>
      </c>
      <c r="H1752" s="29" t="s">
        <v>18</v>
      </c>
      <c r="I1752" s="29">
        <v>18320</v>
      </c>
      <c r="J1752" s="35">
        <v>3321.72</v>
      </c>
      <c r="K1752" s="41">
        <f t="shared" si="99"/>
        <v>0.83563863774116298</v>
      </c>
      <c r="L1752" s="40">
        <f t="shared" si="100"/>
        <v>0.22643110435663627</v>
      </c>
      <c r="M1752" s="29">
        <f t="shared" si="101"/>
        <v>5.4343465045592705</v>
      </c>
      <c r="N1752" s="4">
        <f t="shared" si="102"/>
        <v>19424</v>
      </c>
      <c r="O1752" s="46">
        <v>0.80210000000000004</v>
      </c>
      <c r="P1752" s="21">
        <v>159366</v>
      </c>
      <c r="Q1752" s="29">
        <v>0</v>
      </c>
      <c r="R1752" s="29" t="s">
        <v>19</v>
      </c>
    </row>
    <row r="1753" spans="1:18" ht="15" hidden="1" customHeight="1" x14ac:dyDescent="0.35">
      <c r="A1753" s="47">
        <v>45041</v>
      </c>
      <c r="B1753" s="37">
        <v>1</v>
      </c>
      <c r="C1753" s="37">
        <v>1</v>
      </c>
      <c r="D1753" s="38">
        <v>178790</v>
      </c>
      <c r="E1753" s="35">
        <v>6.6</v>
      </c>
      <c r="F1753" s="3">
        <f t="shared" si="103"/>
        <v>0.8233858340241319</v>
      </c>
      <c r="G1753" s="41">
        <v>0.22643110435663627</v>
      </c>
      <c r="H1753" s="29" t="s">
        <v>20</v>
      </c>
      <c r="I1753" s="29">
        <v>17940</v>
      </c>
      <c r="J1753" s="35">
        <v>3282.66</v>
      </c>
      <c r="K1753" s="41">
        <f t="shared" si="99"/>
        <v>0.82804244672973093</v>
      </c>
      <c r="L1753" s="40">
        <f t="shared" si="100"/>
        <v>0.22643110435663627</v>
      </c>
      <c r="M1753" s="29">
        <f t="shared" si="101"/>
        <v>5.4343465045592705</v>
      </c>
      <c r="N1753" s="4">
        <f t="shared" si="102"/>
        <v>19424</v>
      </c>
      <c r="O1753" s="46">
        <v>0.80210000000000004</v>
      </c>
      <c r="P1753" s="21">
        <v>159366</v>
      </c>
      <c r="Q1753" s="29">
        <v>0</v>
      </c>
      <c r="R1753" s="29" t="s">
        <v>19</v>
      </c>
    </row>
    <row r="1754" spans="1:18" ht="15" hidden="1" customHeight="1" x14ac:dyDescent="0.35">
      <c r="A1754" s="42">
        <v>45041</v>
      </c>
      <c r="B1754" s="43">
        <v>1</v>
      </c>
      <c r="C1754" s="43">
        <v>1</v>
      </c>
      <c r="D1754" s="44">
        <v>178790</v>
      </c>
      <c r="E1754" s="45">
        <v>6.6</v>
      </c>
      <c r="F1754" s="3">
        <f t="shared" si="103"/>
        <v>0.8233858340241319</v>
      </c>
      <c r="G1754" s="41">
        <v>0.22643110435663627</v>
      </c>
      <c r="H1754" s="29" t="s">
        <v>21</v>
      </c>
      <c r="I1754" s="29">
        <v>17590</v>
      </c>
      <c r="J1754" s="35">
        <v>3219.84</v>
      </c>
      <c r="K1754" s="41">
        <f t="shared" si="99"/>
        <v>0.8277279352860748</v>
      </c>
      <c r="L1754" s="40">
        <f t="shared" si="100"/>
        <v>0.22643110435663627</v>
      </c>
      <c r="M1754" s="29">
        <f t="shared" si="101"/>
        <v>5.4343465045592705</v>
      </c>
      <c r="N1754" s="4">
        <f t="shared" si="102"/>
        <v>19424</v>
      </c>
      <c r="O1754" s="46">
        <v>0.80210000000000004</v>
      </c>
      <c r="P1754" s="21">
        <v>159366</v>
      </c>
      <c r="Q1754" s="29">
        <v>0</v>
      </c>
      <c r="R1754" s="29" t="s">
        <v>19</v>
      </c>
    </row>
    <row r="1755" spans="1:18" ht="15" hidden="1" customHeight="1" x14ac:dyDescent="0.35">
      <c r="A1755" s="47">
        <v>45041</v>
      </c>
      <c r="B1755" s="37">
        <v>1</v>
      </c>
      <c r="C1755" s="37">
        <v>1</v>
      </c>
      <c r="D1755" s="38">
        <v>178790</v>
      </c>
      <c r="E1755" s="35">
        <v>6.6</v>
      </c>
      <c r="F1755" s="3">
        <f t="shared" si="103"/>
        <v>0.8233858340241319</v>
      </c>
      <c r="G1755" s="41">
        <v>0.22643110435663627</v>
      </c>
      <c r="H1755" s="29" t="s">
        <v>22</v>
      </c>
      <c r="I1755" s="29">
        <v>17742</v>
      </c>
      <c r="J1755" s="35">
        <v>3212.28</v>
      </c>
      <c r="K1755" s="41">
        <f t="shared" si="99"/>
        <v>0.83684542386772576</v>
      </c>
      <c r="L1755" s="40">
        <f t="shared" si="100"/>
        <v>0.22643110435663627</v>
      </c>
      <c r="M1755" s="29">
        <f t="shared" si="101"/>
        <v>5.4343465045592705</v>
      </c>
      <c r="N1755" s="4">
        <f t="shared" si="102"/>
        <v>19424</v>
      </c>
      <c r="O1755" s="46">
        <v>0.80210000000000004</v>
      </c>
      <c r="P1755" s="21">
        <v>159366</v>
      </c>
      <c r="Q1755" s="29">
        <v>0</v>
      </c>
      <c r="R1755" s="29" t="s">
        <v>19</v>
      </c>
    </row>
    <row r="1756" spans="1:18" ht="15" hidden="1" customHeight="1" x14ac:dyDescent="0.35">
      <c r="A1756" s="42">
        <v>45041</v>
      </c>
      <c r="B1756" s="43">
        <v>1</v>
      </c>
      <c r="C1756" s="43">
        <v>1</v>
      </c>
      <c r="D1756" s="44">
        <v>178790</v>
      </c>
      <c r="E1756" s="45">
        <v>6.6</v>
      </c>
      <c r="F1756" s="3">
        <f t="shared" si="103"/>
        <v>0.8233858340241319</v>
      </c>
      <c r="G1756" s="41">
        <v>0.22643110435663627</v>
      </c>
      <c r="H1756" s="29" t="s">
        <v>23</v>
      </c>
      <c r="I1756" s="29">
        <v>17113</v>
      </c>
      <c r="J1756" s="35">
        <v>3121.2</v>
      </c>
      <c r="K1756" s="41">
        <f t="shared" si="99"/>
        <v>0.83073138148109316</v>
      </c>
      <c r="L1756" s="40">
        <f t="shared" si="100"/>
        <v>0.22643110435663627</v>
      </c>
      <c r="M1756" s="29">
        <f t="shared" si="101"/>
        <v>5.4343465045592705</v>
      </c>
      <c r="N1756" s="4">
        <f t="shared" si="102"/>
        <v>19424</v>
      </c>
      <c r="O1756" s="46">
        <v>0.80210000000000004</v>
      </c>
      <c r="P1756" s="21">
        <v>159366</v>
      </c>
      <c r="Q1756" s="29">
        <v>0</v>
      </c>
      <c r="R1756" s="29" t="s">
        <v>19</v>
      </c>
    </row>
    <row r="1757" spans="1:18" ht="15" hidden="1" customHeight="1" x14ac:dyDescent="0.35">
      <c r="A1757" s="47">
        <v>45041</v>
      </c>
      <c r="B1757" s="37">
        <v>1</v>
      </c>
      <c r="C1757" s="37">
        <v>1</v>
      </c>
      <c r="D1757" s="38">
        <v>178790</v>
      </c>
      <c r="E1757" s="35">
        <v>6.6</v>
      </c>
      <c r="F1757" s="3">
        <f t="shared" si="103"/>
        <v>0.8233858340241319</v>
      </c>
      <c r="G1757" s="41">
        <v>0.22643110435663627</v>
      </c>
      <c r="H1757" s="29" t="s">
        <v>24</v>
      </c>
      <c r="I1757" s="29">
        <v>17532</v>
      </c>
      <c r="J1757" s="35">
        <v>3168.6</v>
      </c>
      <c r="K1757" s="41">
        <f t="shared" si="99"/>
        <v>0.8383398461035273</v>
      </c>
      <c r="L1757" s="40">
        <f t="shared" si="100"/>
        <v>0.22643110435663627</v>
      </c>
      <c r="M1757" s="29">
        <f t="shared" si="101"/>
        <v>5.4343465045592705</v>
      </c>
      <c r="N1757" s="4">
        <f t="shared" si="102"/>
        <v>19424</v>
      </c>
      <c r="O1757" s="46">
        <v>0.80210000000000004</v>
      </c>
      <c r="P1757" s="21">
        <v>159366</v>
      </c>
      <c r="Q1757" s="29">
        <v>0</v>
      </c>
      <c r="R1757" s="29" t="s">
        <v>19</v>
      </c>
    </row>
    <row r="1758" spans="1:18" ht="15" hidden="1" customHeight="1" x14ac:dyDescent="0.35">
      <c r="A1758" s="42">
        <v>45041</v>
      </c>
      <c r="B1758" s="43">
        <v>1</v>
      </c>
      <c r="C1758" s="43">
        <v>1</v>
      </c>
      <c r="D1758" s="44">
        <v>178790</v>
      </c>
      <c r="E1758" s="45">
        <v>6.6</v>
      </c>
      <c r="F1758" s="3">
        <f t="shared" si="103"/>
        <v>0.8233858340241319</v>
      </c>
      <c r="G1758" s="41">
        <v>0.22643110435663627</v>
      </c>
      <c r="H1758" s="29" t="s">
        <v>25</v>
      </c>
      <c r="I1758" s="29">
        <v>18232</v>
      </c>
      <c r="J1758" s="35">
        <v>3397.62</v>
      </c>
      <c r="K1758" s="41">
        <f t="shared" si="99"/>
        <v>0.81304685115588049</v>
      </c>
      <c r="L1758" s="40">
        <f t="shared" si="100"/>
        <v>0.22643110435663627</v>
      </c>
      <c r="M1758" s="29">
        <f t="shared" si="101"/>
        <v>5.4343465045592705</v>
      </c>
      <c r="N1758" s="4">
        <f t="shared" si="102"/>
        <v>19424</v>
      </c>
      <c r="O1758" s="46">
        <v>0.80210000000000004</v>
      </c>
      <c r="P1758" s="21">
        <v>159366</v>
      </c>
      <c r="Q1758" s="29">
        <v>0</v>
      </c>
      <c r="R1758" s="29" t="s">
        <v>19</v>
      </c>
    </row>
    <row r="1759" spans="1:18" ht="15" hidden="1" customHeight="1" x14ac:dyDescent="0.35">
      <c r="A1759" s="47">
        <v>45041</v>
      </c>
      <c r="B1759" s="37">
        <v>1</v>
      </c>
      <c r="C1759" s="37">
        <v>1</v>
      </c>
      <c r="D1759" s="38">
        <v>178790</v>
      </c>
      <c r="E1759" s="35">
        <v>6.6</v>
      </c>
      <c r="F1759" s="3">
        <f t="shared" si="103"/>
        <v>0.8233858340241319</v>
      </c>
      <c r="G1759" s="41">
        <v>0.22643110435663627</v>
      </c>
      <c r="H1759" s="29" t="s">
        <v>26</v>
      </c>
      <c r="I1759" s="29">
        <v>18061</v>
      </c>
      <c r="J1759" s="35">
        <v>3432.9</v>
      </c>
      <c r="K1759" s="41">
        <f t="shared" si="99"/>
        <v>0.79714385840401747</v>
      </c>
      <c r="L1759" s="40">
        <f t="shared" si="100"/>
        <v>0.22643110435663627</v>
      </c>
      <c r="M1759" s="29">
        <f t="shared" si="101"/>
        <v>5.4343465045592705</v>
      </c>
      <c r="N1759" s="4">
        <f t="shared" si="102"/>
        <v>19424</v>
      </c>
      <c r="O1759" s="46">
        <v>0.80210000000000004</v>
      </c>
      <c r="P1759" s="21">
        <v>159366</v>
      </c>
      <c r="Q1759" s="29">
        <v>0</v>
      </c>
      <c r="R1759" s="29" t="s">
        <v>19</v>
      </c>
    </row>
    <row r="1760" spans="1:18" ht="15" hidden="1" customHeight="1" x14ac:dyDescent="0.35">
      <c r="A1760" s="42">
        <v>45041</v>
      </c>
      <c r="B1760" s="43">
        <v>1</v>
      </c>
      <c r="C1760" s="43">
        <v>1</v>
      </c>
      <c r="D1760" s="44">
        <v>178790</v>
      </c>
      <c r="E1760" s="45">
        <v>6.6</v>
      </c>
      <c r="F1760" s="3">
        <f t="shared" si="103"/>
        <v>0.8233858340241319</v>
      </c>
      <c r="G1760" s="41">
        <v>0.22643110435663627</v>
      </c>
      <c r="H1760" s="29" t="s">
        <v>27</v>
      </c>
      <c r="I1760" s="29">
        <v>18394</v>
      </c>
      <c r="J1760" s="35">
        <v>3421.44</v>
      </c>
      <c r="K1760" s="41">
        <f t="shared" si="99"/>
        <v>0.81456044734664268</v>
      </c>
      <c r="L1760" s="40">
        <f t="shared" si="100"/>
        <v>0.22643110435663627</v>
      </c>
      <c r="M1760" s="29">
        <f t="shared" si="101"/>
        <v>5.4343465045592705</v>
      </c>
      <c r="N1760" s="4">
        <f t="shared" si="102"/>
        <v>19424</v>
      </c>
      <c r="O1760" s="46">
        <v>0.80210000000000004</v>
      </c>
      <c r="P1760" s="21">
        <v>159366</v>
      </c>
      <c r="Q1760" s="29">
        <v>0</v>
      </c>
      <c r="R1760" s="29" t="s">
        <v>19</v>
      </c>
    </row>
    <row r="1761" spans="1:18" ht="15" hidden="1" customHeight="1" x14ac:dyDescent="0.35">
      <c r="A1761" s="47">
        <v>45041</v>
      </c>
      <c r="B1761" s="37">
        <v>1</v>
      </c>
      <c r="C1761" s="37">
        <v>1</v>
      </c>
      <c r="D1761" s="38">
        <v>178790</v>
      </c>
      <c r="E1761" s="35">
        <v>6.6</v>
      </c>
      <c r="F1761" s="3">
        <f t="shared" si="103"/>
        <v>0.8233858340241319</v>
      </c>
      <c r="G1761" s="41">
        <v>0.22643110435663627</v>
      </c>
      <c r="H1761" s="29" t="s">
        <v>28</v>
      </c>
      <c r="I1761" s="29">
        <v>17866</v>
      </c>
      <c r="J1761" s="35">
        <v>3266.44</v>
      </c>
      <c r="K1761" s="41">
        <f t="shared" si="99"/>
        <v>0.82872169608800317</v>
      </c>
      <c r="L1761" s="40">
        <f t="shared" si="100"/>
        <v>0.22643110435663627</v>
      </c>
      <c r="M1761" s="29">
        <f t="shared" si="101"/>
        <v>5.4343465045592705</v>
      </c>
      <c r="N1761" s="4">
        <f t="shared" si="102"/>
        <v>19424</v>
      </c>
      <c r="O1761" s="46">
        <v>0.80210000000000004</v>
      </c>
      <c r="P1761" s="21">
        <v>159366</v>
      </c>
      <c r="Q1761" s="29">
        <v>0</v>
      </c>
      <c r="R1761" s="29" t="s">
        <v>19</v>
      </c>
    </row>
    <row r="1762" spans="1:18" ht="15" hidden="1" customHeight="1" x14ac:dyDescent="0.35">
      <c r="A1762" s="42">
        <v>45042</v>
      </c>
      <c r="B1762" s="43">
        <v>1</v>
      </c>
      <c r="C1762" s="43">
        <v>1</v>
      </c>
      <c r="D1762" s="44">
        <v>163332</v>
      </c>
      <c r="E1762" s="45">
        <v>5.9</v>
      </c>
      <c r="F1762" s="3">
        <f t="shared" si="103"/>
        <v>0.84144042038019673</v>
      </c>
      <c r="G1762" s="41">
        <v>0.20685410334346505</v>
      </c>
      <c r="H1762" s="29" t="s">
        <v>18</v>
      </c>
      <c r="I1762" s="29">
        <v>16467</v>
      </c>
      <c r="J1762" s="35">
        <v>3321.72</v>
      </c>
      <c r="K1762" s="41">
        <f t="shared" si="99"/>
        <v>0.84023245461765061</v>
      </c>
      <c r="L1762" s="40">
        <f t="shared" si="100"/>
        <v>0.20685410334346505</v>
      </c>
      <c r="M1762" s="29">
        <f t="shared" si="101"/>
        <v>4.9644984802431615</v>
      </c>
      <c r="N1762" s="4">
        <f t="shared" si="102"/>
        <v>3966</v>
      </c>
      <c r="O1762" s="46">
        <v>0.80210000000000004</v>
      </c>
      <c r="P1762" s="21">
        <v>159366</v>
      </c>
      <c r="Q1762" s="29">
        <v>0</v>
      </c>
      <c r="R1762" s="29" t="s">
        <v>19</v>
      </c>
    </row>
    <row r="1763" spans="1:18" ht="15" hidden="1" customHeight="1" x14ac:dyDescent="0.35">
      <c r="A1763" s="47">
        <v>45042</v>
      </c>
      <c r="B1763" s="37">
        <v>1</v>
      </c>
      <c r="C1763" s="37">
        <v>1</v>
      </c>
      <c r="D1763" s="38">
        <v>163332</v>
      </c>
      <c r="E1763" s="35">
        <v>5.9</v>
      </c>
      <c r="F1763" s="3">
        <f t="shared" si="103"/>
        <v>0.84144042038019673</v>
      </c>
      <c r="G1763" s="41">
        <v>0.20685410334346505</v>
      </c>
      <c r="H1763" s="29" t="s">
        <v>20</v>
      </c>
      <c r="I1763" s="29">
        <v>16097</v>
      </c>
      <c r="J1763" s="35">
        <v>3282.66</v>
      </c>
      <c r="K1763" s="41">
        <f t="shared" si="99"/>
        <v>0.83112630755112094</v>
      </c>
      <c r="L1763" s="40">
        <f t="shared" si="100"/>
        <v>0.20685410334346505</v>
      </c>
      <c r="M1763" s="29">
        <f t="shared" si="101"/>
        <v>4.9644984802431615</v>
      </c>
      <c r="N1763" s="4">
        <f t="shared" si="102"/>
        <v>3966</v>
      </c>
      <c r="O1763" s="46">
        <v>0.80210000000000004</v>
      </c>
      <c r="P1763" s="21">
        <v>159366</v>
      </c>
      <c r="Q1763" s="29">
        <v>0</v>
      </c>
      <c r="R1763" s="29" t="s">
        <v>19</v>
      </c>
    </row>
    <row r="1764" spans="1:18" ht="15" hidden="1" customHeight="1" x14ac:dyDescent="0.35">
      <c r="A1764" s="42">
        <v>45042</v>
      </c>
      <c r="B1764" s="43">
        <v>1</v>
      </c>
      <c r="C1764" s="43">
        <v>1</v>
      </c>
      <c r="D1764" s="44">
        <v>163332</v>
      </c>
      <c r="E1764" s="45">
        <v>5.9</v>
      </c>
      <c r="F1764" s="3">
        <f t="shared" si="103"/>
        <v>0.84144042038019673</v>
      </c>
      <c r="G1764" s="41">
        <v>0.20685410334346505</v>
      </c>
      <c r="H1764" s="29" t="s">
        <v>21</v>
      </c>
      <c r="I1764" s="29">
        <v>15853</v>
      </c>
      <c r="J1764" s="35">
        <v>3219.84</v>
      </c>
      <c r="K1764" s="41">
        <f t="shared" si="99"/>
        <v>0.83449772427896185</v>
      </c>
      <c r="L1764" s="40">
        <f t="shared" si="100"/>
        <v>0.20685410334346505</v>
      </c>
      <c r="M1764" s="29">
        <f t="shared" si="101"/>
        <v>4.9644984802431615</v>
      </c>
      <c r="N1764" s="4">
        <f t="shared" si="102"/>
        <v>3966</v>
      </c>
      <c r="O1764" s="46">
        <v>0.80210000000000004</v>
      </c>
      <c r="P1764" s="21">
        <v>159366</v>
      </c>
      <c r="Q1764" s="29">
        <v>0</v>
      </c>
      <c r="R1764" s="29" t="s">
        <v>19</v>
      </c>
    </row>
    <row r="1765" spans="1:18" ht="15" hidden="1" customHeight="1" x14ac:dyDescent="0.35">
      <c r="A1765" s="47">
        <v>45042</v>
      </c>
      <c r="B1765" s="37">
        <v>1</v>
      </c>
      <c r="C1765" s="37">
        <v>1</v>
      </c>
      <c r="D1765" s="38">
        <v>163332</v>
      </c>
      <c r="E1765" s="35">
        <v>5.9</v>
      </c>
      <c r="F1765" s="3">
        <f t="shared" si="103"/>
        <v>0.84144042038019673</v>
      </c>
      <c r="G1765" s="41">
        <v>0.20685410334346505</v>
      </c>
      <c r="H1765" s="29" t="s">
        <v>22</v>
      </c>
      <c r="I1765" s="29">
        <v>15871</v>
      </c>
      <c r="J1765" s="35">
        <v>3212.28</v>
      </c>
      <c r="K1765" s="41">
        <f t="shared" si="99"/>
        <v>0.83741143362346981</v>
      </c>
      <c r="L1765" s="40">
        <f t="shared" si="100"/>
        <v>0.20685410334346505</v>
      </c>
      <c r="M1765" s="29">
        <f t="shared" si="101"/>
        <v>4.9644984802431615</v>
      </c>
      <c r="N1765" s="4">
        <f t="shared" si="102"/>
        <v>3966</v>
      </c>
      <c r="O1765" s="46">
        <v>0.80210000000000004</v>
      </c>
      <c r="P1765" s="21">
        <v>159366</v>
      </c>
      <c r="Q1765" s="29">
        <v>0</v>
      </c>
      <c r="R1765" s="29" t="s">
        <v>19</v>
      </c>
    </row>
    <row r="1766" spans="1:18" ht="15" hidden="1" customHeight="1" x14ac:dyDescent="0.35">
      <c r="A1766" s="42">
        <v>45042</v>
      </c>
      <c r="B1766" s="43">
        <v>1</v>
      </c>
      <c r="C1766" s="43">
        <v>1</v>
      </c>
      <c r="D1766" s="44">
        <v>163332</v>
      </c>
      <c r="E1766" s="45">
        <v>5.9</v>
      </c>
      <c r="F1766" s="3">
        <f t="shared" si="103"/>
        <v>0.84144042038019673</v>
      </c>
      <c r="G1766" s="41">
        <v>0.20685410334346505</v>
      </c>
      <c r="H1766" s="29" t="s">
        <v>23</v>
      </c>
      <c r="I1766" s="29">
        <v>15327</v>
      </c>
      <c r="J1766" s="35">
        <v>3121.2</v>
      </c>
      <c r="K1766" s="41">
        <f t="shared" si="99"/>
        <v>0.83230700056692664</v>
      </c>
      <c r="L1766" s="40">
        <f t="shared" si="100"/>
        <v>0.20685410334346505</v>
      </c>
      <c r="M1766" s="29">
        <f t="shared" si="101"/>
        <v>4.9644984802431615</v>
      </c>
      <c r="N1766" s="4">
        <f t="shared" si="102"/>
        <v>3966</v>
      </c>
      <c r="O1766" s="46">
        <v>0.80210000000000004</v>
      </c>
      <c r="P1766" s="21">
        <v>159366</v>
      </c>
      <c r="Q1766" s="29">
        <v>0</v>
      </c>
      <c r="R1766" s="29" t="s">
        <v>19</v>
      </c>
    </row>
    <row r="1767" spans="1:18" ht="15" hidden="1" customHeight="1" x14ac:dyDescent="0.35">
      <c r="A1767" s="47">
        <v>45042</v>
      </c>
      <c r="B1767" s="37">
        <v>1</v>
      </c>
      <c r="C1767" s="37">
        <v>1</v>
      </c>
      <c r="D1767" s="38">
        <v>163332</v>
      </c>
      <c r="E1767" s="35">
        <v>5.9</v>
      </c>
      <c r="F1767" s="3">
        <f t="shared" si="103"/>
        <v>0.84144042038019673</v>
      </c>
      <c r="G1767" s="41">
        <v>0.20685410334346505</v>
      </c>
      <c r="H1767" s="29" t="s">
        <v>24</v>
      </c>
      <c r="I1767" s="29">
        <v>15664</v>
      </c>
      <c r="J1767" s="35">
        <v>3168.6</v>
      </c>
      <c r="K1767" s="41">
        <f t="shared" si="99"/>
        <v>0.83788274134863594</v>
      </c>
      <c r="L1767" s="40">
        <f t="shared" si="100"/>
        <v>0.20685410334346505</v>
      </c>
      <c r="M1767" s="29">
        <f t="shared" si="101"/>
        <v>4.9644984802431615</v>
      </c>
      <c r="N1767" s="4">
        <f t="shared" si="102"/>
        <v>3966</v>
      </c>
      <c r="O1767" s="46">
        <v>0.80210000000000004</v>
      </c>
      <c r="P1767" s="21">
        <v>159366</v>
      </c>
      <c r="Q1767" s="29">
        <v>0</v>
      </c>
      <c r="R1767" s="29" t="s">
        <v>19</v>
      </c>
    </row>
    <row r="1768" spans="1:18" ht="15" hidden="1" customHeight="1" x14ac:dyDescent="0.35">
      <c r="A1768" s="42">
        <v>45042</v>
      </c>
      <c r="B1768" s="43">
        <v>1</v>
      </c>
      <c r="C1768" s="43">
        <v>1</v>
      </c>
      <c r="D1768" s="44">
        <v>163332</v>
      </c>
      <c r="E1768" s="45">
        <v>5.9</v>
      </c>
      <c r="F1768" s="3">
        <f t="shared" si="103"/>
        <v>0.84144042038019673</v>
      </c>
      <c r="G1768" s="41">
        <v>0.20685410334346505</v>
      </c>
      <c r="H1768" s="29" t="s">
        <v>25</v>
      </c>
      <c r="I1768" s="29">
        <v>16356</v>
      </c>
      <c r="J1768" s="35">
        <v>3397.62</v>
      </c>
      <c r="K1768" s="41">
        <f t="shared" si="99"/>
        <v>0.81592508574546552</v>
      </c>
      <c r="L1768" s="40">
        <f t="shared" si="100"/>
        <v>0.20685410334346505</v>
      </c>
      <c r="M1768" s="29">
        <f t="shared" si="101"/>
        <v>4.9644984802431615</v>
      </c>
      <c r="N1768" s="4">
        <f t="shared" si="102"/>
        <v>3966</v>
      </c>
      <c r="O1768" s="46">
        <v>0.80210000000000004</v>
      </c>
      <c r="P1768" s="21">
        <v>159366</v>
      </c>
      <c r="Q1768" s="29">
        <v>0</v>
      </c>
      <c r="R1768" s="29" t="s">
        <v>19</v>
      </c>
    </row>
    <row r="1769" spans="1:18" ht="15" hidden="1" customHeight="1" x14ac:dyDescent="0.35">
      <c r="A1769" s="47">
        <v>45042</v>
      </c>
      <c r="B1769" s="37">
        <v>1</v>
      </c>
      <c r="C1769" s="37">
        <v>1</v>
      </c>
      <c r="D1769" s="38">
        <v>163332</v>
      </c>
      <c r="E1769" s="35">
        <v>5.9</v>
      </c>
      <c r="F1769" s="3">
        <f t="shared" si="103"/>
        <v>0.84144042038019673</v>
      </c>
      <c r="G1769" s="41">
        <v>0.20685410334346505</v>
      </c>
      <c r="H1769" s="29" t="s">
        <v>26</v>
      </c>
      <c r="I1769" s="29">
        <v>16249</v>
      </c>
      <c r="J1769" s="35">
        <v>3432.9</v>
      </c>
      <c r="K1769" s="41">
        <f t="shared" si="99"/>
        <v>0.8022569246439365</v>
      </c>
      <c r="L1769" s="40">
        <f t="shared" si="100"/>
        <v>0.20685410334346505</v>
      </c>
      <c r="M1769" s="29">
        <f t="shared" si="101"/>
        <v>4.9644984802431615</v>
      </c>
      <c r="N1769" s="4">
        <f t="shared" si="102"/>
        <v>3966</v>
      </c>
      <c r="O1769" s="46">
        <v>0.80210000000000004</v>
      </c>
      <c r="P1769" s="21">
        <v>159366</v>
      </c>
      <c r="Q1769" s="29">
        <v>0</v>
      </c>
      <c r="R1769" s="29" t="s">
        <v>19</v>
      </c>
    </row>
    <row r="1770" spans="1:18" ht="15" hidden="1" customHeight="1" x14ac:dyDescent="0.35">
      <c r="A1770" s="42">
        <v>45042</v>
      </c>
      <c r="B1770" s="43">
        <v>1</v>
      </c>
      <c r="C1770" s="43">
        <v>1</v>
      </c>
      <c r="D1770" s="44">
        <v>163332</v>
      </c>
      <c r="E1770" s="45">
        <v>5.9</v>
      </c>
      <c r="F1770" s="3">
        <f t="shared" si="103"/>
        <v>0.84144042038019673</v>
      </c>
      <c r="G1770" s="41">
        <v>0.20685410334346505</v>
      </c>
      <c r="H1770" s="29" t="s">
        <v>27</v>
      </c>
      <c r="I1770" s="29">
        <v>16467</v>
      </c>
      <c r="J1770" s="35">
        <v>3421.44</v>
      </c>
      <c r="K1770" s="41">
        <f t="shared" si="99"/>
        <v>0.81574335635070094</v>
      </c>
      <c r="L1770" s="40">
        <f t="shared" si="100"/>
        <v>0.20685410334346505</v>
      </c>
      <c r="M1770" s="29">
        <f t="shared" si="101"/>
        <v>4.9644984802431615</v>
      </c>
      <c r="N1770" s="4">
        <f t="shared" si="102"/>
        <v>3966</v>
      </c>
      <c r="O1770" s="46">
        <v>0.80210000000000004</v>
      </c>
      <c r="P1770" s="21">
        <v>159366</v>
      </c>
      <c r="Q1770" s="29">
        <v>0</v>
      </c>
      <c r="R1770" s="29" t="s">
        <v>19</v>
      </c>
    </row>
    <row r="1771" spans="1:18" ht="15" hidden="1" customHeight="1" x14ac:dyDescent="0.35">
      <c r="A1771" s="47">
        <v>45042</v>
      </c>
      <c r="B1771" s="37">
        <v>1</v>
      </c>
      <c r="C1771" s="37">
        <v>1</v>
      </c>
      <c r="D1771" s="38">
        <v>163332</v>
      </c>
      <c r="E1771" s="35">
        <v>5.9</v>
      </c>
      <c r="F1771" s="3">
        <f t="shared" si="103"/>
        <v>0.84144042038019673</v>
      </c>
      <c r="G1771" s="41">
        <v>0.20685410334346505</v>
      </c>
      <c r="H1771" s="29" t="s">
        <v>28</v>
      </c>
      <c r="I1771" s="29">
        <v>18981</v>
      </c>
      <c r="J1771" s="35">
        <v>3266.44</v>
      </c>
      <c r="K1771" s="41">
        <f t="shared" si="99"/>
        <v>0.98490057802004516</v>
      </c>
      <c r="L1771" s="40">
        <f t="shared" si="100"/>
        <v>0.20685410334346505</v>
      </c>
      <c r="M1771" s="29">
        <f t="shared" si="101"/>
        <v>4.9644984802431615</v>
      </c>
      <c r="N1771" s="4">
        <f t="shared" si="102"/>
        <v>3966</v>
      </c>
      <c r="O1771" s="46">
        <v>0.80210000000000004</v>
      </c>
      <c r="P1771" s="21">
        <v>159366</v>
      </c>
      <c r="Q1771" s="29">
        <v>0</v>
      </c>
      <c r="R1771" s="29" t="s">
        <v>19</v>
      </c>
    </row>
    <row r="1772" spans="1:18" ht="15" hidden="1" customHeight="1" x14ac:dyDescent="0.35">
      <c r="A1772" s="42">
        <v>45043</v>
      </c>
      <c r="B1772" s="43">
        <v>1</v>
      </c>
      <c r="C1772" s="43">
        <v>1</v>
      </c>
      <c r="D1772" s="44">
        <v>173169</v>
      </c>
      <c r="E1772" s="45">
        <v>6.4</v>
      </c>
      <c r="F1772" s="3">
        <f t="shared" si="103"/>
        <v>0.82242116261398179</v>
      </c>
      <c r="G1772" s="41">
        <v>0.21931231003039514</v>
      </c>
      <c r="H1772" s="29" t="s">
        <v>18</v>
      </c>
      <c r="I1772" s="29">
        <v>17834</v>
      </c>
      <c r="J1772" s="35">
        <v>3321.72</v>
      </c>
      <c r="K1772" s="41">
        <f t="shared" si="99"/>
        <v>0.83889144780414959</v>
      </c>
      <c r="L1772" s="40">
        <f t="shared" si="100"/>
        <v>0.21931231003039514</v>
      </c>
      <c r="M1772" s="29">
        <f t="shared" si="101"/>
        <v>5.2634954407294829</v>
      </c>
      <c r="N1772" s="4">
        <f t="shared" si="102"/>
        <v>13803</v>
      </c>
      <c r="O1772" s="46">
        <v>0.80210000000000004</v>
      </c>
      <c r="P1772" s="21">
        <v>159366</v>
      </c>
      <c r="Q1772" s="29">
        <v>0</v>
      </c>
      <c r="R1772" s="29" t="s">
        <v>19</v>
      </c>
    </row>
    <row r="1773" spans="1:18" ht="15" hidden="1" customHeight="1" x14ac:dyDescent="0.35">
      <c r="A1773" s="47">
        <v>45043</v>
      </c>
      <c r="B1773" s="37">
        <v>1</v>
      </c>
      <c r="C1773" s="37">
        <v>1</v>
      </c>
      <c r="D1773" s="38">
        <v>173169</v>
      </c>
      <c r="E1773" s="35">
        <v>6.4</v>
      </c>
      <c r="F1773" s="3">
        <f t="shared" si="103"/>
        <v>0.82242116261398179</v>
      </c>
      <c r="G1773" s="41">
        <v>0.21931231003039514</v>
      </c>
      <c r="H1773" s="29" t="s">
        <v>20</v>
      </c>
      <c r="I1773" s="29">
        <v>17301</v>
      </c>
      <c r="J1773" s="35">
        <v>3282.66</v>
      </c>
      <c r="K1773" s="41">
        <f t="shared" si="99"/>
        <v>0.82350327173694504</v>
      </c>
      <c r="L1773" s="40">
        <f t="shared" si="100"/>
        <v>0.21931231003039514</v>
      </c>
      <c r="M1773" s="29">
        <f t="shared" si="101"/>
        <v>5.2634954407294829</v>
      </c>
      <c r="N1773" s="4">
        <f t="shared" si="102"/>
        <v>13803</v>
      </c>
      <c r="O1773" s="46">
        <v>0.80210000000000004</v>
      </c>
      <c r="P1773" s="21">
        <v>159366</v>
      </c>
      <c r="Q1773" s="29">
        <v>0</v>
      </c>
      <c r="R1773" s="29" t="s">
        <v>19</v>
      </c>
    </row>
    <row r="1774" spans="1:18" ht="15" hidden="1" customHeight="1" x14ac:dyDescent="0.35">
      <c r="A1774" s="42">
        <v>45043</v>
      </c>
      <c r="B1774" s="43">
        <v>1</v>
      </c>
      <c r="C1774" s="43">
        <v>1</v>
      </c>
      <c r="D1774" s="44">
        <v>173169</v>
      </c>
      <c r="E1774" s="45">
        <v>6.4</v>
      </c>
      <c r="F1774" s="3">
        <f t="shared" si="103"/>
        <v>0.82242116261398179</v>
      </c>
      <c r="G1774" s="41">
        <v>0.21931231003039514</v>
      </c>
      <c r="H1774" s="29" t="s">
        <v>21</v>
      </c>
      <c r="I1774" s="29">
        <v>17209</v>
      </c>
      <c r="J1774" s="35">
        <v>3219.84</v>
      </c>
      <c r="K1774" s="41">
        <f t="shared" si="99"/>
        <v>0.83510554872291776</v>
      </c>
      <c r="L1774" s="40">
        <f t="shared" si="100"/>
        <v>0.21931231003039514</v>
      </c>
      <c r="M1774" s="29">
        <f t="shared" si="101"/>
        <v>5.2634954407294829</v>
      </c>
      <c r="N1774" s="4">
        <f t="shared" si="102"/>
        <v>13803</v>
      </c>
      <c r="O1774" s="46">
        <v>0.80210000000000004</v>
      </c>
      <c r="P1774" s="21">
        <v>159366</v>
      </c>
      <c r="Q1774" s="29">
        <v>0</v>
      </c>
      <c r="R1774" s="29" t="s">
        <v>19</v>
      </c>
    </row>
    <row r="1775" spans="1:18" ht="15" hidden="1" customHeight="1" x14ac:dyDescent="0.35">
      <c r="A1775" s="47">
        <v>45043</v>
      </c>
      <c r="B1775" s="37">
        <v>1</v>
      </c>
      <c r="C1775" s="37">
        <v>1</v>
      </c>
      <c r="D1775" s="38">
        <v>173169</v>
      </c>
      <c r="E1775" s="35">
        <v>6.4</v>
      </c>
      <c r="F1775" s="3">
        <f t="shared" si="103"/>
        <v>0.82242116261398179</v>
      </c>
      <c r="G1775" s="41">
        <v>0.21931231003039514</v>
      </c>
      <c r="H1775" s="29" t="s">
        <v>22</v>
      </c>
      <c r="I1775" s="29">
        <v>17085</v>
      </c>
      <c r="J1775" s="35">
        <v>3212.28</v>
      </c>
      <c r="K1775" s="41">
        <f t="shared" si="99"/>
        <v>0.83103940192013137</v>
      </c>
      <c r="L1775" s="40">
        <f t="shared" si="100"/>
        <v>0.21931231003039514</v>
      </c>
      <c r="M1775" s="29">
        <f t="shared" si="101"/>
        <v>5.2634954407294829</v>
      </c>
      <c r="N1775" s="4">
        <f t="shared" si="102"/>
        <v>13803</v>
      </c>
      <c r="O1775" s="46">
        <v>0.80210000000000004</v>
      </c>
      <c r="P1775" s="21">
        <v>159366</v>
      </c>
      <c r="Q1775" s="29">
        <v>0</v>
      </c>
      <c r="R1775" s="29" t="s">
        <v>19</v>
      </c>
    </row>
    <row r="1776" spans="1:18" ht="15" hidden="1" customHeight="1" x14ac:dyDescent="0.35">
      <c r="A1776" s="42">
        <v>45043</v>
      </c>
      <c r="B1776" s="43">
        <v>1</v>
      </c>
      <c r="C1776" s="43">
        <v>1</v>
      </c>
      <c r="D1776" s="44">
        <v>173169</v>
      </c>
      <c r="E1776" s="45">
        <v>6.4</v>
      </c>
      <c r="F1776" s="3">
        <f t="shared" si="103"/>
        <v>0.82242116261398179</v>
      </c>
      <c r="G1776" s="41">
        <v>0.21931231003039514</v>
      </c>
      <c r="H1776" s="29" t="s">
        <v>23</v>
      </c>
      <c r="I1776" s="29">
        <v>16690</v>
      </c>
      <c r="J1776" s="35">
        <v>3121.2</v>
      </c>
      <c r="K1776" s="41">
        <f t="shared" si="99"/>
        <v>0.83551598744072786</v>
      </c>
      <c r="L1776" s="40">
        <f t="shared" si="100"/>
        <v>0.21931231003039514</v>
      </c>
      <c r="M1776" s="29">
        <f t="shared" si="101"/>
        <v>5.2634954407294829</v>
      </c>
      <c r="N1776" s="4">
        <f t="shared" si="102"/>
        <v>13803</v>
      </c>
      <c r="O1776" s="46">
        <v>0.80210000000000004</v>
      </c>
      <c r="P1776" s="21">
        <v>159366</v>
      </c>
      <c r="Q1776" s="29">
        <v>0</v>
      </c>
      <c r="R1776" s="29" t="s">
        <v>19</v>
      </c>
    </row>
    <row r="1777" spans="1:18" ht="15" hidden="1" customHeight="1" x14ac:dyDescent="0.35">
      <c r="A1777" s="47">
        <v>45043</v>
      </c>
      <c r="B1777" s="37">
        <v>1</v>
      </c>
      <c r="C1777" s="37">
        <v>1</v>
      </c>
      <c r="D1777" s="38">
        <v>173169</v>
      </c>
      <c r="E1777" s="35">
        <v>6.4</v>
      </c>
      <c r="F1777" s="3">
        <f t="shared" si="103"/>
        <v>0.82242116261398179</v>
      </c>
      <c r="G1777" s="41">
        <v>0.21931231003039514</v>
      </c>
      <c r="H1777" s="29" t="s">
        <v>24</v>
      </c>
      <c r="I1777" s="29">
        <v>16879</v>
      </c>
      <c r="J1777" s="35">
        <v>3168.6</v>
      </c>
      <c r="K1777" s="41">
        <f t="shared" si="99"/>
        <v>0.83233723095373358</v>
      </c>
      <c r="L1777" s="40">
        <f t="shared" si="100"/>
        <v>0.21931231003039514</v>
      </c>
      <c r="M1777" s="29">
        <f t="shared" si="101"/>
        <v>5.2634954407294829</v>
      </c>
      <c r="N1777" s="4">
        <f t="shared" si="102"/>
        <v>13803</v>
      </c>
      <c r="O1777" s="46">
        <v>0.80210000000000004</v>
      </c>
      <c r="P1777" s="21">
        <v>159366</v>
      </c>
      <c r="Q1777" s="29">
        <v>0</v>
      </c>
      <c r="R1777" s="29" t="s">
        <v>19</v>
      </c>
    </row>
    <row r="1778" spans="1:18" ht="15" hidden="1" customHeight="1" x14ac:dyDescent="0.35">
      <c r="A1778" s="42">
        <v>45043</v>
      </c>
      <c r="B1778" s="43">
        <v>1</v>
      </c>
      <c r="C1778" s="43">
        <v>1</v>
      </c>
      <c r="D1778" s="44">
        <v>173169</v>
      </c>
      <c r="E1778" s="45">
        <v>6.4</v>
      </c>
      <c r="F1778" s="3">
        <f t="shared" si="103"/>
        <v>0.82242116261398179</v>
      </c>
      <c r="G1778" s="41">
        <v>0.21931231003039514</v>
      </c>
      <c r="H1778" s="29" t="s">
        <v>25</v>
      </c>
      <c r="I1778" s="29">
        <v>17649</v>
      </c>
      <c r="J1778" s="35">
        <v>3397.62</v>
      </c>
      <c r="K1778" s="41">
        <f t="shared" ref="K1778:K1841" si="104">IFERROR((I1778/J1778)/E1778,0)</f>
        <v>0.81164351810973556</v>
      </c>
      <c r="L1778" s="40">
        <f t="shared" ref="L1778:L1841" si="105">D1778/(32900*24)</f>
        <v>0.21931231003039514</v>
      </c>
      <c r="M1778" s="29">
        <f t="shared" ref="M1778:M1841" si="106">D1778/32900</f>
        <v>5.2634954407294829</v>
      </c>
      <c r="N1778" s="4">
        <f t="shared" si="102"/>
        <v>13803</v>
      </c>
      <c r="O1778" s="46">
        <v>0.80210000000000004</v>
      </c>
      <c r="P1778" s="21">
        <v>159366</v>
      </c>
      <c r="Q1778" s="29">
        <v>0</v>
      </c>
      <c r="R1778" s="29" t="s">
        <v>19</v>
      </c>
    </row>
    <row r="1779" spans="1:18" ht="15" hidden="1" customHeight="1" x14ac:dyDescent="0.35">
      <c r="A1779" s="47">
        <v>45043</v>
      </c>
      <c r="B1779" s="37">
        <v>1</v>
      </c>
      <c r="C1779" s="37">
        <v>1</v>
      </c>
      <c r="D1779" s="38">
        <v>173169</v>
      </c>
      <c r="E1779" s="35">
        <v>6.4</v>
      </c>
      <c r="F1779" s="3">
        <f t="shared" si="103"/>
        <v>0.82242116261398179</v>
      </c>
      <c r="G1779" s="41">
        <v>0.21931231003039514</v>
      </c>
      <c r="H1779" s="29" t="s">
        <v>26</v>
      </c>
      <c r="I1779" s="29">
        <v>17573</v>
      </c>
      <c r="J1779" s="35">
        <v>3432.9</v>
      </c>
      <c r="K1779" s="41">
        <f t="shared" si="104"/>
        <v>0.7998430627166534</v>
      </c>
      <c r="L1779" s="40">
        <f t="shared" si="105"/>
        <v>0.21931231003039514</v>
      </c>
      <c r="M1779" s="29">
        <f t="shared" si="106"/>
        <v>5.2634954407294829</v>
      </c>
      <c r="N1779" s="4">
        <f t="shared" si="102"/>
        <v>13803</v>
      </c>
      <c r="O1779" s="46">
        <v>0.80210000000000004</v>
      </c>
      <c r="P1779" s="21">
        <v>159366</v>
      </c>
      <c r="Q1779" s="29">
        <v>0</v>
      </c>
      <c r="R1779" s="29" t="s">
        <v>19</v>
      </c>
    </row>
    <row r="1780" spans="1:18" ht="15" hidden="1" customHeight="1" x14ac:dyDescent="0.35">
      <c r="A1780" s="42">
        <v>45043</v>
      </c>
      <c r="B1780" s="43">
        <v>1</v>
      </c>
      <c r="C1780" s="43">
        <v>1</v>
      </c>
      <c r="D1780" s="44">
        <v>173169</v>
      </c>
      <c r="E1780" s="45">
        <v>6.4</v>
      </c>
      <c r="F1780" s="3">
        <f t="shared" si="103"/>
        <v>0.82242116261398179</v>
      </c>
      <c r="G1780" s="41">
        <v>0.21931231003039514</v>
      </c>
      <c r="H1780" s="29" t="s">
        <v>27</v>
      </c>
      <c r="I1780" s="29">
        <v>17776</v>
      </c>
      <c r="J1780" s="35">
        <v>3421.44</v>
      </c>
      <c r="K1780" s="41">
        <f t="shared" si="104"/>
        <v>0.81179269547325095</v>
      </c>
      <c r="L1780" s="40">
        <f t="shared" si="105"/>
        <v>0.21931231003039514</v>
      </c>
      <c r="M1780" s="29">
        <f t="shared" si="106"/>
        <v>5.2634954407294829</v>
      </c>
      <c r="N1780" s="4">
        <f t="shared" si="102"/>
        <v>13803</v>
      </c>
      <c r="O1780" s="46">
        <v>0.80210000000000004</v>
      </c>
      <c r="P1780" s="21">
        <v>159366</v>
      </c>
      <c r="Q1780" s="29">
        <v>0</v>
      </c>
      <c r="R1780" s="29" t="s">
        <v>19</v>
      </c>
    </row>
    <row r="1781" spans="1:18" ht="15" hidden="1" customHeight="1" x14ac:dyDescent="0.35">
      <c r="A1781" s="47">
        <v>45043</v>
      </c>
      <c r="B1781" s="37">
        <v>1</v>
      </c>
      <c r="C1781" s="37">
        <v>1</v>
      </c>
      <c r="D1781" s="38">
        <v>173169</v>
      </c>
      <c r="E1781" s="35">
        <v>6.4</v>
      </c>
      <c r="F1781" s="3">
        <f t="shared" si="103"/>
        <v>0.82242116261398179</v>
      </c>
      <c r="G1781" s="41">
        <v>0.21931231003039514</v>
      </c>
      <c r="H1781" s="29" t="s">
        <v>28</v>
      </c>
      <c r="I1781" s="29">
        <v>17173</v>
      </c>
      <c r="J1781" s="35">
        <v>3266.44</v>
      </c>
      <c r="K1781" s="41">
        <f t="shared" si="104"/>
        <v>0.82146962748435604</v>
      </c>
      <c r="L1781" s="40">
        <f t="shared" si="105"/>
        <v>0.21931231003039514</v>
      </c>
      <c r="M1781" s="29">
        <f t="shared" si="106"/>
        <v>5.2634954407294829</v>
      </c>
      <c r="N1781" s="4">
        <f t="shared" si="102"/>
        <v>13803</v>
      </c>
      <c r="O1781" s="46">
        <v>0.80210000000000004</v>
      </c>
      <c r="P1781" s="21">
        <v>159366</v>
      </c>
      <c r="Q1781" s="29">
        <v>0</v>
      </c>
      <c r="R1781" s="29" t="s">
        <v>19</v>
      </c>
    </row>
    <row r="1782" spans="1:18" ht="15" hidden="1" customHeight="1" x14ac:dyDescent="0.35">
      <c r="A1782" s="42">
        <v>45044</v>
      </c>
      <c r="B1782" s="43">
        <v>1</v>
      </c>
      <c r="C1782" s="43">
        <v>1</v>
      </c>
      <c r="D1782" s="44">
        <v>136975</v>
      </c>
      <c r="E1782" s="45">
        <v>5.0999999999999996</v>
      </c>
      <c r="F1782" s="3">
        <f t="shared" si="103"/>
        <v>0.81634781572203352</v>
      </c>
      <c r="G1782" s="41">
        <v>0.17347391084093211</v>
      </c>
      <c r="H1782" s="29" t="s">
        <v>18</v>
      </c>
      <c r="I1782" s="29">
        <v>14078</v>
      </c>
      <c r="J1782" s="35">
        <v>3321.72</v>
      </c>
      <c r="K1782" s="41">
        <f t="shared" si="104"/>
        <v>0.8310128959884473</v>
      </c>
      <c r="L1782" s="40">
        <f t="shared" si="105"/>
        <v>0.17347391084093211</v>
      </c>
      <c r="M1782" s="29">
        <f t="shared" si="106"/>
        <v>4.1633738601823707</v>
      </c>
      <c r="N1782" s="4">
        <f t="shared" si="102"/>
        <v>-22391</v>
      </c>
      <c r="O1782" s="46">
        <v>0.80210000000000004</v>
      </c>
      <c r="P1782" s="21">
        <v>159366</v>
      </c>
      <c r="Q1782" s="29">
        <v>0</v>
      </c>
      <c r="R1782" s="29" t="s">
        <v>19</v>
      </c>
    </row>
    <row r="1783" spans="1:18" ht="15" hidden="1" customHeight="1" x14ac:dyDescent="0.35">
      <c r="A1783" s="47">
        <v>45044</v>
      </c>
      <c r="B1783" s="37">
        <v>1</v>
      </c>
      <c r="C1783" s="37">
        <v>1</v>
      </c>
      <c r="D1783" s="38">
        <v>136975</v>
      </c>
      <c r="E1783" s="35">
        <v>5.0999999999999996</v>
      </c>
      <c r="F1783" s="3">
        <f t="shared" si="103"/>
        <v>0.81634781572203352</v>
      </c>
      <c r="G1783" s="41">
        <v>0.17347391084093211</v>
      </c>
      <c r="H1783" s="29" t="s">
        <v>20</v>
      </c>
      <c r="I1783" s="29">
        <v>13733</v>
      </c>
      <c r="J1783" s="35">
        <v>3282.66</v>
      </c>
      <c r="K1783" s="41">
        <f t="shared" si="104"/>
        <v>0.8202936332240367</v>
      </c>
      <c r="L1783" s="40">
        <f t="shared" si="105"/>
        <v>0.17347391084093211</v>
      </c>
      <c r="M1783" s="29">
        <f t="shared" si="106"/>
        <v>4.1633738601823707</v>
      </c>
      <c r="N1783" s="4">
        <f t="shared" si="102"/>
        <v>-22391</v>
      </c>
      <c r="O1783" s="46">
        <v>0.80210000000000004</v>
      </c>
      <c r="P1783" s="21">
        <v>159366</v>
      </c>
      <c r="Q1783" s="29">
        <v>0</v>
      </c>
      <c r="R1783" s="29" t="s">
        <v>19</v>
      </c>
    </row>
    <row r="1784" spans="1:18" ht="15" hidden="1" customHeight="1" x14ac:dyDescent="0.35">
      <c r="A1784" s="42">
        <v>45044</v>
      </c>
      <c r="B1784" s="43">
        <v>1</v>
      </c>
      <c r="C1784" s="43">
        <v>1</v>
      </c>
      <c r="D1784" s="44">
        <v>136975</v>
      </c>
      <c r="E1784" s="45">
        <v>5.0999999999999996</v>
      </c>
      <c r="F1784" s="3">
        <f t="shared" si="103"/>
        <v>0.81634781572203352</v>
      </c>
      <c r="G1784" s="41">
        <v>0.17347391084093211</v>
      </c>
      <c r="H1784" s="29" t="s">
        <v>21</v>
      </c>
      <c r="I1784" s="29">
        <v>13663</v>
      </c>
      <c r="J1784" s="35">
        <v>3219.84</v>
      </c>
      <c r="K1784" s="41">
        <f t="shared" si="104"/>
        <v>0.83203501038658356</v>
      </c>
      <c r="L1784" s="40">
        <f t="shared" si="105"/>
        <v>0.17347391084093211</v>
      </c>
      <c r="M1784" s="29">
        <f t="shared" si="106"/>
        <v>4.1633738601823707</v>
      </c>
      <c r="N1784" s="4">
        <f t="shared" si="102"/>
        <v>-22391</v>
      </c>
      <c r="O1784" s="46">
        <v>0.80210000000000004</v>
      </c>
      <c r="P1784" s="21">
        <v>159366</v>
      </c>
      <c r="Q1784" s="29">
        <v>0</v>
      </c>
      <c r="R1784" s="29" t="s">
        <v>19</v>
      </c>
    </row>
    <row r="1785" spans="1:18" ht="15" hidden="1" customHeight="1" x14ac:dyDescent="0.35">
      <c r="A1785" s="47">
        <v>45044</v>
      </c>
      <c r="B1785" s="37">
        <v>1</v>
      </c>
      <c r="C1785" s="37">
        <v>1</v>
      </c>
      <c r="D1785" s="38">
        <v>136975</v>
      </c>
      <c r="E1785" s="35">
        <v>5.0999999999999996</v>
      </c>
      <c r="F1785" s="3">
        <f t="shared" si="103"/>
        <v>0.81634781572203352</v>
      </c>
      <c r="G1785" s="41">
        <v>0.17347391084093211</v>
      </c>
      <c r="H1785" s="29" t="s">
        <v>22</v>
      </c>
      <c r="I1785" s="29">
        <v>13522</v>
      </c>
      <c r="J1785" s="35">
        <v>3212.28</v>
      </c>
      <c r="K1785" s="41">
        <f t="shared" si="104"/>
        <v>0.82538650087153287</v>
      </c>
      <c r="L1785" s="40">
        <f t="shared" si="105"/>
        <v>0.17347391084093211</v>
      </c>
      <c r="M1785" s="29">
        <f t="shared" si="106"/>
        <v>4.1633738601823707</v>
      </c>
      <c r="N1785" s="4">
        <f t="shared" si="102"/>
        <v>-22391</v>
      </c>
      <c r="O1785" s="46">
        <v>0.80210000000000004</v>
      </c>
      <c r="P1785" s="21">
        <v>159366</v>
      </c>
      <c r="Q1785" s="29">
        <v>0</v>
      </c>
      <c r="R1785" s="29" t="s">
        <v>19</v>
      </c>
    </row>
    <row r="1786" spans="1:18" ht="15" hidden="1" customHeight="1" x14ac:dyDescent="0.35">
      <c r="A1786" s="42">
        <v>45044</v>
      </c>
      <c r="B1786" s="43">
        <v>1</v>
      </c>
      <c r="C1786" s="43">
        <v>1</v>
      </c>
      <c r="D1786" s="44">
        <v>136975</v>
      </c>
      <c r="E1786" s="45">
        <v>5.0999999999999996</v>
      </c>
      <c r="F1786" s="3">
        <f t="shared" si="103"/>
        <v>0.81634781572203352</v>
      </c>
      <c r="G1786" s="41">
        <v>0.17347391084093211</v>
      </c>
      <c r="H1786" s="29" t="s">
        <v>23</v>
      </c>
      <c r="I1786" s="29">
        <v>13082</v>
      </c>
      <c r="J1786" s="35">
        <v>3121.2</v>
      </c>
      <c r="K1786" s="41">
        <f t="shared" si="104"/>
        <v>0.82183071870296254</v>
      </c>
      <c r="L1786" s="40">
        <f t="shared" si="105"/>
        <v>0.17347391084093211</v>
      </c>
      <c r="M1786" s="29">
        <f t="shared" si="106"/>
        <v>4.1633738601823707</v>
      </c>
      <c r="N1786" s="4">
        <f t="shared" si="102"/>
        <v>-22391</v>
      </c>
      <c r="O1786" s="46">
        <v>0.80210000000000004</v>
      </c>
      <c r="P1786" s="21">
        <v>159366</v>
      </c>
      <c r="Q1786" s="29">
        <v>0</v>
      </c>
      <c r="R1786" s="29" t="s">
        <v>19</v>
      </c>
    </row>
    <row r="1787" spans="1:18" ht="15" hidden="1" customHeight="1" x14ac:dyDescent="0.35">
      <c r="A1787" s="47">
        <v>45044</v>
      </c>
      <c r="B1787" s="37">
        <v>1</v>
      </c>
      <c r="C1787" s="37">
        <v>1</v>
      </c>
      <c r="D1787" s="38">
        <v>136975</v>
      </c>
      <c r="E1787" s="35">
        <v>5.0999999999999996</v>
      </c>
      <c r="F1787" s="3">
        <f t="shared" si="103"/>
        <v>0.81634781572203352</v>
      </c>
      <c r="G1787" s="41">
        <v>0.17347391084093211</v>
      </c>
      <c r="H1787" s="29" t="s">
        <v>24</v>
      </c>
      <c r="I1787" s="29">
        <v>13248</v>
      </c>
      <c r="J1787" s="35">
        <v>3168.6</v>
      </c>
      <c r="K1787" s="41">
        <f t="shared" si="104"/>
        <v>0.81980908250442774</v>
      </c>
      <c r="L1787" s="40">
        <f t="shared" si="105"/>
        <v>0.17347391084093211</v>
      </c>
      <c r="M1787" s="29">
        <f t="shared" si="106"/>
        <v>4.1633738601823707</v>
      </c>
      <c r="N1787" s="4">
        <f t="shared" si="102"/>
        <v>-22391</v>
      </c>
      <c r="O1787" s="46">
        <v>0.80210000000000004</v>
      </c>
      <c r="P1787" s="21">
        <v>159366</v>
      </c>
      <c r="Q1787" s="29">
        <v>0</v>
      </c>
      <c r="R1787" s="29" t="s">
        <v>19</v>
      </c>
    </row>
    <row r="1788" spans="1:18" ht="15" hidden="1" customHeight="1" x14ac:dyDescent="0.35">
      <c r="A1788" s="42">
        <v>45044</v>
      </c>
      <c r="B1788" s="43">
        <v>1</v>
      </c>
      <c r="C1788" s="43">
        <v>1</v>
      </c>
      <c r="D1788" s="44">
        <v>136975</v>
      </c>
      <c r="E1788" s="45">
        <v>5.0999999999999996</v>
      </c>
      <c r="F1788" s="3">
        <f t="shared" si="103"/>
        <v>0.81634781572203352</v>
      </c>
      <c r="G1788" s="41">
        <v>0.17347391084093211</v>
      </c>
      <c r="H1788" s="29" t="s">
        <v>25</v>
      </c>
      <c r="I1788" s="29">
        <v>13974</v>
      </c>
      <c r="J1788" s="35">
        <v>3397.62</v>
      </c>
      <c r="K1788" s="41">
        <f t="shared" si="104"/>
        <v>0.80644686574719959</v>
      </c>
      <c r="L1788" s="40">
        <f t="shared" si="105"/>
        <v>0.17347391084093211</v>
      </c>
      <c r="M1788" s="29">
        <f t="shared" si="106"/>
        <v>4.1633738601823707</v>
      </c>
      <c r="N1788" s="4">
        <f t="shared" ref="N1788:N1851" si="107">D1788-P1788</f>
        <v>-22391</v>
      </c>
      <c r="O1788" s="46">
        <v>0.80210000000000004</v>
      </c>
      <c r="P1788" s="21">
        <v>159366</v>
      </c>
      <c r="Q1788" s="29">
        <v>0</v>
      </c>
      <c r="R1788" s="29" t="s">
        <v>19</v>
      </c>
    </row>
    <row r="1789" spans="1:18" ht="15" hidden="1" customHeight="1" x14ac:dyDescent="0.35">
      <c r="A1789" s="47">
        <v>45044</v>
      </c>
      <c r="B1789" s="37">
        <v>1</v>
      </c>
      <c r="C1789" s="37">
        <v>1</v>
      </c>
      <c r="D1789" s="38">
        <v>136975</v>
      </c>
      <c r="E1789" s="35">
        <v>5.0999999999999996</v>
      </c>
      <c r="F1789" s="3">
        <f t="shared" si="103"/>
        <v>0.81634781572203352</v>
      </c>
      <c r="G1789" s="41">
        <v>0.17347391084093211</v>
      </c>
      <c r="H1789" s="29" t="s">
        <v>26</v>
      </c>
      <c r="I1789" s="29">
        <v>14008</v>
      </c>
      <c r="J1789" s="35">
        <v>3432.9</v>
      </c>
      <c r="K1789" s="41">
        <f t="shared" si="104"/>
        <v>0.80010098361929172</v>
      </c>
      <c r="L1789" s="40">
        <f t="shared" si="105"/>
        <v>0.17347391084093211</v>
      </c>
      <c r="M1789" s="29">
        <f t="shared" si="106"/>
        <v>4.1633738601823707</v>
      </c>
      <c r="N1789" s="4">
        <f t="shared" si="107"/>
        <v>-22391</v>
      </c>
      <c r="O1789" s="46">
        <v>0.80210000000000004</v>
      </c>
      <c r="P1789" s="21">
        <v>159366</v>
      </c>
      <c r="Q1789" s="29">
        <v>0</v>
      </c>
      <c r="R1789" s="29" t="s">
        <v>19</v>
      </c>
    </row>
    <row r="1790" spans="1:18" ht="15" hidden="1" customHeight="1" x14ac:dyDescent="0.35">
      <c r="A1790" s="42">
        <v>45044</v>
      </c>
      <c r="B1790" s="43">
        <v>1</v>
      </c>
      <c r="C1790" s="43">
        <v>1</v>
      </c>
      <c r="D1790" s="44">
        <v>136975</v>
      </c>
      <c r="E1790" s="45">
        <v>5.0999999999999996</v>
      </c>
      <c r="F1790" s="3">
        <f t="shared" si="103"/>
        <v>0.81634781572203352</v>
      </c>
      <c r="G1790" s="41">
        <v>0.17347391084093211</v>
      </c>
      <c r="H1790" s="29" t="s">
        <v>27</v>
      </c>
      <c r="I1790" s="29">
        <v>14007</v>
      </c>
      <c r="J1790" s="35">
        <v>3421.44</v>
      </c>
      <c r="K1790" s="41">
        <f t="shared" si="104"/>
        <v>0.80272358662881538</v>
      </c>
      <c r="L1790" s="40">
        <f t="shared" si="105"/>
        <v>0.17347391084093211</v>
      </c>
      <c r="M1790" s="29">
        <f t="shared" si="106"/>
        <v>4.1633738601823707</v>
      </c>
      <c r="N1790" s="4">
        <f t="shared" si="107"/>
        <v>-22391</v>
      </c>
      <c r="O1790" s="46">
        <v>0.80210000000000004</v>
      </c>
      <c r="P1790" s="21">
        <v>159366</v>
      </c>
      <c r="Q1790" s="29">
        <v>0</v>
      </c>
      <c r="R1790" s="29" t="s">
        <v>19</v>
      </c>
    </row>
    <row r="1791" spans="1:18" ht="15" hidden="1" customHeight="1" x14ac:dyDescent="0.35">
      <c r="A1791" s="47">
        <v>45044</v>
      </c>
      <c r="B1791" s="37">
        <v>1</v>
      </c>
      <c r="C1791" s="37">
        <v>1</v>
      </c>
      <c r="D1791" s="38">
        <v>136975</v>
      </c>
      <c r="E1791" s="35">
        <v>5.0999999999999996</v>
      </c>
      <c r="F1791" s="3">
        <f t="shared" si="103"/>
        <v>0.81634781572203352</v>
      </c>
      <c r="G1791" s="41">
        <v>0.17347391084093211</v>
      </c>
      <c r="H1791" s="29" t="s">
        <v>28</v>
      </c>
      <c r="I1791" s="29">
        <v>13660</v>
      </c>
      <c r="J1791" s="35">
        <v>3266.44</v>
      </c>
      <c r="K1791" s="41">
        <f t="shared" si="104"/>
        <v>0.81998486809769033</v>
      </c>
      <c r="L1791" s="40">
        <f t="shared" si="105"/>
        <v>0.17347391084093211</v>
      </c>
      <c r="M1791" s="29">
        <f t="shared" si="106"/>
        <v>4.1633738601823707</v>
      </c>
      <c r="N1791" s="4">
        <f t="shared" si="107"/>
        <v>-22391</v>
      </c>
      <c r="O1791" s="46">
        <v>0.80210000000000004</v>
      </c>
      <c r="P1791" s="21">
        <v>159366</v>
      </c>
      <c r="Q1791" s="29">
        <v>0</v>
      </c>
      <c r="R1791" s="29" t="s">
        <v>19</v>
      </c>
    </row>
    <row r="1792" spans="1:18" ht="15" hidden="1" customHeight="1" x14ac:dyDescent="0.35">
      <c r="A1792" s="42">
        <v>45045</v>
      </c>
      <c r="B1792" s="43">
        <v>1</v>
      </c>
      <c r="C1792" s="43">
        <v>1</v>
      </c>
      <c r="D1792" s="44">
        <v>123069</v>
      </c>
      <c r="E1792" s="45">
        <v>4.5999999999999996</v>
      </c>
      <c r="F1792" s="3">
        <f t="shared" si="103"/>
        <v>0.81319545394476023</v>
      </c>
      <c r="G1792" s="41">
        <v>0.15586246200607903</v>
      </c>
      <c r="H1792" s="29" t="s">
        <v>18</v>
      </c>
      <c r="I1792" s="29">
        <v>12582</v>
      </c>
      <c r="J1792" s="35">
        <v>3321.72</v>
      </c>
      <c r="K1792" s="41">
        <f t="shared" si="104"/>
        <v>0.8234340616621354</v>
      </c>
      <c r="L1792" s="40">
        <f t="shared" si="105"/>
        <v>0.15586246200607903</v>
      </c>
      <c r="M1792" s="29">
        <f t="shared" si="106"/>
        <v>3.7406990881458966</v>
      </c>
      <c r="N1792" s="4">
        <f t="shared" si="107"/>
        <v>-36297</v>
      </c>
      <c r="O1792" s="46">
        <v>0.80210000000000004</v>
      </c>
      <c r="P1792" s="21">
        <v>159366</v>
      </c>
      <c r="Q1792" s="29">
        <v>0</v>
      </c>
      <c r="R1792" s="29" t="s">
        <v>19</v>
      </c>
    </row>
    <row r="1793" spans="1:18" ht="15" hidden="1" customHeight="1" x14ac:dyDescent="0.35">
      <c r="A1793" s="47">
        <v>45045</v>
      </c>
      <c r="B1793" s="37">
        <v>1</v>
      </c>
      <c r="C1793" s="37">
        <v>1</v>
      </c>
      <c r="D1793" s="38">
        <v>123069</v>
      </c>
      <c r="E1793" s="35">
        <v>4.5999999999999996</v>
      </c>
      <c r="F1793" s="3">
        <f t="shared" si="103"/>
        <v>0.81319545394476023</v>
      </c>
      <c r="G1793" s="41">
        <v>0.15586246200607903</v>
      </c>
      <c r="H1793" s="29" t="s">
        <v>20</v>
      </c>
      <c r="I1793" s="29">
        <v>12248</v>
      </c>
      <c r="J1793" s="35">
        <v>3282.66</v>
      </c>
      <c r="K1793" s="41">
        <f t="shared" si="104"/>
        <v>0.81111315081433177</v>
      </c>
      <c r="L1793" s="40">
        <f t="shared" si="105"/>
        <v>0.15586246200607903</v>
      </c>
      <c r="M1793" s="29">
        <f t="shared" si="106"/>
        <v>3.7406990881458966</v>
      </c>
      <c r="N1793" s="4">
        <f t="shared" si="107"/>
        <v>-36297</v>
      </c>
      <c r="O1793" s="46">
        <v>0.80210000000000004</v>
      </c>
      <c r="P1793" s="21">
        <v>159366</v>
      </c>
      <c r="Q1793" s="29">
        <v>0</v>
      </c>
      <c r="R1793" s="29" t="s">
        <v>19</v>
      </c>
    </row>
    <row r="1794" spans="1:18" ht="15" hidden="1" customHeight="1" x14ac:dyDescent="0.35">
      <c r="A1794" s="42">
        <v>45045</v>
      </c>
      <c r="B1794" s="43">
        <v>1</v>
      </c>
      <c r="C1794" s="43">
        <v>1</v>
      </c>
      <c r="D1794" s="44">
        <v>123069</v>
      </c>
      <c r="E1794" s="45">
        <v>4.5999999999999996</v>
      </c>
      <c r="F1794" s="3">
        <f t="shared" si="103"/>
        <v>0.81319545394476023</v>
      </c>
      <c r="G1794" s="41">
        <v>0.15586246200607903</v>
      </c>
      <c r="H1794" s="29" t="s">
        <v>21</v>
      </c>
      <c r="I1794" s="29">
        <v>12147</v>
      </c>
      <c r="J1794" s="35">
        <v>3219.84</v>
      </c>
      <c r="K1794" s="41">
        <f t="shared" si="104"/>
        <v>0.82011906613777197</v>
      </c>
      <c r="L1794" s="40">
        <f t="shared" si="105"/>
        <v>0.15586246200607903</v>
      </c>
      <c r="M1794" s="29">
        <f t="shared" si="106"/>
        <v>3.7406990881458966</v>
      </c>
      <c r="N1794" s="4">
        <f t="shared" si="107"/>
        <v>-36297</v>
      </c>
      <c r="O1794" s="46">
        <v>0.80210000000000004</v>
      </c>
      <c r="P1794" s="21">
        <v>159366</v>
      </c>
      <c r="Q1794" s="29">
        <v>0</v>
      </c>
      <c r="R1794" s="29" t="s">
        <v>19</v>
      </c>
    </row>
    <row r="1795" spans="1:18" ht="15" hidden="1" customHeight="1" x14ac:dyDescent="0.35">
      <c r="A1795" s="47">
        <v>45045</v>
      </c>
      <c r="B1795" s="37">
        <v>1</v>
      </c>
      <c r="C1795" s="37">
        <v>1</v>
      </c>
      <c r="D1795" s="38">
        <v>123069</v>
      </c>
      <c r="E1795" s="35">
        <v>4.5999999999999996</v>
      </c>
      <c r="F1795" s="3">
        <f t="shared" ref="F1795:F1858" si="108">D1795/E1795/32900</f>
        <v>0.81319545394476023</v>
      </c>
      <c r="G1795" s="41">
        <v>0.15586246200607903</v>
      </c>
      <c r="H1795" s="29" t="s">
        <v>22</v>
      </c>
      <c r="I1795" s="29">
        <v>12027</v>
      </c>
      <c r="J1795" s="35">
        <v>3212.28</v>
      </c>
      <c r="K1795" s="41">
        <f t="shared" si="104"/>
        <v>0.8139281810400415</v>
      </c>
      <c r="L1795" s="40">
        <f t="shared" si="105"/>
        <v>0.15586246200607903</v>
      </c>
      <c r="M1795" s="29">
        <f t="shared" si="106"/>
        <v>3.7406990881458966</v>
      </c>
      <c r="N1795" s="4">
        <f t="shared" si="107"/>
        <v>-36297</v>
      </c>
      <c r="O1795" s="46">
        <v>0.80210000000000004</v>
      </c>
      <c r="P1795" s="21">
        <v>159366</v>
      </c>
      <c r="Q1795" s="29">
        <v>0</v>
      </c>
      <c r="R1795" s="29" t="s">
        <v>19</v>
      </c>
    </row>
    <row r="1796" spans="1:18" ht="15" hidden="1" customHeight="1" x14ac:dyDescent="0.35">
      <c r="A1796" s="42">
        <v>45045</v>
      </c>
      <c r="B1796" s="43">
        <v>1</v>
      </c>
      <c r="C1796" s="43">
        <v>1</v>
      </c>
      <c r="D1796" s="44">
        <v>123069</v>
      </c>
      <c r="E1796" s="45">
        <v>4.5999999999999996</v>
      </c>
      <c r="F1796" s="3">
        <f t="shared" si="108"/>
        <v>0.81319545394476023</v>
      </c>
      <c r="G1796" s="41">
        <v>0.15586246200607903</v>
      </c>
      <c r="H1796" s="29" t="s">
        <v>23</v>
      </c>
      <c r="I1796" s="29">
        <v>11865</v>
      </c>
      <c r="J1796" s="35">
        <v>3121.2</v>
      </c>
      <c r="K1796" s="41">
        <f t="shared" si="104"/>
        <v>0.82639620212961573</v>
      </c>
      <c r="L1796" s="40">
        <f t="shared" si="105"/>
        <v>0.15586246200607903</v>
      </c>
      <c r="M1796" s="29">
        <f t="shared" si="106"/>
        <v>3.7406990881458966</v>
      </c>
      <c r="N1796" s="4">
        <f t="shared" si="107"/>
        <v>-36297</v>
      </c>
      <c r="O1796" s="46">
        <v>0.80210000000000004</v>
      </c>
      <c r="P1796" s="21">
        <v>159366</v>
      </c>
      <c r="Q1796" s="29">
        <v>0</v>
      </c>
      <c r="R1796" s="29" t="s">
        <v>19</v>
      </c>
    </row>
    <row r="1797" spans="1:18" ht="15" hidden="1" customHeight="1" x14ac:dyDescent="0.35">
      <c r="A1797" s="47">
        <v>45045</v>
      </c>
      <c r="B1797" s="37">
        <v>1</v>
      </c>
      <c r="C1797" s="37">
        <v>1</v>
      </c>
      <c r="D1797" s="38">
        <v>123069</v>
      </c>
      <c r="E1797" s="35">
        <v>4.5999999999999996</v>
      </c>
      <c r="F1797" s="3">
        <f t="shared" si="108"/>
        <v>0.81319545394476023</v>
      </c>
      <c r="G1797" s="41">
        <v>0.15586246200607903</v>
      </c>
      <c r="H1797" s="29" t="s">
        <v>24</v>
      </c>
      <c r="I1797" s="29">
        <v>11855</v>
      </c>
      <c r="J1797" s="35">
        <v>3168.6</v>
      </c>
      <c r="K1797" s="41">
        <f t="shared" si="104"/>
        <v>0.81334782334263667</v>
      </c>
      <c r="L1797" s="40">
        <f t="shared" si="105"/>
        <v>0.15586246200607903</v>
      </c>
      <c r="M1797" s="29">
        <f t="shared" si="106"/>
        <v>3.7406990881458966</v>
      </c>
      <c r="N1797" s="4">
        <f t="shared" si="107"/>
        <v>-36297</v>
      </c>
      <c r="O1797" s="46">
        <v>0.80210000000000004</v>
      </c>
      <c r="P1797" s="21">
        <v>159366</v>
      </c>
      <c r="Q1797" s="29">
        <v>0</v>
      </c>
      <c r="R1797" s="29" t="s">
        <v>19</v>
      </c>
    </row>
    <row r="1798" spans="1:18" ht="15" hidden="1" customHeight="1" x14ac:dyDescent="0.35">
      <c r="A1798" s="42">
        <v>45045</v>
      </c>
      <c r="B1798" s="43">
        <v>1</v>
      </c>
      <c r="C1798" s="43">
        <v>1</v>
      </c>
      <c r="D1798" s="44">
        <v>123069</v>
      </c>
      <c r="E1798" s="45">
        <v>4.5999999999999996</v>
      </c>
      <c r="F1798" s="3">
        <f t="shared" si="108"/>
        <v>0.81319545394476023</v>
      </c>
      <c r="G1798" s="41">
        <v>0.15586246200607903</v>
      </c>
      <c r="H1798" s="29" t="s">
        <v>25</v>
      </c>
      <c r="I1798" s="29">
        <v>12603</v>
      </c>
      <c r="J1798" s="35">
        <v>3397.62</v>
      </c>
      <c r="K1798" s="41">
        <f t="shared" si="104"/>
        <v>0.80638288233988864</v>
      </c>
      <c r="L1798" s="40">
        <f t="shared" si="105"/>
        <v>0.15586246200607903</v>
      </c>
      <c r="M1798" s="29">
        <f t="shared" si="106"/>
        <v>3.7406990881458966</v>
      </c>
      <c r="N1798" s="4">
        <f t="shared" si="107"/>
        <v>-36297</v>
      </c>
      <c r="O1798" s="46">
        <v>0.80210000000000004</v>
      </c>
      <c r="P1798" s="21">
        <v>159366</v>
      </c>
      <c r="Q1798" s="29">
        <v>0</v>
      </c>
      <c r="R1798" s="29" t="s">
        <v>19</v>
      </c>
    </row>
    <row r="1799" spans="1:18" ht="15" hidden="1" customHeight="1" x14ac:dyDescent="0.35">
      <c r="A1799" s="47">
        <v>45045</v>
      </c>
      <c r="B1799" s="37">
        <v>1</v>
      </c>
      <c r="C1799" s="37">
        <v>1</v>
      </c>
      <c r="D1799" s="38">
        <v>123069</v>
      </c>
      <c r="E1799" s="35">
        <v>4.5999999999999996</v>
      </c>
      <c r="F1799" s="3">
        <f t="shared" si="108"/>
        <v>0.81319545394476023</v>
      </c>
      <c r="G1799" s="41">
        <v>0.15586246200607903</v>
      </c>
      <c r="H1799" s="29" t="s">
        <v>26</v>
      </c>
      <c r="I1799" s="29">
        <v>12754</v>
      </c>
      <c r="J1799" s="35">
        <v>3432.9</v>
      </c>
      <c r="K1799" s="41">
        <f t="shared" si="104"/>
        <v>0.80765786817331531</v>
      </c>
      <c r="L1799" s="40">
        <f t="shared" si="105"/>
        <v>0.15586246200607903</v>
      </c>
      <c r="M1799" s="29">
        <f t="shared" si="106"/>
        <v>3.7406990881458966</v>
      </c>
      <c r="N1799" s="4">
        <f t="shared" si="107"/>
        <v>-36297</v>
      </c>
      <c r="O1799" s="46">
        <v>0.80210000000000004</v>
      </c>
      <c r="P1799" s="21">
        <v>159366</v>
      </c>
      <c r="Q1799" s="29">
        <v>0</v>
      </c>
      <c r="R1799" s="29" t="s">
        <v>19</v>
      </c>
    </row>
    <row r="1800" spans="1:18" ht="15" hidden="1" customHeight="1" x14ac:dyDescent="0.35">
      <c r="A1800" s="42">
        <v>45045</v>
      </c>
      <c r="B1800" s="43">
        <v>1</v>
      </c>
      <c r="C1800" s="43">
        <v>1</v>
      </c>
      <c r="D1800" s="44">
        <v>123069</v>
      </c>
      <c r="E1800" s="45">
        <v>4.5999999999999996</v>
      </c>
      <c r="F1800" s="3">
        <f t="shared" si="108"/>
        <v>0.81319545394476023</v>
      </c>
      <c r="G1800" s="41">
        <v>0.15586246200607903</v>
      </c>
      <c r="H1800" s="29" t="s">
        <v>27</v>
      </c>
      <c r="I1800" s="29">
        <v>12562</v>
      </c>
      <c r="J1800" s="35">
        <v>3421.44</v>
      </c>
      <c r="K1800" s="41">
        <f t="shared" si="104"/>
        <v>0.79816380390051889</v>
      </c>
      <c r="L1800" s="40">
        <f t="shared" si="105"/>
        <v>0.15586246200607903</v>
      </c>
      <c r="M1800" s="29">
        <f t="shared" si="106"/>
        <v>3.7406990881458966</v>
      </c>
      <c r="N1800" s="4">
        <f t="shared" si="107"/>
        <v>-36297</v>
      </c>
      <c r="O1800" s="46">
        <v>0.80210000000000004</v>
      </c>
      <c r="P1800" s="21">
        <v>159366</v>
      </c>
      <c r="Q1800" s="29">
        <v>0</v>
      </c>
      <c r="R1800" s="29" t="s">
        <v>19</v>
      </c>
    </row>
    <row r="1801" spans="1:18" ht="15" hidden="1" customHeight="1" x14ac:dyDescent="0.35">
      <c r="A1801" s="47">
        <v>45045</v>
      </c>
      <c r="B1801" s="37">
        <v>1</v>
      </c>
      <c r="C1801" s="37">
        <v>1</v>
      </c>
      <c r="D1801" s="38">
        <v>123069</v>
      </c>
      <c r="E1801" s="35">
        <v>4.5999999999999996</v>
      </c>
      <c r="F1801" s="3">
        <f t="shared" si="108"/>
        <v>0.81319545394476023</v>
      </c>
      <c r="G1801" s="41">
        <v>0.15586246200607903</v>
      </c>
      <c r="H1801" s="29" t="s">
        <v>28</v>
      </c>
      <c r="I1801" s="29">
        <v>12426</v>
      </c>
      <c r="J1801" s="35">
        <v>3266.44</v>
      </c>
      <c r="K1801" s="41">
        <f t="shared" si="104"/>
        <v>0.82698728518695797</v>
      </c>
      <c r="L1801" s="40">
        <f t="shared" si="105"/>
        <v>0.15586246200607903</v>
      </c>
      <c r="M1801" s="29">
        <f t="shared" si="106"/>
        <v>3.7406990881458966</v>
      </c>
      <c r="N1801" s="4">
        <f t="shared" si="107"/>
        <v>-36297</v>
      </c>
      <c r="O1801" s="46">
        <v>0.80210000000000004</v>
      </c>
      <c r="P1801" s="21">
        <v>159366</v>
      </c>
      <c r="Q1801" s="29">
        <v>0</v>
      </c>
      <c r="R1801" s="29" t="s">
        <v>19</v>
      </c>
    </row>
    <row r="1802" spans="1:18" ht="15" hidden="1" customHeight="1" x14ac:dyDescent="0.35">
      <c r="A1802" s="42">
        <v>45046</v>
      </c>
      <c r="B1802" s="43">
        <v>1</v>
      </c>
      <c r="C1802" s="43">
        <v>1</v>
      </c>
      <c r="D1802" s="44">
        <v>142531</v>
      </c>
      <c r="E1802" s="45">
        <v>5.3</v>
      </c>
      <c r="F1802" s="3">
        <f t="shared" si="108"/>
        <v>0.81740551700407182</v>
      </c>
      <c r="G1802" s="41">
        <v>0.18051038500506586</v>
      </c>
      <c r="H1802" s="29" t="s">
        <v>18</v>
      </c>
      <c r="I1802" s="29">
        <v>14078</v>
      </c>
      <c r="J1802" s="35">
        <v>3321.72</v>
      </c>
      <c r="K1802" s="41">
        <f t="shared" si="104"/>
        <v>0.79965391878133607</v>
      </c>
      <c r="L1802" s="40">
        <f t="shared" si="105"/>
        <v>0.18051038500506586</v>
      </c>
      <c r="M1802" s="29">
        <f t="shared" si="106"/>
        <v>4.3322492401215804</v>
      </c>
      <c r="N1802" s="4">
        <f t="shared" si="107"/>
        <v>-16835</v>
      </c>
      <c r="O1802" s="46">
        <v>0.80210000000000004</v>
      </c>
      <c r="P1802" s="21">
        <v>159366</v>
      </c>
      <c r="Q1802" s="29">
        <v>0</v>
      </c>
      <c r="R1802" s="29" t="s">
        <v>19</v>
      </c>
    </row>
    <row r="1803" spans="1:18" ht="15" hidden="1" customHeight="1" x14ac:dyDescent="0.35">
      <c r="A1803" s="47">
        <v>45046</v>
      </c>
      <c r="B1803" s="37">
        <v>1</v>
      </c>
      <c r="C1803" s="37">
        <v>1</v>
      </c>
      <c r="D1803" s="38">
        <v>142531</v>
      </c>
      <c r="E1803" s="35">
        <v>5.3</v>
      </c>
      <c r="F1803" s="3">
        <f t="shared" si="108"/>
        <v>0.81740551700407182</v>
      </c>
      <c r="G1803" s="41">
        <v>0.18051038500506586</v>
      </c>
      <c r="H1803" s="29" t="s">
        <v>20</v>
      </c>
      <c r="I1803" s="29">
        <v>14011</v>
      </c>
      <c r="J1803" s="35">
        <v>3282.66</v>
      </c>
      <c r="K1803" s="41">
        <f t="shared" si="104"/>
        <v>0.805317914636416</v>
      </c>
      <c r="L1803" s="40">
        <f t="shared" si="105"/>
        <v>0.18051038500506586</v>
      </c>
      <c r="M1803" s="29">
        <f t="shared" si="106"/>
        <v>4.3322492401215804</v>
      </c>
      <c r="N1803" s="4">
        <f t="shared" si="107"/>
        <v>-16835</v>
      </c>
      <c r="O1803" s="46">
        <v>0.80210000000000004</v>
      </c>
      <c r="P1803" s="21">
        <v>159366</v>
      </c>
      <c r="Q1803" s="29">
        <v>0</v>
      </c>
      <c r="R1803" s="29" t="s">
        <v>19</v>
      </c>
    </row>
    <row r="1804" spans="1:18" ht="15" hidden="1" customHeight="1" x14ac:dyDescent="0.35">
      <c r="A1804" s="42">
        <v>45046</v>
      </c>
      <c r="B1804" s="43">
        <v>1</v>
      </c>
      <c r="C1804" s="43">
        <v>1</v>
      </c>
      <c r="D1804" s="44">
        <v>142531</v>
      </c>
      <c r="E1804" s="45">
        <v>5.3</v>
      </c>
      <c r="F1804" s="3">
        <f t="shared" si="108"/>
        <v>0.81740551700407182</v>
      </c>
      <c r="G1804" s="41">
        <v>0.18051038500506586</v>
      </c>
      <c r="H1804" s="29" t="s">
        <v>21</v>
      </c>
      <c r="I1804" s="29">
        <v>14089</v>
      </c>
      <c r="J1804" s="35">
        <v>3219.84</v>
      </c>
      <c r="K1804" s="41">
        <f t="shared" si="104"/>
        <v>0.8256006158046526</v>
      </c>
      <c r="L1804" s="40">
        <f t="shared" si="105"/>
        <v>0.18051038500506586</v>
      </c>
      <c r="M1804" s="29">
        <f t="shared" si="106"/>
        <v>4.3322492401215804</v>
      </c>
      <c r="N1804" s="4">
        <f t="shared" si="107"/>
        <v>-16835</v>
      </c>
      <c r="O1804" s="46">
        <v>0.80210000000000004</v>
      </c>
      <c r="P1804" s="21">
        <v>159366</v>
      </c>
      <c r="Q1804" s="29">
        <v>0</v>
      </c>
      <c r="R1804" s="29" t="s">
        <v>19</v>
      </c>
    </row>
    <row r="1805" spans="1:18" ht="15" hidden="1" customHeight="1" x14ac:dyDescent="0.35">
      <c r="A1805" s="47">
        <v>45046</v>
      </c>
      <c r="B1805" s="37">
        <v>1</v>
      </c>
      <c r="C1805" s="37">
        <v>1</v>
      </c>
      <c r="D1805" s="38">
        <v>142531</v>
      </c>
      <c r="E1805" s="35">
        <v>5.3</v>
      </c>
      <c r="F1805" s="3">
        <f t="shared" si="108"/>
        <v>0.81740551700407182</v>
      </c>
      <c r="G1805" s="41">
        <v>0.18051038500506586</v>
      </c>
      <c r="H1805" s="29" t="s">
        <v>22</v>
      </c>
      <c r="I1805" s="29">
        <v>13797</v>
      </c>
      <c r="J1805" s="35">
        <v>3212.28</v>
      </c>
      <c r="K1805" s="41">
        <f t="shared" si="104"/>
        <v>0.81039247735870201</v>
      </c>
      <c r="L1805" s="40">
        <f t="shared" si="105"/>
        <v>0.18051038500506586</v>
      </c>
      <c r="M1805" s="29">
        <f t="shared" si="106"/>
        <v>4.3322492401215804</v>
      </c>
      <c r="N1805" s="4">
        <f t="shared" si="107"/>
        <v>-16835</v>
      </c>
      <c r="O1805" s="46">
        <v>0.80210000000000004</v>
      </c>
      <c r="P1805" s="21">
        <v>159366</v>
      </c>
      <c r="Q1805" s="29">
        <v>0</v>
      </c>
      <c r="R1805" s="29" t="s">
        <v>19</v>
      </c>
    </row>
    <row r="1806" spans="1:18" ht="15" hidden="1" customHeight="1" x14ac:dyDescent="0.35">
      <c r="A1806" s="42">
        <v>45046</v>
      </c>
      <c r="B1806" s="43">
        <v>1</v>
      </c>
      <c r="C1806" s="43">
        <v>1</v>
      </c>
      <c r="D1806" s="44">
        <v>142531</v>
      </c>
      <c r="E1806" s="45">
        <v>5.3</v>
      </c>
      <c r="F1806" s="3">
        <f t="shared" si="108"/>
        <v>0.81740551700407182</v>
      </c>
      <c r="G1806" s="41">
        <v>0.18051038500506586</v>
      </c>
      <c r="H1806" s="29" t="s">
        <v>23</v>
      </c>
      <c r="I1806" s="29">
        <v>13686</v>
      </c>
      <c r="J1806" s="35">
        <v>3121.2</v>
      </c>
      <c r="K1806" s="41">
        <f t="shared" si="104"/>
        <v>0.82733056226560187</v>
      </c>
      <c r="L1806" s="40">
        <f t="shared" si="105"/>
        <v>0.18051038500506586</v>
      </c>
      <c r="M1806" s="29">
        <f t="shared" si="106"/>
        <v>4.3322492401215804</v>
      </c>
      <c r="N1806" s="4">
        <f t="shared" si="107"/>
        <v>-16835</v>
      </c>
      <c r="O1806" s="46">
        <v>0.80210000000000004</v>
      </c>
      <c r="P1806" s="21">
        <v>159366</v>
      </c>
      <c r="Q1806" s="29">
        <v>0</v>
      </c>
      <c r="R1806" s="29" t="s">
        <v>19</v>
      </c>
    </row>
    <row r="1807" spans="1:18" ht="15" hidden="1" customHeight="1" x14ac:dyDescent="0.35">
      <c r="A1807" s="47">
        <v>45046</v>
      </c>
      <c r="B1807" s="37">
        <v>1</v>
      </c>
      <c r="C1807" s="37">
        <v>1</v>
      </c>
      <c r="D1807" s="38">
        <v>142531</v>
      </c>
      <c r="E1807" s="35">
        <v>5.3</v>
      </c>
      <c r="F1807" s="3">
        <f t="shared" si="108"/>
        <v>0.81740551700407182</v>
      </c>
      <c r="G1807" s="41">
        <v>0.18051038500506586</v>
      </c>
      <c r="H1807" s="29" t="s">
        <v>24</v>
      </c>
      <c r="I1807" s="29">
        <v>13572</v>
      </c>
      <c r="J1807" s="35">
        <v>3168.6</v>
      </c>
      <c r="K1807" s="41">
        <f t="shared" si="104"/>
        <v>0.80816597771291176</v>
      </c>
      <c r="L1807" s="40">
        <f t="shared" si="105"/>
        <v>0.18051038500506586</v>
      </c>
      <c r="M1807" s="29">
        <f t="shared" si="106"/>
        <v>4.3322492401215804</v>
      </c>
      <c r="N1807" s="4">
        <f t="shared" si="107"/>
        <v>-16835</v>
      </c>
      <c r="O1807" s="46">
        <v>0.80210000000000004</v>
      </c>
      <c r="P1807" s="21">
        <v>159366</v>
      </c>
      <c r="Q1807" s="29">
        <v>0</v>
      </c>
      <c r="R1807" s="29" t="s">
        <v>19</v>
      </c>
    </row>
    <row r="1808" spans="1:18" ht="15" hidden="1" customHeight="1" x14ac:dyDescent="0.35">
      <c r="A1808" s="42">
        <v>45046</v>
      </c>
      <c r="B1808" s="43">
        <v>1</v>
      </c>
      <c r="C1808" s="43">
        <v>1</v>
      </c>
      <c r="D1808" s="44">
        <v>142531</v>
      </c>
      <c r="E1808" s="45">
        <v>5.3</v>
      </c>
      <c r="F1808" s="3">
        <f t="shared" si="108"/>
        <v>0.81740551700407182</v>
      </c>
      <c r="G1808" s="41">
        <v>0.18051038500506586</v>
      </c>
      <c r="H1808" s="29" t="s">
        <v>25</v>
      </c>
      <c r="I1808" s="29">
        <v>14998</v>
      </c>
      <c r="J1808" s="35">
        <v>3397.62</v>
      </c>
      <c r="K1808" s="41">
        <f t="shared" si="104"/>
        <v>0.83288046360532286</v>
      </c>
      <c r="L1808" s="40">
        <f t="shared" si="105"/>
        <v>0.18051038500506586</v>
      </c>
      <c r="M1808" s="29">
        <f t="shared" si="106"/>
        <v>4.3322492401215804</v>
      </c>
      <c r="N1808" s="4">
        <f t="shared" si="107"/>
        <v>-16835</v>
      </c>
      <c r="O1808" s="46">
        <v>0.80210000000000004</v>
      </c>
      <c r="P1808" s="21">
        <v>159366</v>
      </c>
      <c r="Q1808" s="29">
        <v>0</v>
      </c>
      <c r="R1808" s="29" t="s">
        <v>19</v>
      </c>
    </row>
    <row r="1809" spans="1:18" ht="15" hidden="1" customHeight="1" x14ac:dyDescent="0.35">
      <c r="A1809" s="47">
        <v>45046</v>
      </c>
      <c r="B1809" s="37">
        <v>1</v>
      </c>
      <c r="C1809" s="37">
        <v>1</v>
      </c>
      <c r="D1809" s="38">
        <v>142531</v>
      </c>
      <c r="E1809" s="35">
        <v>5.3</v>
      </c>
      <c r="F1809" s="3">
        <f t="shared" si="108"/>
        <v>0.81740551700407182</v>
      </c>
      <c r="G1809" s="41">
        <v>0.18051038500506586</v>
      </c>
      <c r="H1809" s="29" t="s">
        <v>26</v>
      </c>
      <c r="I1809" s="29">
        <v>14812</v>
      </c>
      <c r="J1809" s="35">
        <v>3432.9</v>
      </c>
      <c r="K1809" s="41">
        <f t="shared" si="104"/>
        <v>0.81409798745436091</v>
      </c>
      <c r="L1809" s="40">
        <f t="shared" si="105"/>
        <v>0.18051038500506586</v>
      </c>
      <c r="M1809" s="29">
        <f t="shared" si="106"/>
        <v>4.3322492401215804</v>
      </c>
      <c r="N1809" s="4">
        <f t="shared" si="107"/>
        <v>-16835</v>
      </c>
      <c r="O1809" s="46">
        <v>0.80210000000000004</v>
      </c>
      <c r="P1809" s="21">
        <v>159366</v>
      </c>
      <c r="Q1809" s="29">
        <v>0</v>
      </c>
      <c r="R1809" s="29" t="s">
        <v>19</v>
      </c>
    </row>
    <row r="1810" spans="1:18" ht="15" hidden="1" customHeight="1" x14ac:dyDescent="0.35">
      <c r="A1810" s="42">
        <v>45046</v>
      </c>
      <c r="B1810" s="43">
        <v>1</v>
      </c>
      <c r="C1810" s="43">
        <v>1</v>
      </c>
      <c r="D1810" s="44">
        <v>142531</v>
      </c>
      <c r="E1810" s="45">
        <v>5.3</v>
      </c>
      <c r="F1810" s="3">
        <f t="shared" si="108"/>
        <v>0.81740551700407182</v>
      </c>
      <c r="G1810" s="41">
        <v>0.18051038500506586</v>
      </c>
      <c r="H1810" s="29" t="s">
        <v>27</v>
      </c>
      <c r="I1810" s="29">
        <v>14894</v>
      </c>
      <c r="J1810" s="35">
        <v>3421.44</v>
      </c>
      <c r="K1810" s="41">
        <f t="shared" si="104"/>
        <v>0.82134676605326495</v>
      </c>
      <c r="L1810" s="40">
        <f t="shared" si="105"/>
        <v>0.18051038500506586</v>
      </c>
      <c r="M1810" s="29">
        <f t="shared" si="106"/>
        <v>4.3322492401215804</v>
      </c>
      <c r="N1810" s="4">
        <f t="shared" si="107"/>
        <v>-16835</v>
      </c>
      <c r="O1810" s="46">
        <v>0.80210000000000004</v>
      </c>
      <c r="P1810" s="21">
        <v>159366</v>
      </c>
      <c r="Q1810" s="29">
        <v>0</v>
      </c>
      <c r="R1810" s="29" t="s">
        <v>19</v>
      </c>
    </row>
    <row r="1811" spans="1:18" ht="15" hidden="1" customHeight="1" x14ac:dyDescent="0.35">
      <c r="A1811" s="47">
        <v>45046</v>
      </c>
      <c r="B1811" s="37">
        <v>1</v>
      </c>
      <c r="C1811" s="37">
        <v>1</v>
      </c>
      <c r="D1811" s="38">
        <v>142531</v>
      </c>
      <c r="E1811" s="35">
        <v>5.3</v>
      </c>
      <c r="F1811" s="3">
        <f t="shared" si="108"/>
        <v>0.81740551700407182</v>
      </c>
      <c r="G1811" s="41">
        <v>0.18051038500506586</v>
      </c>
      <c r="H1811" s="29" t="s">
        <v>28</v>
      </c>
      <c r="I1811" s="29">
        <v>14594</v>
      </c>
      <c r="J1811" s="35">
        <v>3266.44</v>
      </c>
      <c r="K1811" s="41">
        <f t="shared" si="104"/>
        <v>0.8429926481614165</v>
      </c>
      <c r="L1811" s="40">
        <f t="shared" si="105"/>
        <v>0.18051038500506586</v>
      </c>
      <c r="M1811" s="29">
        <f t="shared" si="106"/>
        <v>4.3322492401215804</v>
      </c>
      <c r="N1811" s="4">
        <f t="shared" si="107"/>
        <v>-16835</v>
      </c>
      <c r="O1811" s="46">
        <v>0.80210000000000004</v>
      </c>
      <c r="P1811" s="21">
        <v>159366</v>
      </c>
      <c r="Q1811" s="29">
        <v>0</v>
      </c>
      <c r="R1811" s="29" t="s">
        <v>19</v>
      </c>
    </row>
    <row r="1812" spans="1:18" ht="15" hidden="1" customHeight="1" x14ac:dyDescent="0.35">
      <c r="A1812" s="39">
        <v>45047</v>
      </c>
      <c r="B1812" s="48">
        <v>1</v>
      </c>
      <c r="C1812" s="48">
        <v>1</v>
      </c>
      <c r="D1812" s="29">
        <v>117278</v>
      </c>
      <c r="E1812" s="29">
        <v>4.4000000000000004</v>
      </c>
      <c r="F1812" s="3">
        <f t="shared" si="108"/>
        <v>0.81015473887814315</v>
      </c>
      <c r="G1812" s="41">
        <v>0.14852836879432624</v>
      </c>
      <c r="H1812" s="29" t="s">
        <v>18</v>
      </c>
      <c r="I1812" s="29">
        <v>11925</v>
      </c>
      <c r="J1812" s="35">
        <v>3266.44</v>
      </c>
      <c r="K1812" s="41">
        <f t="shared" si="104"/>
        <v>0.82971898235610408</v>
      </c>
      <c r="L1812" s="40">
        <f t="shared" si="105"/>
        <v>0.14852836879432624</v>
      </c>
      <c r="M1812" s="29">
        <f t="shared" si="106"/>
        <v>3.5646808510638297</v>
      </c>
      <c r="N1812" s="4">
        <f t="shared" si="107"/>
        <v>-39822</v>
      </c>
      <c r="O1812" s="28">
        <v>0.79500000000000004</v>
      </c>
      <c r="P1812" s="21">
        <v>157100</v>
      </c>
      <c r="Q1812" s="29">
        <v>0</v>
      </c>
      <c r="R1812" s="29" t="s">
        <v>19</v>
      </c>
    </row>
    <row r="1813" spans="1:18" ht="15" hidden="1" customHeight="1" x14ac:dyDescent="0.35">
      <c r="A1813" s="39">
        <v>45047</v>
      </c>
      <c r="B1813" s="48">
        <v>1</v>
      </c>
      <c r="C1813" s="48">
        <v>1</v>
      </c>
      <c r="D1813" s="29">
        <v>117278</v>
      </c>
      <c r="E1813" s="29">
        <v>4.4000000000000004</v>
      </c>
      <c r="F1813" s="3">
        <f t="shared" si="108"/>
        <v>0.81015473887814315</v>
      </c>
      <c r="G1813" s="41">
        <v>0.14852836879432624</v>
      </c>
      <c r="H1813" s="29" t="s">
        <v>20</v>
      </c>
      <c r="I1813" s="29">
        <v>11761</v>
      </c>
      <c r="J1813" s="35">
        <v>3266.44</v>
      </c>
      <c r="K1813" s="41">
        <f t="shared" si="104"/>
        <v>0.81830817203271611</v>
      </c>
      <c r="L1813" s="40">
        <f t="shared" si="105"/>
        <v>0.14852836879432624</v>
      </c>
      <c r="M1813" s="29">
        <f t="shared" si="106"/>
        <v>3.5646808510638297</v>
      </c>
      <c r="N1813" s="4">
        <f t="shared" si="107"/>
        <v>-39822</v>
      </c>
      <c r="O1813" s="28">
        <v>0.79500000000000004</v>
      </c>
      <c r="P1813" s="21">
        <v>157100</v>
      </c>
      <c r="Q1813" s="29">
        <v>0</v>
      </c>
      <c r="R1813" s="29" t="s">
        <v>19</v>
      </c>
    </row>
    <row r="1814" spans="1:18" ht="15" hidden="1" customHeight="1" x14ac:dyDescent="0.35">
      <c r="A1814" s="39">
        <v>45047</v>
      </c>
      <c r="B1814" s="48">
        <v>1</v>
      </c>
      <c r="C1814" s="48">
        <v>1</v>
      </c>
      <c r="D1814" s="29">
        <v>117278</v>
      </c>
      <c r="E1814" s="29">
        <v>4.4000000000000004</v>
      </c>
      <c r="F1814" s="3">
        <f t="shared" si="108"/>
        <v>0.81015473887814315</v>
      </c>
      <c r="G1814" s="41">
        <v>0.14852836879432624</v>
      </c>
      <c r="H1814" s="29" t="s">
        <v>21</v>
      </c>
      <c r="I1814" s="29">
        <v>11620</v>
      </c>
      <c r="J1814" s="35">
        <v>3266.44</v>
      </c>
      <c r="K1814" s="41">
        <f t="shared" si="104"/>
        <v>0.80849765827907161</v>
      </c>
      <c r="L1814" s="40">
        <f t="shared" si="105"/>
        <v>0.14852836879432624</v>
      </c>
      <c r="M1814" s="29">
        <f t="shared" si="106"/>
        <v>3.5646808510638297</v>
      </c>
      <c r="N1814" s="4">
        <f t="shared" si="107"/>
        <v>-39822</v>
      </c>
      <c r="O1814" s="28">
        <v>0.79500000000000004</v>
      </c>
      <c r="P1814" s="21">
        <v>157100</v>
      </c>
      <c r="Q1814" s="29">
        <v>0</v>
      </c>
      <c r="R1814" s="29" t="s">
        <v>19</v>
      </c>
    </row>
    <row r="1815" spans="1:18" ht="15" hidden="1" customHeight="1" x14ac:dyDescent="0.35">
      <c r="A1815" s="39">
        <v>45047</v>
      </c>
      <c r="B1815" s="48">
        <v>1</v>
      </c>
      <c r="C1815" s="48">
        <v>1</v>
      </c>
      <c r="D1815" s="29">
        <v>117278</v>
      </c>
      <c r="E1815" s="29">
        <v>4.4000000000000004</v>
      </c>
      <c r="F1815" s="3">
        <f t="shared" si="108"/>
        <v>0.81015473887814315</v>
      </c>
      <c r="G1815" s="41">
        <v>0.14852836879432624</v>
      </c>
      <c r="H1815" s="29" t="s">
        <v>22</v>
      </c>
      <c r="I1815" s="29">
        <v>11800</v>
      </c>
      <c r="J1815" s="35">
        <v>3266.44</v>
      </c>
      <c r="K1815" s="41">
        <f t="shared" si="104"/>
        <v>0.82102171839010707</v>
      </c>
      <c r="L1815" s="40">
        <f t="shared" si="105"/>
        <v>0.14852836879432624</v>
      </c>
      <c r="M1815" s="29">
        <f t="shared" si="106"/>
        <v>3.5646808510638297</v>
      </c>
      <c r="N1815" s="4">
        <f t="shared" si="107"/>
        <v>-39822</v>
      </c>
      <c r="O1815" s="28">
        <v>0.79500000000000004</v>
      </c>
      <c r="P1815" s="21">
        <v>157100</v>
      </c>
      <c r="Q1815" s="29">
        <v>0</v>
      </c>
      <c r="R1815" s="29" t="s">
        <v>19</v>
      </c>
    </row>
    <row r="1816" spans="1:18" ht="15" hidden="1" customHeight="1" x14ac:dyDescent="0.35">
      <c r="A1816" s="39">
        <v>45047</v>
      </c>
      <c r="B1816" s="48">
        <v>1</v>
      </c>
      <c r="C1816" s="48">
        <v>1</v>
      </c>
      <c r="D1816" s="29">
        <v>117278</v>
      </c>
      <c r="E1816" s="29">
        <v>4.4000000000000004</v>
      </c>
      <c r="F1816" s="3">
        <f t="shared" si="108"/>
        <v>0.81015473887814315</v>
      </c>
      <c r="G1816" s="41">
        <v>0.14852836879432624</v>
      </c>
      <c r="H1816" s="29" t="s">
        <v>23</v>
      </c>
      <c r="I1816" s="29">
        <v>11298</v>
      </c>
      <c r="J1816" s="35">
        <v>3266.44</v>
      </c>
      <c r="K1816" s="41">
        <f t="shared" si="104"/>
        <v>0.78609350630266361</v>
      </c>
      <c r="L1816" s="40">
        <f t="shared" si="105"/>
        <v>0.14852836879432624</v>
      </c>
      <c r="M1816" s="29">
        <f t="shared" si="106"/>
        <v>3.5646808510638297</v>
      </c>
      <c r="N1816" s="4">
        <f t="shared" si="107"/>
        <v>-39822</v>
      </c>
      <c r="O1816" s="28">
        <v>0.79500000000000004</v>
      </c>
      <c r="P1816" s="21">
        <v>157100</v>
      </c>
      <c r="Q1816" s="29">
        <v>0</v>
      </c>
      <c r="R1816" s="29" t="s">
        <v>19</v>
      </c>
    </row>
    <row r="1817" spans="1:18" ht="15" hidden="1" customHeight="1" x14ac:dyDescent="0.35">
      <c r="A1817" s="39">
        <v>45047</v>
      </c>
      <c r="B1817" s="48">
        <v>1</v>
      </c>
      <c r="C1817" s="48">
        <v>1</v>
      </c>
      <c r="D1817" s="29">
        <v>117278</v>
      </c>
      <c r="E1817" s="29">
        <v>4.4000000000000004</v>
      </c>
      <c r="F1817" s="3">
        <f t="shared" si="108"/>
        <v>0.81015473887814315</v>
      </c>
      <c r="G1817" s="41">
        <v>0.14852836879432624</v>
      </c>
      <c r="H1817" s="29" t="s">
        <v>24</v>
      </c>
      <c r="I1817" s="29">
        <v>11572</v>
      </c>
      <c r="J1817" s="35">
        <v>3266.44</v>
      </c>
      <c r="K1817" s="41">
        <f t="shared" si="104"/>
        <v>0.80515790891612882</v>
      </c>
      <c r="L1817" s="40">
        <f t="shared" si="105"/>
        <v>0.14852836879432624</v>
      </c>
      <c r="M1817" s="29">
        <f t="shared" si="106"/>
        <v>3.5646808510638297</v>
      </c>
      <c r="N1817" s="4">
        <f t="shared" si="107"/>
        <v>-39822</v>
      </c>
      <c r="O1817" s="28">
        <v>0.79500000000000004</v>
      </c>
      <c r="P1817" s="21">
        <v>157100</v>
      </c>
      <c r="Q1817" s="29">
        <v>0</v>
      </c>
      <c r="R1817" s="29" t="s">
        <v>19</v>
      </c>
    </row>
    <row r="1818" spans="1:18" ht="15" hidden="1" customHeight="1" x14ac:dyDescent="0.35">
      <c r="A1818" s="39">
        <v>45047</v>
      </c>
      <c r="B1818" s="48">
        <v>1</v>
      </c>
      <c r="C1818" s="48">
        <v>1</v>
      </c>
      <c r="D1818" s="29">
        <v>117278</v>
      </c>
      <c r="E1818" s="29">
        <v>4.4000000000000004</v>
      </c>
      <c r="F1818" s="3">
        <f t="shared" si="108"/>
        <v>0.81015473887814315</v>
      </c>
      <c r="G1818" s="41">
        <v>0.14852836879432624</v>
      </c>
      <c r="H1818" s="29" t="s">
        <v>25</v>
      </c>
      <c r="I1818" s="29">
        <v>11902</v>
      </c>
      <c r="J1818" s="35">
        <v>3266.44</v>
      </c>
      <c r="K1818" s="41">
        <f t="shared" si="104"/>
        <v>0.82811868578636061</v>
      </c>
      <c r="L1818" s="40">
        <f t="shared" si="105"/>
        <v>0.14852836879432624</v>
      </c>
      <c r="M1818" s="29">
        <f t="shared" si="106"/>
        <v>3.5646808510638297</v>
      </c>
      <c r="N1818" s="4">
        <f t="shared" si="107"/>
        <v>-39822</v>
      </c>
      <c r="O1818" s="28">
        <v>0.79500000000000004</v>
      </c>
      <c r="P1818" s="21">
        <v>157100</v>
      </c>
      <c r="Q1818" s="29">
        <v>0</v>
      </c>
      <c r="R1818" s="29" t="s">
        <v>19</v>
      </c>
    </row>
    <row r="1819" spans="1:18" ht="15" hidden="1" customHeight="1" x14ac:dyDescent="0.35">
      <c r="A1819" s="39">
        <v>45047</v>
      </c>
      <c r="B1819" s="48">
        <v>1</v>
      </c>
      <c r="C1819" s="48">
        <v>1</v>
      </c>
      <c r="D1819" s="29">
        <v>117278</v>
      </c>
      <c r="E1819" s="29">
        <v>4.4000000000000004</v>
      </c>
      <c r="F1819" s="3">
        <f t="shared" si="108"/>
        <v>0.81015473887814315</v>
      </c>
      <c r="G1819" s="41">
        <v>0.14852836879432624</v>
      </c>
      <c r="H1819" s="29" t="s">
        <v>26</v>
      </c>
      <c r="I1819" s="29">
        <v>11892</v>
      </c>
      <c r="J1819" s="35">
        <v>3266.44</v>
      </c>
      <c r="K1819" s="41">
        <f t="shared" si="104"/>
        <v>0.82742290466908086</v>
      </c>
      <c r="L1819" s="40">
        <f t="shared" si="105"/>
        <v>0.14852836879432624</v>
      </c>
      <c r="M1819" s="29">
        <f t="shared" si="106"/>
        <v>3.5646808510638297</v>
      </c>
      <c r="N1819" s="4">
        <f t="shared" si="107"/>
        <v>-39822</v>
      </c>
      <c r="O1819" s="28">
        <v>0.79500000000000004</v>
      </c>
      <c r="P1819" s="21">
        <v>157100</v>
      </c>
      <c r="Q1819" s="29">
        <v>0</v>
      </c>
      <c r="R1819" s="29" t="s">
        <v>19</v>
      </c>
    </row>
    <row r="1820" spans="1:18" ht="15" hidden="1" customHeight="1" x14ac:dyDescent="0.35">
      <c r="A1820" s="39">
        <v>45047</v>
      </c>
      <c r="B1820" s="48">
        <v>1</v>
      </c>
      <c r="C1820" s="48">
        <v>1</v>
      </c>
      <c r="D1820" s="29">
        <v>117278</v>
      </c>
      <c r="E1820" s="29">
        <v>4.4000000000000004</v>
      </c>
      <c r="F1820" s="3">
        <f t="shared" si="108"/>
        <v>0.81015473887814315</v>
      </c>
      <c r="G1820" s="41">
        <v>0.14852836879432624</v>
      </c>
      <c r="H1820" s="29" t="s">
        <v>27</v>
      </c>
      <c r="I1820" s="29">
        <v>11829</v>
      </c>
      <c r="J1820" s="35">
        <v>3266.44</v>
      </c>
      <c r="K1820" s="41">
        <f t="shared" si="104"/>
        <v>0.82303948363021839</v>
      </c>
      <c r="L1820" s="40">
        <f t="shared" si="105"/>
        <v>0.14852836879432624</v>
      </c>
      <c r="M1820" s="29">
        <f t="shared" si="106"/>
        <v>3.5646808510638297</v>
      </c>
      <c r="N1820" s="4">
        <f t="shared" si="107"/>
        <v>-39822</v>
      </c>
      <c r="O1820" s="28">
        <v>0.79500000000000004</v>
      </c>
      <c r="P1820" s="21">
        <v>157100</v>
      </c>
      <c r="Q1820" s="29">
        <v>0</v>
      </c>
      <c r="R1820" s="29" t="s">
        <v>19</v>
      </c>
    </row>
    <row r="1821" spans="1:18" ht="15" hidden="1" customHeight="1" x14ac:dyDescent="0.35">
      <c r="A1821" s="39">
        <v>45047</v>
      </c>
      <c r="B1821" s="48">
        <v>1</v>
      </c>
      <c r="C1821" s="48">
        <v>1</v>
      </c>
      <c r="D1821" s="29">
        <v>117278</v>
      </c>
      <c r="E1821" s="29">
        <v>4.4000000000000004</v>
      </c>
      <c r="F1821" s="3">
        <f t="shared" si="108"/>
        <v>0.81015473887814315</v>
      </c>
      <c r="G1821" s="41">
        <v>0.14852836879432624</v>
      </c>
      <c r="H1821" s="29" t="s">
        <v>28</v>
      </c>
      <c r="I1821" s="29">
        <v>11679</v>
      </c>
      <c r="J1821" s="35">
        <v>3266.44</v>
      </c>
      <c r="K1821" s="41">
        <f t="shared" si="104"/>
        <v>0.81260276687102206</v>
      </c>
      <c r="L1821" s="40">
        <f t="shared" si="105"/>
        <v>0.14852836879432624</v>
      </c>
      <c r="M1821" s="29">
        <f t="shared" si="106"/>
        <v>3.5646808510638297</v>
      </c>
      <c r="N1821" s="4">
        <f t="shared" si="107"/>
        <v>-39822</v>
      </c>
      <c r="O1821" s="28">
        <v>0.79500000000000004</v>
      </c>
      <c r="P1821" s="21">
        <v>157100</v>
      </c>
      <c r="Q1821" s="29">
        <v>0</v>
      </c>
      <c r="R1821" s="29" t="s">
        <v>19</v>
      </c>
    </row>
    <row r="1822" spans="1:18" ht="15" hidden="1" customHeight="1" x14ac:dyDescent="0.35">
      <c r="A1822" s="39">
        <v>45048</v>
      </c>
      <c r="B1822" s="48">
        <v>1</v>
      </c>
      <c r="C1822" s="48">
        <v>1</v>
      </c>
      <c r="D1822" s="29">
        <v>160400</v>
      </c>
      <c r="E1822" s="29">
        <v>5.9</v>
      </c>
      <c r="F1822" s="3">
        <f t="shared" si="108"/>
        <v>0.82633558291690279</v>
      </c>
      <c r="G1822" s="41">
        <v>0.20314083080040526</v>
      </c>
      <c r="H1822" s="29" t="s">
        <v>18</v>
      </c>
      <c r="I1822" s="29">
        <v>16582</v>
      </c>
      <c r="J1822" s="35">
        <v>3266.44</v>
      </c>
      <c r="K1822" s="41">
        <f t="shared" si="104"/>
        <v>0.86041943968855117</v>
      </c>
      <c r="L1822" s="40">
        <f t="shared" si="105"/>
        <v>0.20314083080040526</v>
      </c>
      <c r="M1822" s="29">
        <f t="shared" si="106"/>
        <v>4.8753799392097266</v>
      </c>
      <c r="N1822" s="4">
        <f t="shared" si="107"/>
        <v>3300</v>
      </c>
      <c r="O1822" s="28">
        <v>0.79500000000000004</v>
      </c>
      <c r="P1822" s="21">
        <v>157100</v>
      </c>
      <c r="Q1822" s="29">
        <v>0</v>
      </c>
      <c r="R1822" s="29" t="s">
        <v>19</v>
      </c>
    </row>
    <row r="1823" spans="1:18" ht="15" hidden="1" customHeight="1" x14ac:dyDescent="0.35">
      <c r="A1823" s="39">
        <v>45048</v>
      </c>
      <c r="B1823" s="48">
        <v>1</v>
      </c>
      <c r="C1823" s="48">
        <v>1</v>
      </c>
      <c r="D1823" s="29">
        <v>160400</v>
      </c>
      <c r="E1823" s="29">
        <v>5.9</v>
      </c>
      <c r="F1823" s="3">
        <f t="shared" si="108"/>
        <v>0.82633558291690279</v>
      </c>
      <c r="G1823" s="41">
        <v>0.20314083080040526</v>
      </c>
      <c r="H1823" s="29" t="s">
        <v>20</v>
      </c>
      <c r="I1823" s="29">
        <v>16416</v>
      </c>
      <c r="J1823" s="35">
        <v>3266.44</v>
      </c>
      <c r="K1823" s="41">
        <f t="shared" si="104"/>
        <v>0.85180590531463363</v>
      </c>
      <c r="L1823" s="40">
        <f t="shared" si="105"/>
        <v>0.20314083080040526</v>
      </c>
      <c r="M1823" s="29">
        <f t="shared" si="106"/>
        <v>4.8753799392097266</v>
      </c>
      <c r="N1823" s="4">
        <f t="shared" si="107"/>
        <v>3300</v>
      </c>
      <c r="O1823" s="28">
        <v>0.79500000000000004</v>
      </c>
      <c r="P1823" s="21">
        <v>157100</v>
      </c>
      <c r="Q1823" s="29">
        <v>0</v>
      </c>
      <c r="R1823" s="29" t="s">
        <v>19</v>
      </c>
    </row>
    <row r="1824" spans="1:18" ht="15" hidden="1" customHeight="1" x14ac:dyDescent="0.35">
      <c r="A1824" s="39">
        <v>45048</v>
      </c>
      <c r="B1824" s="48">
        <v>1</v>
      </c>
      <c r="C1824" s="48">
        <v>1</v>
      </c>
      <c r="D1824" s="29">
        <v>160400</v>
      </c>
      <c r="E1824" s="29">
        <v>5.9</v>
      </c>
      <c r="F1824" s="3">
        <f t="shared" si="108"/>
        <v>0.82633558291690279</v>
      </c>
      <c r="G1824" s="41">
        <v>0.20314083080040526</v>
      </c>
      <c r="H1824" s="29" t="s">
        <v>21</v>
      </c>
      <c r="I1824" s="29">
        <v>15835</v>
      </c>
      <c r="J1824" s="35">
        <v>3266.44</v>
      </c>
      <c r="K1824" s="41">
        <f t="shared" si="104"/>
        <v>0.82165853500592245</v>
      </c>
      <c r="L1824" s="40">
        <f t="shared" si="105"/>
        <v>0.20314083080040526</v>
      </c>
      <c r="M1824" s="29">
        <f t="shared" si="106"/>
        <v>4.8753799392097266</v>
      </c>
      <c r="N1824" s="4">
        <f t="shared" si="107"/>
        <v>3300</v>
      </c>
      <c r="O1824" s="28">
        <v>0.79500000000000004</v>
      </c>
      <c r="P1824" s="21">
        <v>157100</v>
      </c>
      <c r="Q1824" s="29">
        <v>0</v>
      </c>
      <c r="R1824" s="29" t="s">
        <v>19</v>
      </c>
    </row>
    <row r="1825" spans="1:18" ht="15" hidden="1" customHeight="1" x14ac:dyDescent="0.35">
      <c r="A1825" s="39">
        <v>45048</v>
      </c>
      <c r="B1825" s="48">
        <v>1</v>
      </c>
      <c r="C1825" s="48">
        <v>1</v>
      </c>
      <c r="D1825" s="29">
        <v>160400</v>
      </c>
      <c r="E1825" s="29">
        <v>5.9</v>
      </c>
      <c r="F1825" s="3">
        <f t="shared" si="108"/>
        <v>0.82633558291690279</v>
      </c>
      <c r="G1825" s="41">
        <v>0.20314083080040526</v>
      </c>
      <c r="H1825" s="29" t="s">
        <v>22</v>
      </c>
      <c r="I1825" s="29">
        <v>15924</v>
      </c>
      <c r="J1825" s="35">
        <v>3266.44</v>
      </c>
      <c r="K1825" s="41">
        <f t="shared" si="104"/>
        <v>0.82627663476061319</v>
      </c>
      <c r="L1825" s="40">
        <f t="shared" si="105"/>
        <v>0.20314083080040526</v>
      </c>
      <c r="M1825" s="29">
        <f t="shared" si="106"/>
        <v>4.8753799392097266</v>
      </c>
      <c r="N1825" s="4">
        <f t="shared" si="107"/>
        <v>3300</v>
      </c>
      <c r="O1825" s="28">
        <v>0.79500000000000004</v>
      </c>
      <c r="P1825" s="21">
        <v>157100</v>
      </c>
      <c r="Q1825" s="29">
        <v>0</v>
      </c>
      <c r="R1825" s="29" t="s">
        <v>19</v>
      </c>
    </row>
    <row r="1826" spans="1:18" ht="15" hidden="1" customHeight="1" x14ac:dyDescent="0.35">
      <c r="A1826" s="39">
        <v>45048</v>
      </c>
      <c r="B1826" s="48">
        <v>1</v>
      </c>
      <c r="C1826" s="48">
        <v>1</v>
      </c>
      <c r="D1826" s="29">
        <v>160400</v>
      </c>
      <c r="E1826" s="29">
        <v>5.9</v>
      </c>
      <c r="F1826" s="3">
        <f t="shared" si="108"/>
        <v>0.82633558291690279</v>
      </c>
      <c r="G1826" s="41">
        <v>0.20314083080040526</v>
      </c>
      <c r="H1826" s="29" t="s">
        <v>23</v>
      </c>
      <c r="I1826" s="29">
        <v>14989</v>
      </c>
      <c r="J1826" s="35">
        <v>3266.44</v>
      </c>
      <c r="K1826" s="41">
        <f t="shared" si="104"/>
        <v>0.77776064295571656</v>
      </c>
      <c r="L1826" s="40">
        <f t="shared" si="105"/>
        <v>0.20314083080040526</v>
      </c>
      <c r="M1826" s="29">
        <f t="shared" si="106"/>
        <v>4.8753799392097266</v>
      </c>
      <c r="N1826" s="4">
        <f t="shared" si="107"/>
        <v>3300</v>
      </c>
      <c r="O1826" s="28">
        <v>0.79500000000000004</v>
      </c>
      <c r="P1826" s="21">
        <v>157100</v>
      </c>
      <c r="Q1826" s="29">
        <v>0</v>
      </c>
      <c r="R1826" s="29" t="s">
        <v>19</v>
      </c>
    </row>
    <row r="1827" spans="1:18" ht="15" hidden="1" customHeight="1" x14ac:dyDescent="0.35">
      <c r="A1827" s="39">
        <v>45048</v>
      </c>
      <c r="B1827" s="48">
        <v>1</v>
      </c>
      <c r="C1827" s="48">
        <v>1</v>
      </c>
      <c r="D1827" s="29">
        <v>160400</v>
      </c>
      <c r="E1827" s="29">
        <v>5.9</v>
      </c>
      <c r="F1827" s="3">
        <f t="shared" si="108"/>
        <v>0.82633558291690279</v>
      </c>
      <c r="G1827" s="41">
        <v>0.20314083080040526</v>
      </c>
      <c r="H1827" s="29" t="s">
        <v>24</v>
      </c>
      <c r="I1827" s="29">
        <v>15117</v>
      </c>
      <c r="J1827" s="35">
        <v>3266.44</v>
      </c>
      <c r="K1827" s="41">
        <f t="shared" si="104"/>
        <v>0.78440240440066511</v>
      </c>
      <c r="L1827" s="40">
        <f t="shared" si="105"/>
        <v>0.20314083080040526</v>
      </c>
      <c r="M1827" s="29">
        <f t="shared" si="106"/>
        <v>4.8753799392097266</v>
      </c>
      <c r="N1827" s="4">
        <f t="shared" si="107"/>
        <v>3300</v>
      </c>
      <c r="O1827" s="28">
        <v>0.79500000000000004</v>
      </c>
      <c r="P1827" s="21">
        <v>157100</v>
      </c>
      <c r="Q1827" s="29">
        <v>0</v>
      </c>
      <c r="R1827" s="29" t="s">
        <v>19</v>
      </c>
    </row>
    <row r="1828" spans="1:18" ht="15" hidden="1" customHeight="1" x14ac:dyDescent="0.35">
      <c r="A1828" s="39">
        <v>45048</v>
      </c>
      <c r="B1828" s="48">
        <v>1</v>
      </c>
      <c r="C1828" s="48">
        <v>1</v>
      </c>
      <c r="D1828" s="29">
        <v>160400</v>
      </c>
      <c r="E1828" s="29">
        <v>5.9</v>
      </c>
      <c r="F1828" s="3">
        <f t="shared" si="108"/>
        <v>0.82633558291690279</v>
      </c>
      <c r="G1828" s="41">
        <v>0.20314083080040526</v>
      </c>
      <c r="H1828" s="29" t="s">
        <v>25</v>
      </c>
      <c r="I1828" s="29">
        <v>16791</v>
      </c>
      <c r="J1828" s="35">
        <v>3266.44</v>
      </c>
      <c r="K1828" s="41">
        <f t="shared" si="104"/>
        <v>0.87126419079788098</v>
      </c>
      <c r="L1828" s="40">
        <f t="shared" si="105"/>
        <v>0.20314083080040526</v>
      </c>
      <c r="M1828" s="29">
        <f t="shared" si="106"/>
        <v>4.8753799392097266</v>
      </c>
      <c r="N1828" s="4">
        <f t="shared" si="107"/>
        <v>3300</v>
      </c>
      <c r="O1828" s="28">
        <v>0.79500000000000004</v>
      </c>
      <c r="P1828" s="21">
        <v>157100</v>
      </c>
      <c r="Q1828" s="29">
        <v>0</v>
      </c>
      <c r="R1828" s="29" t="s">
        <v>19</v>
      </c>
    </row>
    <row r="1829" spans="1:18" ht="15" hidden="1" customHeight="1" x14ac:dyDescent="0.35">
      <c r="A1829" s="39">
        <v>45048</v>
      </c>
      <c r="B1829" s="48">
        <v>1</v>
      </c>
      <c r="C1829" s="48">
        <v>1</v>
      </c>
      <c r="D1829" s="29">
        <v>160400</v>
      </c>
      <c r="E1829" s="29">
        <v>5.9</v>
      </c>
      <c r="F1829" s="3">
        <f t="shared" si="108"/>
        <v>0.82633558291690279</v>
      </c>
      <c r="G1829" s="41">
        <v>0.20314083080040526</v>
      </c>
      <c r="H1829" s="29" t="s">
        <v>26</v>
      </c>
      <c r="I1829" s="29">
        <v>16825</v>
      </c>
      <c r="J1829" s="35">
        <v>3266.44</v>
      </c>
      <c r="K1829" s="41">
        <f t="shared" si="104"/>
        <v>0.87302840868169529</v>
      </c>
      <c r="L1829" s="40">
        <f t="shared" si="105"/>
        <v>0.20314083080040526</v>
      </c>
      <c r="M1829" s="29">
        <f t="shared" si="106"/>
        <v>4.8753799392097266</v>
      </c>
      <c r="N1829" s="4">
        <f t="shared" si="107"/>
        <v>3300</v>
      </c>
      <c r="O1829" s="28">
        <v>0.79500000000000004</v>
      </c>
      <c r="P1829" s="21">
        <v>157100</v>
      </c>
      <c r="Q1829" s="29">
        <v>0</v>
      </c>
      <c r="R1829" s="29" t="s">
        <v>19</v>
      </c>
    </row>
    <row r="1830" spans="1:18" ht="15" hidden="1" customHeight="1" x14ac:dyDescent="0.35">
      <c r="A1830" s="39">
        <v>45048</v>
      </c>
      <c r="B1830" s="48">
        <v>1</v>
      </c>
      <c r="C1830" s="48">
        <v>1</v>
      </c>
      <c r="D1830" s="29">
        <v>160400</v>
      </c>
      <c r="E1830" s="29">
        <v>5.9</v>
      </c>
      <c r="F1830" s="3">
        <f t="shared" si="108"/>
        <v>0.82633558291690279</v>
      </c>
      <c r="G1830" s="41">
        <v>0.20314083080040526</v>
      </c>
      <c r="H1830" s="29" t="s">
        <v>27</v>
      </c>
      <c r="I1830" s="29">
        <v>16025</v>
      </c>
      <c r="J1830" s="35">
        <v>3266.44</v>
      </c>
      <c r="K1830" s="41">
        <f t="shared" si="104"/>
        <v>0.83151739965076787</v>
      </c>
      <c r="L1830" s="40">
        <f t="shared" si="105"/>
        <v>0.20314083080040526</v>
      </c>
      <c r="M1830" s="29">
        <f t="shared" si="106"/>
        <v>4.8753799392097266</v>
      </c>
      <c r="N1830" s="4">
        <f t="shared" si="107"/>
        <v>3300</v>
      </c>
      <c r="O1830" s="28">
        <v>0.79500000000000004</v>
      </c>
      <c r="P1830" s="21">
        <v>157100</v>
      </c>
      <c r="Q1830" s="29">
        <v>0</v>
      </c>
      <c r="R1830" s="29" t="s">
        <v>19</v>
      </c>
    </row>
    <row r="1831" spans="1:18" ht="15" hidden="1" customHeight="1" x14ac:dyDescent="0.35">
      <c r="A1831" s="39">
        <v>45048</v>
      </c>
      <c r="B1831" s="48">
        <v>1</v>
      </c>
      <c r="C1831" s="48">
        <v>1</v>
      </c>
      <c r="D1831" s="29">
        <v>160400</v>
      </c>
      <c r="E1831" s="29">
        <v>5.9</v>
      </c>
      <c r="F1831" s="3">
        <f t="shared" si="108"/>
        <v>0.82633558291690279</v>
      </c>
      <c r="G1831" s="41">
        <v>0.20314083080040526</v>
      </c>
      <c r="H1831" s="29" t="s">
        <v>28</v>
      </c>
      <c r="I1831" s="29">
        <v>15896</v>
      </c>
      <c r="J1831" s="35">
        <v>3266.44</v>
      </c>
      <c r="K1831" s="41">
        <f t="shared" si="104"/>
        <v>0.82482374944453074</v>
      </c>
      <c r="L1831" s="40">
        <f t="shared" si="105"/>
        <v>0.20314083080040526</v>
      </c>
      <c r="M1831" s="29">
        <f t="shared" si="106"/>
        <v>4.8753799392097266</v>
      </c>
      <c r="N1831" s="4">
        <f t="shared" si="107"/>
        <v>3300</v>
      </c>
      <c r="O1831" s="28">
        <v>0.79500000000000004</v>
      </c>
      <c r="P1831" s="21">
        <v>157100</v>
      </c>
      <c r="Q1831" s="29">
        <v>0</v>
      </c>
      <c r="R1831" s="29" t="s">
        <v>19</v>
      </c>
    </row>
    <row r="1832" spans="1:18" ht="15" hidden="1" customHeight="1" x14ac:dyDescent="0.35">
      <c r="A1832" s="39">
        <v>45049</v>
      </c>
      <c r="B1832" s="48">
        <v>1</v>
      </c>
      <c r="C1832" s="48">
        <v>1</v>
      </c>
      <c r="D1832" s="29">
        <v>149431</v>
      </c>
      <c r="E1832" s="29">
        <v>5.5</v>
      </c>
      <c r="F1832" s="3">
        <f t="shared" si="108"/>
        <v>0.82581376070737778</v>
      </c>
      <c r="G1832" s="41">
        <v>0.18924898682877406</v>
      </c>
      <c r="H1832" s="29" t="s">
        <v>18</v>
      </c>
      <c r="I1832" s="29">
        <v>15238</v>
      </c>
      <c r="J1832" s="35">
        <v>3266.44</v>
      </c>
      <c r="K1832" s="41">
        <f t="shared" si="104"/>
        <v>0.84818501320870865</v>
      </c>
      <c r="L1832" s="40">
        <f t="shared" si="105"/>
        <v>0.18924898682877406</v>
      </c>
      <c r="M1832" s="29">
        <f t="shared" si="106"/>
        <v>4.5419756838905778</v>
      </c>
      <c r="N1832" s="4">
        <f t="shared" si="107"/>
        <v>-7669</v>
      </c>
      <c r="O1832" s="28">
        <v>0.79500000000000004</v>
      </c>
      <c r="P1832" s="21">
        <v>157100</v>
      </c>
      <c r="Q1832" s="29">
        <v>0</v>
      </c>
      <c r="R1832" s="29" t="s">
        <v>19</v>
      </c>
    </row>
    <row r="1833" spans="1:18" ht="15" hidden="1" customHeight="1" x14ac:dyDescent="0.35">
      <c r="A1833" s="39">
        <v>45049</v>
      </c>
      <c r="B1833" s="48">
        <v>1</v>
      </c>
      <c r="C1833" s="48">
        <v>1</v>
      </c>
      <c r="D1833" s="29">
        <v>149431</v>
      </c>
      <c r="E1833" s="29">
        <v>5.5</v>
      </c>
      <c r="F1833" s="3">
        <f t="shared" si="108"/>
        <v>0.82581376070737778</v>
      </c>
      <c r="G1833" s="41">
        <v>0.18924898682877406</v>
      </c>
      <c r="H1833" s="29" t="s">
        <v>20</v>
      </c>
      <c r="I1833" s="29">
        <v>14935</v>
      </c>
      <c r="J1833" s="35">
        <v>3266.44</v>
      </c>
      <c r="K1833" s="41">
        <f t="shared" si="104"/>
        <v>0.83131927892584756</v>
      </c>
      <c r="L1833" s="40">
        <f t="shared" si="105"/>
        <v>0.18924898682877406</v>
      </c>
      <c r="M1833" s="29">
        <f t="shared" si="106"/>
        <v>4.5419756838905778</v>
      </c>
      <c r="N1833" s="4">
        <f t="shared" si="107"/>
        <v>-7669</v>
      </c>
      <c r="O1833" s="28">
        <v>0.79500000000000004</v>
      </c>
      <c r="P1833" s="21">
        <v>157100</v>
      </c>
      <c r="Q1833" s="29">
        <v>0</v>
      </c>
      <c r="R1833" s="29" t="s">
        <v>19</v>
      </c>
    </row>
    <row r="1834" spans="1:18" ht="15" hidden="1" customHeight="1" x14ac:dyDescent="0.35">
      <c r="A1834" s="39">
        <v>45049</v>
      </c>
      <c r="B1834" s="48">
        <v>1</v>
      </c>
      <c r="C1834" s="48">
        <v>1</v>
      </c>
      <c r="D1834" s="29">
        <v>149431</v>
      </c>
      <c r="E1834" s="29">
        <v>5.5</v>
      </c>
      <c r="F1834" s="3">
        <f t="shared" si="108"/>
        <v>0.82581376070737778</v>
      </c>
      <c r="G1834" s="41">
        <v>0.18924898682877406</v>
      </c>
      <c r="H1834" s="29" t="s">
        <v>21</v>
      </c>
      <c r="I1834" s="29">
        <v>15143</v>
      </c>
      <c r="J1834" s="35">
        <v>3266.44</v>
      </c>
      <c r="K1834" s="41">
        <f t="shared" si="104"/>
        <v>0.84289707671738257</v>
      </c>
      <c r="L1834" s="40">
        <f t="shared" si="105"/>
        <v>0.18924898682877406</v>
      </c>
      <c r="M1834" s="29">
        <f t="shared" si="106"/>
        <v>4.5419756838905778</v>
      </c>
      <c r="N1834" s="4">
        <f t="shared" si="107"/>
        <v>-7669</v>
      </c>
      <c r="O1834" s="28">
        <v>0.79500000000000004</v>
      </c>
      <c r="P1834" s="21">
        <v>157100</v>
      </c>
      <c r="Q1834" s="29">
        <v>0</v>
      </c>
      <c r="R1834" s="29" t="s">
        <v>19</v>
      </c>
    </row>
    <row r="1835" spans="1:18" ht="15" hidden="1" customHeight="1" x14ac:dyDescent="0.35">
      <c r="A1835" s="39">
        <v>45049</v>
      </c>
      <c r="B1835" s="48">
        <v>1</v>
      </c>
      <c r="C1835" s="48">
        <v>1</v>
      </c>
      <c r="D1835" s="29">
        <v>149431</v>
      </c>
      <c r="E1835" s="29">
        <v>5.5</v>
      </c>
      <c r="F1835" s="3">
        <f t="shared" si="108"/>
        <v>0.82581376070737778</v>
      </c>
      <c r="G1835" s="41">
        <v>0.18924898682877406</v>
      </c>
      <c r="H1835" s="29" t="s">
        <v>22</v>
      </c>
      <c r="I1835" s="29">
        <v>15336</v>
      </c>
      <c r="J1835" s="35">
        <v>3266.44</v>
      </c>
      <c r="K1835" s="41">
        <f t="shared" si="104"/>
        <v>0.85363993716818198</v>
      </c>
      <c r="L1835" s="40">
        <f t="shared" si="105"/>
        <v>0.18924898682877406</v>
      </c>
      <c r="M1835" s="29">
        <f t="shared" si="106"/>
        <v>4.5419756838905778</v>
      </c>
      <c r="N1835" s="4">
        <f t="shared" si="107"/>
        <v>-7669</v>
      </c>
      <c r="O1835" s="28">
        <v>0.79500000000000004</v>
      </c>
      <c r="P1835" s="21">
        <v>157100</v>
      </c>
      <c r="Q1835" s="29">
        <v>0</v>
      </c>
      <c r="R1835" s="29" t="s">
        <v>19</v>
      </c>
    </row>
    <row r="1836" spans="1:18" ht="15" hidden="1" customHeight="1" x14ac:dyDescent="0.35">
      <c r="A1836" s="39">
        <v>45049</v>
      </c>
      <c r="B1836" s="48">
        <v>1</v>
      </c>
      <c r="C1836" s="48">
        <v>1</v>
      </c>
      <c r="D1836" s="29">
        <v>149431</v>
      </c>
      <c r="E1836" s="29">
        <v>5.5</v>
      </c>
      <c r="F1836" s="3">
        <f t="shared" si="108"/>
        <v>0.82581376070737778</v>
      </c>
      <c r="G1836" s="41">
        <v>0.18924898682877406</v>
      </c>
      <c r="H1836" s="29" t="s">
        <v>23</v>
      </c>
      <c r="I1836" s="29">
        <v>13488</v>
      </c>
      <c r="J1836" s="35">
        <v>3266.44</v>
      </c>
      <c r="K1836" s="41">
        <f t="shared" si="104"/>
        <v>0.7507756567895435</v>
      </c>
      <c r="L1836" s="40">
        <f t="shared" si="105"/>
        <v>0.18924898682877406</v>
      </c>
      <c r="M1836" s="29">
        <f t="shared" si="106"/>
        <v>4.5419756838905778</v>
      </c>
      <c r="N1836" s="4">
        <f t="shared" si="107"/>
        <v>-7669</v>
      </c>
      <c r="O1836" s="28">
        <v>0.79500000000000004</v>
      </c>
      <c r="P1836" s="21">
        <v>157100</v>
      </c>
      <c r="Q1836" s="29">
        <v>0</v>
      </c>
      <c r="R1836" s="29" t="s">
        <v>19</v>
      </c>
    </row>
    <row r="1837" spans="1:18" ht="15" hidden="1" customHeight="1" x14ac:dyDescent="0.35">
      <c r="A1837" s="39">
        <v>45049</v>
      </c>
      <c r="B1837" s="48">
        <v>1</v>
      </c>
      <c r="C1837" s="48">
        <v>1</v>
      </c>
      <c r="D1837" s="29">
        <v>149431</v>
      </c>
      <c r="E1837" s="29">
        <v>5.5</v>
      </c>
      <c r="F1837" s="3">
        <f t="shared" si="108"/>
        <v>0.82581376070737778</v>
      </c>
      <c r="G1837" s="41">
        <v>0.18924898682877406</v>
      </c>
      <c r="H1837" s="29" t="s">
        <v>24</v>
      </c>
      <c r="I1837" s="29">
        <v>13556</v>
      </c>
      <c r="J1837" s="35">
        <v>3266.44</v>
      </c>
      <c r="K1837" s="41">
        <f t="shared" si="104"/>
        <v>0.75456070606754533</v>
      </c>
      <c r="L1837" s="40">
        <f t="shared" si="105"/>
        <v>0.18924898682877406</v>
      </c>
      <c r="M1837" s="29">
        <f t="shared" si="106"/>
        <v>4.5419756838905778</v>
      </c>
      <c r="N1837" s="4">
        <f t="shared" si="107"/>
        <v>-7669</v>
      </c>
      <c r="O1837" s="28">
        <v>0.79500000000000004</v>
      </c>
      <c r="P1837" s="21">
        <v>157100</v>
      </c>
      <c r="Q1837" s="29">
        <v>0</v>
      </c>
      <c r="R1837" s="29" t="s">
        <v>19</v>
      </c>
    </row>
    <row r="1838" spans="1:18" ht="15" hidden="1" customHeight="1" x14ac:dyDescent="0.35">
      <c r="A1838" s="39">
        <v>45049</v>
      </c>
      <c r="B1838" s="48">
        <v>1</v>
      </c>
      <c r="C1838" s="48">
        <v>1</v>
      </c>
      <c r="D1838" s="29">
        <v>149431</v>
      </c>
      <c r="E1838" s="29">
        <v>5.5</v>
      </c>
      <c r="F1838" s="3">
        <f t="shared" si="108"/>
        <v>0.82581376070737778</v>
      </c>
      <c r="G1838" s="41">
        <v>0.18924898682877406</v>
      </c>
      <c r="H1838" s="29" t="s">
        <v>25</v>
      </c>
      <c r="I1838" s="29">
        <v>15441</v>
      </c>
      <c r="J1838" s="35">
        <v>3266.44</v>
      </c>
      <c r="K1838" s="41">
        <f t="shared" si="104"/>
        <v>0.85948449855333198</v>
      </c>
      <c r="L1838" s="40">
        <f t="shared" si="105"/>
        <v>0.18924898682877406</v>
      </c>
      <c r="M1838" s="29">
        <f t="shared" si="106"/>
        <v>4.5419756838905778</v>
      </c>
      <c r="N1838" s="4">
        <f t="shared" si="107"/>
        <v>-7669</v>
      </c>
      <c r="O1838" s="28">
        <v>0.79500000000000004</v>
      </c>
      <c r="P1838" s="21">
        <v>157100</v>
      </c>
      <c r="Q1838" s="29">
        <v>0</v>
      </c>
      <c r="R1838" s="29" t="s">
        <v>19</v>
      </c>
    </row>
    <row r="1839" spans="1:18" ht="15" hidden="1" customHeight="1" x14ac:dyDescent="0.35">
      <c r="A1839" s="39">
        <v>45049</v>
      </c>
      <c r="B1839" s="48">
        <v>1</v>
      </c>
      <c r="C1839" s="48">
        <v>1</v>
      </c>
      <c r="D1839" s="29">
        <v>149431</v>
      </c>
      <c r="E1839" s="29">
        <v>5.5</v>
      </c>
      <c r="F1839" s="3">
        <f t="shared" si="108"/>
        <v>0.82581376070737778</v>
      </c>
      <c r="G1839" s="41">
        <v>0.18924898682877406</v>
      </c>
      <c r="H1839" s="29" t="s">
        <v>26</v>
      </c>
      <c r="I1839" s="29">
        <v>15269</v>
      </c>
      <c r="J1839" s="35">
        <v>3266.44</v>
      </c>
      <c r="K1839" s="41">
        <f t="shared" si="104"/>
        <v>0.84991055037956253</v>
      </c>
      <c r="L1839" s="40">
        <f t="shared" si="105"/>
        <v>0.18924898682877406</v>
      </c>
      <c r="M1839" s="29">
        <f t="shared" si="106"/>
        <v>4.5419756838905778</v>
      </c>
      <c r="N1839" s="4">
        <f t="shared" si="107"/>
        <v>-7669</v>
      </c>
      <c r="O1839" s="28">
        <v>0.79500000000000004</v>
      </c>
      <c r="P1839" s="21">
        <v>157100</v>
      </c>
      <c r="Q1839" s="29">
        <v>0</v>
      </c>
      <c r="R1839" s="29" t="s">
        <v>19</v>
      </c>
    </row>
    <row r="1840" spans="1:18" ht="15" hidden="1" customHeight="1" x14ac:dyDescent="0.35">
      <c r="A1840" s="39">
        <v>45049</v>
      </c>
      <c r="B1840" s="48">
        <v>1</v>
      </c>
      <c r="C1840" s="48">
        <v>1</v>
      </c>
      <c r="D1840" s="29">
        <v>149431</v>
      </c>
      <c r="E1840" s="29">
        <v>5.5</v>
      </c>
      <c r="F1840" s="3">
        <f t="shared" si="108"/>
        <v>0.82581376070737778</v>
      </c>
      <c r="G1840" s="41">
        <v>0.18924898682877406</v>
      </c>
      <c r="H1840" s="29" t="s">
        <v>27</v>
      </c>
      <c r="I1840" s="29">
        <v>15615</v>
      </c>
      <c r="J1840" s="35">
        <v>3266.44</v>
      </c>
      <c r="K1840" s="41">
        <f t="shared" si="104"/>
        <v>0.86916977170586596</v>
      </c>
      <c r="L1840" s="40">
        <f t="shared" si="105"/>
        <v>0.18924898682877406</v>
      </c>
      <c r="M1840" s="29">
        <f t="shared" si="106"/>
        <v>4.5419756838905778</v>
      </c>
      <c r="N1840" s="4">
        <f t="shared" si="107"/>
        <v>-7669</v>
      </c>
      <c r="O1840" s="28">
        <v>0.79500000000000004</v>
      </c>
      <c r="P1840" s="21">
        <v>157100</v>
      </c>
      <c r="Q1840" s="29">
        <v>0</v>
      </c>
      <c r="R1840" s="29" t="s">
        <v>19</v>
      </c>
    </row>
    <row r="1841" spans="1:18" ht="15" hidden="1" customHeight="1" x14ac:dyDescent="0.35">
      <c r="A1841" s="39">
        <v>45049</v>
      </c>
      <c r="B1841" s="48">
        <v>1</v>
      </c>
      <c r="C1841" s="48">
        <v>1</v>
      </c>
      <c r="D1841" s="29">
        <v>149431</v>
      </c>
      <c r="E1841" s="29">
        <v>5.5</v>
      </c>
      <c r="F1841" s="3">
        <f t="shared" si="108"/>
        <v>0.82581376070737778</v>
      </c>
      <c r="G1841" s="41">
        <v>0.18924898682877406</v>
      </c>
      <c r="H1841" s="29" t="s">
        <v>28</v>
      </c>
      <c r="I1841" s="29">
        <v>15410</v>
      </c>
      <c r="J1841" s="35">
        <v>3266.44</v>
      </c>
      <c r="K1841" s="41">
        <f t="shared" si="104"/>
        <v>0.85775896138247809</v>
      </c>
      <c r="L1841" s="40">
        <f t="shared" si="105"/>
        <v>0.18924898682877406</v>
      </c>
      <c r="M1841" s="29">
        <f t="shared" si="106"/>
        <v>4.5419756838905778</v>
      </c>
      <c r="N1841" s="4">
        <f t="shared" si="107"/>
        <v>-7669</v>
      </c>
      <c r="O1841" s="28">
        <v>0.79500000000000004</v>
      </c>
      <c r="P1841" s="21">
        <v>157100</v>
      </c>
      <c r="Q1841" s="29">
        <v>0</v>
      </c>
      <c r="R1841" s="29" t="s">
        <v>19</v>
      </c>
    </row>
    <row r="1842" spans="1:18" ht="15" hidden="1" customHeight="1" x14ac:dyDescent="0.35">
      <c r="A1842" s="39">
        <v>45050</v>
      </c>
      <c r="B1842" s="48">
        <v>1</v>
      </c>
      <c r="C1842" s="48">
        <v>1</v>
      </c>
      <c r="D1842" s="29">
        <v>190722</v>
      </c>
      <c r="E1842" s="29">
        <v>7.1</v>
      </c>
      <c r="F1842" s="3">
        <f t="shared" si="108"/>
        <v>0.8164818699430626</v>
      </c>
      <c r="G1842" s="41">
        <v>0.24154255319148937</v>
      </c>
      <c r="H1842" s="29" t="s">
        <v>18</v>
      </c>
      <c r="I1842" s="29">
        <v>19195</v>
      </c>
      <c r="J1842" s="35">
        <v>3266.44</v>
      </c>
      <c r="K1842" s="41">
        <f t="shared" ref="K1842:K1905" si="109">IFERROR((I1842/J1842)/E1842,0)</f>
        <v>0.82766593807342659</v>
      </c>
      <c r="L1842" s="40">
        <f t="shared" ref="L1842:L1905" si="110">D1842/(32900*24)</f>
        <v>0.24154255319148937</v>
      </c>
      <c r="M1842" s="29">
        <f t="shared" ref="M1842:M1905" si="111">D1842/32900</f>
        <v>5.7970212765957445</v>
      </c>
      <c r="N1842" s="4">
        <f t="shared" si="107"/>
        <v>33622</v>
      </c>
      <c r="O1842" s="28">
        <v>0.79500000000000004</v>
      </c>
      <c r="P1842" s="21">
        <v>157100</v>
      </c>
      <c r="Q1842" s="29">
        <v>0</v>
      </c>
      <c r="R1842" s="29" t="s">
        <v>19</v>
      </c>
    </row>
    <row r="1843" spans="1:18" ht="15" hidden="1" customHeight="1" x14ac:dyDescent="0.35">
      <c r="A1843" s="39">
        <v>45050</v>
      </c>
      <c r="B1843" s="48">
        <v>1</v>
      </c>
      <c r="C1843" s="48">
        <v>1</v>
      </c>
      <c r="D1843" s="29">
        <v>190722</v>
      </c>
      <c r="E1843" s="29">
        <v>7.1</v>
      </c>
      <c r="F1843" s="3">
        <f t="shared" si="108"/>
        <v>0.8164818699430626</v>
      </c>
      <c r="G1843" s="41">
        <v>0.24154255319148937</v>
      </c>
      <c r="H1843" s="29" t="s">
        <v>20</v>
      </c>
      <c r="I1843" s="29">
        <v>18942</v>
      </c>
      <c r="J1843" s="35">
        <v>3266.44</v>
      </c>
      <c r="K1843" s="41">
        <f t="shared" si="109"/>
        <v>0.81675687413320386</v>
      </c>
      <c r="L1843" s="40">
        <f t="shared" si="110"/>
        <v>0.24154255319148937</v>
      </c>
      <c r="M1843" s="29">
        <f t="shared" si="111"/>
        <v>5.7970212765957445</v>
      </c>
      <c r="N1843" s="4">
        <f t="shared" si="107"/>
        <v>33622</v>
      </c>
      <c r="O1843" s="28">
        <v>0.79500000000000004</v>
      </c>
      <c r="P1843" s="21">
        <v>157100</v>
      </c>
      <c r="Q1843" s="29">
        <v>0</v>
      </c>
      <c r="R1843" s="29" t="s">
        <v>19</v>
      </c>
    </row>
    <row r="1844" spans="1:18" ht="15" hidden="1" customHeight="1" x14ac:dyDescent="0.35">
      <c r="A1844" s="39">
        <v>45050</v>
      </c>
      <c r="B1844" s="48">
        <v>1</v>
      </c>
      <c r="C1844" s="48">
        <v>1</v>
      </c>
      <c r="D1844" s="29">
        <v>190722</v>
      </c>
      <c r="E1844" s="29">
        <v>7.1</v>
      </c>
      <c r="F1844" s="3">
        <f t="shared" si="108"/>
        <v>0.8164818699430626</v>
      </c>
      <c r="G1844" s="41">
        <v>0.24154255319148937</v>
      </c>
      <c r="H1844" s="29" t="s">
        <v>21</v>
      </c>
      <c r="I1844" s="29">
        <v>18787</v>
      </c>
      <c r="J1844" s="35">
        <v>3266.44</v>
      </c>
      <c r="K1844" s="41">
        <f t="shared" si="109"/>
        <v>0.81007345551369969</v>
      </c>
      <c r="L1844" s="40">
        <f t="shared" si="110"/>
        <v>0.24154255319148937</v>
      </c>
      <c r="M1844" s="29">
        <f t="shared" si="111"/>
        <v>5.7970212765957445</v>
      </c>
      <c r="N1844" s="4">
        <f t="shared" si="107"/>
        <v>33622</v>
      </c>
      <c r="O1844" s="28">
        <v>0.79500000000000004</v>
      </c>
      <c r="P1844" s="21">
        <v>157100</v>
      </c>
      <c r="Q1844" s="29">
        <v>0</v>
      </c>
      <c r="R1844" s="29" t="s">
        <v>19</v>
      </c>
    </row>
    <row r="1845" spans="1:18" ht="15" hidden="1" customHeight="1" x14ac:dyDescent="0.35">
      <c r="A1845" s="39">
        <v>45050</v>
      </c>
      <c r="B1845" s="48">
        <v>1</v>
      </c>
      <c r="C1845" s="48">
        <v>1</v>
      </c>
      <c r="D1845" s="29">
        <v>190722</v>
      </c>
      <c r="E1845" s="29">
        <v>7.1</v>
      </c>
      <c r="F1845" s="3">
        <f t="shared" si="108"/>
        <v>0.8164818699430626</v>
      </c>
      <c r="G1845" s="41">
        <v>0.24154255319148937</v>
      </c>
      <c r="H1845" s="29" t="s">
        <v>22</v>
      </c>
      <c r="I1845" s="29">
        <v>18799</v>
      </c>
      <c r="J1845" s="35">
        <v>3266.44</v>
      </c>
      <c r="K1845" s="41">
        <f t="shared" si="109"/>
        <v>0.81059088147133873</v>
      </c>
      <c r="L1845" s="40">
        <f t="shared" si="110"/>
        <v>0.24154255319148937</v>
      </c>
      <c r="M1845" s="29">
        <f t="shared" si="111"/>
        <v>5.7970212765957445</v>
      </c>
      <c r="N1845" s="4">
        <f t="shared" si="107"/>
        <v>33622</v>
      </c>
      <c r="O1845" s="28">
        <v>0.79500000000000004</v>
      </c>
      <c r="P1845" s="21">
        <v>157100</v>
      </c>
      <c r="Q1845" s="29">
        <v>0</v>
      </c>
      <c r="R1845" s="29" t="s">
        <v>19</v>
      </c>
    </row>
    <row r="1846" spans="1:18" ht="15" hidden="1" customHeight="1" x14ac:dyDescent="0.35">
      <c r="A1846" s="39">
        <v>45050</v>
      </c>
      <c r="B1846" s="48">
        <v>1</v>
      </c>
      <c r="C1846" s="48">
        <v>1</v>
      </c>
      <c r="D1846" s="29">
        <v>190722</v>
      </c>
      <c r="E1846" s="29">
        <v>7.1</v>
      </c>
      <c r="F1846" s="3">
        <f t="shared" si="108"/>
        <v>0.8164818699430626</v>
      </c>
      <c r="G1846" s="41">
        <v>0.24154255319148937</v>
      </c>
      <c r="H1846" s="29" t="s">
        <v>23</v>
      </c>
      <c r="I1846" s="29">
        <v>18344</v>
      </c>
      <c r="J1846" s="35">
        <v>3266.44</v>
      </c>
      <c r="K1846" s="41">
        <f t="shared" si="109"/>
        <v>0.79097181391085891</v>
      </c>
      <c r="L1846" s="40">
        <f t="shared" si="110"/>
        <v>0.24154255319148937</v>
      </c>
      <c r="M1846" s="29">
        <f t="shared" si="111"/>
        <v>5.7970212765957445</v>
      </c>
      <c r="N1846" s="4">
        <f t="shared" si="107"/>
        <v>33622</v>
      </c>
      <c r="O1846" s="28">
        <v>0.79500000000000004</v>
      </c>
      <c r="P1846" s="21">
        <v>157100</v>
      </c>
      <c r="Q1846" s="29">
        <v>0</v>
      </c>
      <c r="R1846" s="29" t="s">
        <v>19</v>
      </c>
    </row>
    <row r="1847" spans="1:18" ht="15" hidden="1" customHeight="1" x14ac:dyDescent="0.35">
      <c r="A1847" s="39">
        <v>45050</v>
      </c>
      <c r="B1847" s="48">
        <v>1</v>
      </c>
      <c r="C1847" s="48">
        <v>1</v>
      </c>
      <c r="D1847" s="29">
        <v>190722</v>
      </c>
      <c r="E1847" s="29">
        <v>7.1</v>
      </c>
      <c r="F1847" s="3">
        <f t="shared" si="108"/>
        <v>0.8164818699430626</v>
      </c>
      <c r="G1847" s="41">
        <v>0.24154255319148937</v>
      </c>
      <c r="H1847" s="29" t="s">
        <v>24</v>
      </c>
      <c r="I1847" s="29">
        <v>18240</v>
      </c>
      <c r="J1847" s="35">
        <v>3266.44</v>
      </c>
      <c r="K1847" s="41">
        <f t="shared" si="109"/>
        <v>0.78648745561132072</v>
      </c>
      <c r="L1847" s="40">
        <f t="shared" si="110"/>
        <v>0.24154255319148937</v>
      </c>
      <c r="M1847" s="29">
        <f t="shared" si="111"/>
        <v>5.7970212765957445</v>
      </c>
      <c r="N1847" s="4">
        <f t="shared" si="107"/>
        <v>33622</v>
      </c>
      <c r="O1847" s="28">
        <v>0.79500000000000004</v>
      </c>
      <c r="P1847" s="21">
        <v>157100</v>
      </c>
      <c r="Q1847" s="29">
        <v>0</v>
      </c>
      <c r="R1847" s="29" t="s">
        <v>19</v>
      </c>
    </row>
    <row r="1848" spans="1:18" ht="15" hidden="1" customHeight="1" x14ac:dyDescent="0.35">
      <c r="A1848" s="39">
        <v>45050</v>
      </c>
      <c r="B1848" s="48">
        <v>1</v>
      </c>
      <c r="C1848" s="48">
        <v>1</v>
      </c>
      <c r="D1848" s="29">
        <v>190722</v>
      </c>
      <c r="E1848" s="29">
        <v>7.1</v>
      </c>
      <c r="F1848" s="3">
        <f t="shared" si="108"/>
        <v>0.8164818699430626</v>
      </c>
      <c r="G1848" s="41">
        <v>0.24154255319148937</v>
      </c>
      <c r="H1848" s="29" t="s">
        <v>25</v>
      </c>
      <c r="I1848" s="29">
        <v>19685</v>
      </c>
      <c r="J1848" s="35">
        <v>3266.44</v>
      </c>
      <c r="K1848" s="41">
        <f t="shared" si="109"/>
        <v>0.84879416467702018</v>
      </c>
      <c r="L1848" s="40">
        <f t="shared" si="110"/>
        <v>0.24154255319148937</v>
      </c>
      <c r="M1848" s="29">
        <f t="shared" si="111"/>
        <v>5.7970212765957445</v>
      </c>
      <c r="N1848" s="4">
        <f t="shared" si="107"/>
        <v>33622</v>
      </c>
      <c r="O1848" s="28">
        <v>0.79500000000000004</v>
      </c>
      <c r="P1848" s="21">
        <v>157100</v>
      </c>
      <c r="Q1848" s="29">
        <v>0</v>
      </c>
      <c r="R1848" s="29" t="s">
        <v>19</v>
      </c>
    </row>
    <row r="1849" spans="1:18" ht="15" hidden="1" customHeight="1" x14ac:dyDescent="0.35">
      <c r="A1849" s="39">
        <v>45050</v>
      </c>
      <c r="B1849" s="48">
        <v>1</v>
      </c>
      <c r="C1849" s="48">
        <v>1</v>
      </c>
      <c r="D1849" s="29">
        <v>190722</v>
      </c>
      <c r="E1849" s="29">
        <v>7.1</v>
      </c>
      <c r="F1849" s="3">
        <f t="shared" si="108"/>
        <v>0.8164818699430626</v>
      </c>
      <c r="G1849" s="41">
        <v>0.24154255319148937</v>
      </c>
      <c r="H1849" s="29" t="s">
        <v>26</v>
      </c>
      <c r="I1849" s="29">
        <v>19551</v>
      </c>
      <c r="J1849" s="35">
        <v>3266.44</v>
      </c>
      <c r="K1849" s="41">
        <f t="shared" si="109"/>
        <v>0.84301624148338439</v>
      </c>
      <c r="L1849" s="40">
        <f t="shared" si="110"/>
        <v>0.24154255319148937</v>
      </c>
      <c r="M1849" s="29">
        <f t="shared" si="111"/>
        <v>5.7970212765957445</v>
      </c>
      <c r="N1849" s="4">
        <f t="shared" si="107"/>
        <v>33622</v>
      </c>
      <c r="O1849" s="28">
        <v>0.79500000000000004</v>
      </c>
      <c r="P1849" s="21">
        <v>157100</v>
      </c>
      <c r="Q1849" s="29">
        <v>0</v>
      </c>
      <c r="R1849" s="29" t="s">
        <v>19</v>
      </c>
    </row>
    <row r="1850" spans="1:18" ht="15" hidden="1" customHeight="1" x14ac:dyDescent="0.35">
      <c r="A1850" s="39">
        <v>45050</v>
      </c>
      <c r="B1850" s="48">
        <v>1</v>
      </c>
      <c r="C1850" s="48">
        <v>1</v>
      </c>
      <c r="D1850" s="29">
        <v>190722</v>
      </c>
      <c r="E1850" s="29">
        <v>7.1</v>
      </c>
      <c r="F1850" s="3">
        <f t="shared" si="108"/>
        <v>0.8164818699430626</v>
      </c>
      <c r="G1850" s="41">
        <v>0.24154255319148937</v>
      </c>
      <c r="H1850" s="29" t="s">
        <v>27</v>
      </c>
      <c r="I1850" s="29">
        <v>19717</v>
      </c>
      <c r="J1850" s="35">
        <v>3266.44</v>
      </c>
      <c r="K1850" s="41">
        <f t="shared" si="109"/>
        <v>0.85017396723072425</v>
      </c>
      <c r="L1850" s="40">
        <f t="shared" si="110"/>
        <v>0.24154255319148937</v>
      </c>
      <c r="M1850" s="29">
        <f t="shared" si="111"/>
        <v>5.7970212765957445</v>
      </c>
      <c r="N1850" s="4">
        <f t="shared" si="107"/>
        <v>33622</v>
      </c>
      <c r="O1850" s="28">
        <v>0.79500000000000004</v>
      </c>
      <c r="P1850" s="21">
        <v>157100</v>
      </c>
      <c r="Q1850" s="29">
        <v>0</v>
      </c>
      <c r="R1850" s="29" t="s">
        <v>19</v>
      </c>
    </row>
    <row r="1851" spans="1:18" ht="15" hidden="1" customHeight="1" x14ac:dyDescent="0.35">
      <c r="A1851" s="39">
        <v>45050</v>
      </c>
      <c r="B1851" s="48">
        <v>1</v>
      </c>
      <c r="C1851" s="48">
        <v>1</v>
      </c>
      <c r="D1851" s="29">
        <v>190722</v>
      </c>
      <c r="E1851" s="29">
        <v>7.1</v>
      </c>
      <c r="F1851" s="3">
        <f t="shared" si="108"/>
        <v>0.8164818699430626</v>
      </c>
      <c r="G1851" s="41">
        <v>0.24154255319148937</v>
      </c>
      <c r="H1851" s="29" t="s">
        <v>28</v>
      </c>
      <c r="I1851" s="29">
        <v>19462</v>
      </c>
      <c r="J1851" s="35">
        <v>3266.44</v>
      </c>
      <c r="K1851" s="41">
        <f t="shared" si="109"/>
        <v>0.83917866563089494</v>
      </c>
      <c r="L1851" s="40">
        <f t="shared" si="110"/>
        <v>0.24154255319148937</v>
      </c>
      <c r="M1851" s="29">
        <f t="shared" si="111"/>
        <v>5.7970212765957445</v>
      </c>
      <c r="N1851" s="4">
        <f t="shared" si="107"/>
        <v>33622</v>
      </c>
      <c r="O1851" s="28">
        <v>0.79500000000000004</v>
      </c>
      <c r="P1851" s="21">
        <v>157100</v>
      </c>
      <c r="Q1851" s="29">
        <v>0</v>
      </c>
      <c r="R1851" s="29" t="s">
        <v>19</v>
      </c>
    </row>
    <row r="1852" spans="1:18" ht="15" hidden="1" customHeight="1" x14ac:dyDescent="0.35">
      <c r="A1852" s="39">
        <v>45051</v>
      </c>
      <c r="B1852" s="48">
        <v>1</v>
      </c>
      <c r="C1852" s="48">
        <v>1</v>
      </c>
      <c r="D1852" s="29">
        <v>183084</v>
      </c>
      <c r="E1852" s="29">
        <v>6.8</v>
      </c>
      <c r="F1852" s="3">
        <f t="shared" si="108"/>
        <v>0.81836223851242629</v>
      </c>
      <c r="G1852" s="41">
        <v>0.23186930091185409</v>
      </c>
      <c r="H1852" s="29" t="s">
        <v>18</v>
      </c>
      <c r="I1852" s="29">
        <v>18538</v>
      </c>
      <c r="J1852" s="35">
        <v>3266.44</v>
      </c>
      <c r="K1852" s="41">
        <f t="shared" si="109"/>
        <v>0.83460172866736726</v>
      </c>
      <c r="L1852" s="40">
        <f t="shared" si="110"/>
        <v>0.23186930091185409</v>
      </c>
      <c r="M1852" s="29">
        <f t="shared" si="111"/>
        <v>5.5648632218844982</v>
      </c>
      <c r="N1852" s="4">
        <f t="shared" ref="N1852:N1915" si="112">D1852-P1852</f>
        <v>25984</v>
      </c>
      <c r="O1852" s="28">
        <v>0.79500000000000004</v>
      </c>
      <c r="P1852" s="21">
        <v>157100</v>
      </c>
      <c r="Q1852" s="29">
        <v>0</v>
      </c>
      <c r="R1852" s="29" t="s">
        <v>19</v>
      </c>
    </row>
    <row r="1853" spans="1:18" ht="15" hidden="1" customHeight="1" x14ac:dyDescent="0.35">
      <c r="A1853" s="39">
        <v>45051</v>
      </c>
      <c r="B1853" s="48">
        <v>1</v>
      </c>
      <c r="C1853" s="48">
        <v>1</v>
      </c>
      <c r="D1853" s="29">
        <v>183084</v>
      </c>
      <c r="E1853" s="29">
        <v>6.8</v>
      </c>
      <c r="F1853" s="3">
        <f t="shared" si="108"/>
        <v>0.81836223851242629</v>
      </c>
      <c r="G1853" s="41">
        <v>0.23186930091185409</v>
      </c>
      <c r="H1853" s="29" t="s">
        <v>20</v>
      </c>
      <c r="I1853" s="29">
        <v>18573</v>
      </c>
      <c r="J1853" s="35">
        <v>3266.44</v>
      </c>
      <c r="K1853" s="41">
        <f t="shared" si="109"/>
        <v>0.83617746825650086</v>
      </c>
      <c r="L1853" s="40">
        <f t="shared" si="110"/>
        <v>0.23186930091185409</v>
      </c>
      <c r="M1853" s="29">
        <f t="shared" si="111"/>
        <v>5.5648632218844982</v>
      </c>
      <c r="N1853" s="4">
        <f t="shared" si="112"/>
        <v>25984</v>
      </c>
      <c r="O1853" s="28">
        <v>0.79500000000000004</v>
      </c>
      <c r="P1853" s="21">
        <v>157100</v>
      </c>
      <c r="Q1853" s="29">
        <v>0</v>
      </c>
      <c r="R1853" s="29" t="s">
        <v>19</v>
      </c>
    </row>
    <row r="1854" spans="1:18" ht="15" hidden="1" customHeight="1" x14ac:dyDescent="0.35">
      <c r="A1854" s="39">
        <v>45051</v>
      </c>
      <c r="B1854" s="48">
        <v>1</v>
      </c>
      <c r="C1854" s="48">
        <v>1</v>
      </c>
      <c r="D1854" s="29">
        <v>183084</v>
      </c>
      <c r="E1854" s="29">
        <v>6.8</v>
      </c>
      <c r="F1854" s="3">
        <f t="shared" si="108"/>
        <v>0.81836223851242629</v>
      </c>
      <c r="G1854" s="41">
        <v>0.23186930091185409</v>
      </c>
      <c r="H1854" s="29" t="s">
        <v>21</v>
      </c>
      <c r="I1854" s="29">
        <v>18048</v>
      </c>
      <c r="J1854" s="35">
        <v>3266.44</v>
      </c>
      <c r="K1854" s="41">
        <f t="shared" si="109"/>
        <v>0.81254137441949759</v>
      </c>
      <c r="L1854" s="40">
        <f t="shared" si="110"/>
        <v>0.23186930091185409</v>
      </c>
      <c r="M1854" s="29">
        <f t="shared" si="111"/>
        <v>5.5648632218844982</v>
      </c>
      <c r="N1854" s="4">
        <f t="shared" si="112"/>
        <v>25984</v>
      </c>
      <c r="O1854" s="28">
        <v>0.79500000000000004</v>
      </c>
      <c r="P1854" s="21">
        <v>157100</v>
      </c>
      <c r="Q1854" s="29">
        <v>0</v>
      </c>
      <c r="R1854" s="29" t="s">
        <v>19</v>
      </c>
    </row>
    <row r="1855" spans="1:18" ht="15" hidden="1" customHeight="1" x14ac:dyDescent="0.35">
      <c r="A1855" s="39">
        <v>45051</v>
      </c>
      <c r="B1855" s="48">
        <v>1</v>
      </c>
      <c r="C1855" s="48">
        <v>1</v>
      </c>
      <c r="D1855" s="29">
        <v>183084</v>
      </c>
      <c r="E1855" s="29">
        <v>6.8</v>
      </c>
      <c r="F1855" s="3">
        <f t="shared" si="108"/>
        <v>0.81836223851242629</v>
      </c>
      <c r="G1855" s="41">
        <v>0.23186930091185409</v>
      </c>
      <c r="H1855" s="29" t="s">
        <v>22</v>
      </c>
      <c r="I1855" s="29">
        <v>18201</v>
      </c>
      <c r="J1855" s="35">
        <v>3266.44</v>
      </c>
      <c r="K1855" s="41">
        <f t="shared" si="109"/>
        <v>0.81942960748056703</v>
      </c>
      <c r="L1855" s="40">
        <f t="shared" si="110"/>
        <v>0.23186930091185409</v>
      </c>
      <c r="M1855" s="29">
        <f t="shared" si="111"/>
        <v>5.5648632218844982</v>
      </c>
      <c r="N1855" s="4">
        <f t="shared" si="112"/>
        <v>25984</v>
      </c>
      <c r="O1855" s="28">
        <v>0.79500000000000004</v>
      </c>
      <c r="P1855" s="21">
        <v>157100</v>
      </c>
      <c r="Q1855" s="29">
        <v>0</v>
      </c>
      <c r="R1855" s="29" t="s">
        <v>19</v>
      </c>
    </row>
    <row r="1856" spans="1:18" ht="15" hidden="1" customHeight="1" x14ac:dyDescent="0.35">
      <c r="A1856" s="39">
        <v>45051</v>
      </c>
      <c r="B1856" s="48">
        <v>1</v>
      </c>
      <c r="C1856" s="48">
        <v>1</v>
      </c>
      <c r="D1856" s="29">
        <v>183084</v>
      </c>
      <c r="E1856" s="29">
        <v>6.8</v>
      </c>
      <c r="F1856" s="3">
        <f t="shared" si="108"/>
        <v>0.81836223851242629</v>
      </c>
      <c r="G1856" s="41">
        <v>0.23186930091185409</v>
      </c>
      <c r="H1856" s="29" t="s">
        <v>23</v>
      </c>
      <c r="I1856" s="29">
        <v>17650</v>
      </c>
      <c r="J1856" s="35">
        <v>3266.44</v>
      </c>
      <c r="K1856" s="41">
        <f t="shared" si="109"/>
        <v>0.79462296423449308</v>
      </c>
      <c r="L1856" s="40">
        <f t="shared" si="110"/>
        <v>0.23186930091185409</v>
      </c>
      <c r="M1856" s="29">
        <f t="shared" si="111"/>
        <v>5.5648632218844982</v>
      </c>
      <c r="N1856" s="4">
        <f t="shared" si="112"/>
        <v>25984</v>
      </c>
      <c r="O1856" s="28">
        <v>0.79500000000000004</v>
      </c>
      <c r="P1856" s="21">
        <v>157100</v>
      </c>
      <c r="Q1856" s="29">
        <v>0</v>
      </c>
      <c r="R1856" s="29" t="s">
        <v>19</v>
      </c>
    </row>
    <row r="1857" spans="1:18" ht="15" hidden="1" customHeight="1" x14ac:dyDescent="0.35">
      <c r="A1857" s="39">
        <v>45051</v>
      </c>
      <c r="B1857" s="48">
        <v>1</v>
      </c>
      <c r="C1857" s="48">
        <v>1</v>
      </c>
      <c r="D1857" s="29">
        <v>183084</v>
      </c>
      <c r="E1857" s="29">
        <v>6.8</v>
      </c>
      <c r="F1857" s="3">
        <f t="shared" si="108"/>
        <v>0.81836223851242629</v>
      </c>
      <c r="G1857" s="41">
        <v>0.23186930091185409</v>
      </c>
      <c r="H1857" s="29" t="s">
        <v>24</v>
      </c>
      <c r="I1857" s="29">
        <v>17733</v>
      </c>
      <c r="J1857" s="35">
        <v>3266.44</v>
      </c>
      <c r="K1857" s="41">
        <f t="shared" si="109"/>
        <v>0.79835971811729556</v>
      </c>
      <c r="L1857" s="40">
        <f t="shared" si="110"/>
        <v>0.23186930091185409</v>
      </c>
      <c r="M1857" s="29">
        <f t="shared" si="111"/>
        <v>5.5648632218844982</v>
      </c>
      <c r="N1857" s="4">
        <f t="shared" si="112"/>
        <v>25984</v>
      </c>
      <c r="O1857" s="28">
        <v>0.79500000000000004</v>
      </c>
      <c r="P1857" s="21">
        <v>157100</v>
      </c>
      <c r="Q1857" s="29">
        <v>0</v>
      </c>
      <c r="R1857" s="29" t="s">
        <v>19</v>
      </c>
    </row>
    <row r="1858" spans="1:18" ht="15" hidden="1" customHeight="1" x14ac:dyDescent="0.35">
      <c r="A1858" s="39">
        <v>45051</v>
      </c>
      <c r="B1858" s="48">
        <v>1</v>
      </c>
      <c r="C1858" s="48">
        <v>1</v>
      </c>
      <c r="D1858" s="29">
        <v>183084</v>
      </c>
      <c r="E1858" s="29">
        <v>6.8</v>
      </c>
      <c r="F1858" s="3">
        <f t="shared" si="108"/>
        <v>0.81836223851242629</v>
      </c>
      <c r="G1858" s="41">
        <v>0.23186930091185409</v>
      </c>
      <c r="H1858" s="29" t="s">
        <v>25</v>
      </c>
      <c r="I1858" s="29">
        <v>18390</v>
      </c>
      <c r="J1858" s="35">
        <v>3266.44</v>
      </c>
      <c r="K1858" s="41">
        <f t="shared" si="109"/>
        <v>0.82793860126188823</v>
      </c>
      <c r="L1858" s="40">
        <f t="shared" si="110"/>
        <v>0.23186930091185409</v>
      </c>
      <c r="M1858" s="29">
        <f t="shared" si="111"/>
        <v>5.5648632218844982</v>
      </c>
      <c r="N1858" s="4">
        <f t="shared" si="112"/>
        <v>25984</v>
      </c>
      <c r="O1858" s="28">
        <v>0.79500000000000004</v>
      </c>
      <c r="P1858" s="21">
        <v>157100</v>
      </c>
      <c r="Q1858" s="29">
        <v>0</v>
      </c>
      <c r="R1858" s="29" t="s">
        <v>19</v>
      </c>
    </row>
    <row r="1859" spans="1:18" ht="15" hidden="1" customHeight="1" x14ac:dyDescent="0.35">
      <c r="A1859" s="39">
        <v>45051</v>
      </c>
      <c r="B1859" s="48">
        <v>1</v>
      </c>
      <c r="C1859" s="48">
        <v>1</v>
      </c>
      <c r="D1859" s="29">
        <v>183084</v>
      </c>
      <c r="E1859" s="29">
        <v>6.8</v>
      </c>
      <c r="F1859" s="3">
        <f t="shared" ref="F1859:F1922" si="113">D1859/E1859/32900</f>
        <v>0.81836223851242629</v>
      </c>
      <c r="G1859" s="41">
        <v>0.23186930091185409</v>
      </c>
      <c r="H1859" s="29" t="s">
        <v>26</v>
      </c>
      <c r="I1859" s="29">
        <v>18291</v>
      </c>
      <c r="J1859" s="35">
        <v>3266.44</v>
      </c>
      <c r="K1859" s="41">
        <f t="shared" si="109"/>
        <v>0.82348150928119623</v>
      </c>
      <c r="L1859" s="40">
        <f t="shared" si="110"/>
        <v>0.23186930091185409</v>
      </c>
      <c r="M1859" s="29">
        <f t="shared" si="111"/>
        <v>5.5648632218844982</v>
      </c>
      <c r="N1859" s="4">
        <f t="shared" si="112"/>
        <v>25984</v>
      </c>
      <c r="O1859" s="28">
        <v>0.79500000000000004</v>
      </c>
      <c r="P1859" s="21">
        <v>157100</v>
      </c>
      <c r="Q1859" s="29">
        <v>0</v>
      </c>
      <c r="R1859" s="29" t="s">
        <v>19</v>
      </c>
    </row>
    <row r="1860" spans="1:18" ht="15" hidden="1" customHeight="1" x14ac:dyDescent="0.35">
      <c r="A1860" s="39">
        <v>45051</v>
      </c>
      <c r="B1860" s="48">
        <v>1</v>
      </c>
      <c r="C1860" s="48">
        <v>1</v>
      </c>
      <c r="D1860" s="29">
        <v>183084</v>
      </c>
      <c r="E1860" s="29">
        <v>6.8</v>
      </c>
      <c r="F1860" s="3">
        <f t="shared" si="113"/>
        <v>0.81836223851242629</v>
      </c>
      <c r="G1860" s="41">
        <v>0.23186930091185409</v>
      </c>
      <c r="H1860" s="29" t="s">
        <v>27</v>
      </c>
      <c r="I1860" s="29">
        <v>18716</v>
      </c>
      <c r="J1860" s="35">
        <v>3266.44</v>
      </c>
      <c r="K1860" s="41">
        <f t="shared" si="109"/>
        <v>0.84261549000638936</v>
      </c>
      <c r="L1860" s="40">
        <f t="shared" si="110"/>
        <v>0.23186930091185409</v>
      </c>
      <c r="M1860" s="29">
        <f t="shared" si="111"/>
        <v>5.5648632218844982</v>
      </c>
      <c r="N1860" s="4">
        <f t="shared" si="112"/>
        <v>25984</v>
      </c>
      <c r="O1860" s="28">
        <v>0.79500000000000004</v>
      </c>
      <c r="P1860" s="21">
        <v>157100</v>
      </c>
      <c r="Q1860" s="29">
        <v>0</v>
      </c>
      <c r="R1860" s="29" t="s">
        <v>19</v>
      </c>
    </row>
    <row r="1861" spans="1:18" ht="15" hidden="1" customHeight="1" x14ac:dyDescent="0.35">
      <c r="A1861" s="39">
        <v>45051</v>
      </c>
      <c r="B1861" s="48">
        <v>1</v>
      </c>
      <c r="C1861" s="48">
        <v>1</v>
      </c>
      <c r="D1861" s="29">
        <v>183084</v>
      </c>
      <c r="E1861" s="29">
        <v>6.8</v>
      </c>
      <c r="F1861" s="3">
        <f t="shared" si="113"/>
        <v>0.81836223851242629</v>
      </c>
      <c r="G1861" s="41">
        <v>0.23186930091185409</v>
      </c>
      <c r="H1861" s="29" t="s">
        <v>28</v>
      </c>
      <c r="I1861" s="29">
        <v>18944</v>
      </c>
      <c r="J1861" s="35">
        <v>3266.44</v>
      </c>
      <c r="K1861" s="41">
        <f t="shared" si="109"/>
        <v>0.85288030790131653</v>
      </c>
      <c r="L1861" s="40">
        <f t="shared" si="110"/>
        <v>0.23186930091185409</v>
      </c>
      <c r="M1861" s="29">
        <f t="shared" si="111"/>
        <v>5.5648632218844982</v>
      </c>
      <c r="N1861" s="4">
        <f t="shared" si="112"/>
        <v>25984</v>
      </c>
      <c r="O1861" s="28">
        <v>0.79500000000000004</v>
      </c>
      <c r="P1861" s="21">
        <v>157100</v>
      </c>
      <c r="Q1861" s="29">
        <v>0</v>
      </c>
      <c r="R1861" s="29" t="s">
        <v>19</v>
      </c>
    </row>
    <row r="1862" spans="1:18" ht="15" hidden="1" customHeight="1" x14ac:dyDescent="0.35">
      <c r="A1862" s="39">
        <v>45052</v>
      </c>
      <c r="B1862" s="48">
        <v>1</v>
      </c>
      <c r="C1862" s="48">
        <v>1</v>
      </c>
      <c r="D1862" s="29">
        <v>147840</v>
      </c>
      <c r="E1862" s="29">
        <v>5.5</v>
      </c>
      <c r="F1862" s="3">
        <f t="shared" si="113"/>
        <v>0.81702127659574464</v>
      </c>
      <c r="G1862" s="41">
        <v>0.18723404255319148</v>
      </c>
      <c r="H1862" s="29" t="s">
        <v>18</v>
      </c>
      <c r="I1862" s="29">
        <v>14943</v>
      </c>
      <c r="J1862" s="35">
        <v>3266.44</v>
      </c>
      <c r="K1862" s="41">
        <f t="shared" si="109"/>
        <v>0.8317645788409066</v>
      </c>
      <c r="L1862" s="40">
        <f t="shared" si="110"/>
        <v>0.18723404255319148</v>
      </c>
      <c r="M1862" s="29">
        <f t="shared" si="111"/>
        <v>4.493617021276596</v>
      </c>
      <c r="N1862" s="4">
        <f t="shared" si="112"/>
        <v>-9260</v>
      </c>
      <c r="O1862" s="28">
        <v>0.79500000000000004</v>
      </c>
      <c r="P1862" s="21">
        <v>157100</v>
      </c>
      <c r="Q1862" s="29">
        <v>0</v>
      </c>
      <c r="R1862" s="29" t="s">
        <v>19</v>
      </c>
    </row>
    <row r="1863" spans="1:18" ht="15" hidden="1" customHeight="1" x14ac:dyDescent="0.35">
      <c r="A1863" s="39">
        <v>45052</v>
      </c>
      <c r="B1863" s="48">
        <v>1</v>
      </c>
      <c r="C1863" s="48">
        <v>1</v>
      </c>
      <c r="D1863" s="29">
        <v>147840</v>
      </c>
      <c r="E1863" s="29">
        <v>5.5</v>
      </c>
      <c r="F1863" s="3">
        <f t="shared" si="113"/>
        <v>0.81702127659574464</v>
      </c>
      <c r="G1863" s="41">
        <v>0.18723404255319148</v>
      </c>
      <c r="H1863" s="29" t="s">
        <v>20</v>
      </c>
      <c r="I1863" s="29">
        <v>14838</v>
      </c>
      <c r="J1863" s="35">
        <v>3266.44</v>
      </c>
      <c r="K1863" s="41">
        <f t="shared" si="109"/>
        <v>0.82592001745575661</v>
      </c>
      <c r="L1863" s="40">
        <f t="shared" si="110"/>
        <v>0.18723404255319148</v>
      </c>
      <c r="M1863" s="29">
        <f t="shared" si="111"/>
        <v>4.493617021276596</v>
      </c>
      <c r="N1863" s="4">
        <f t="shared" si="112"/>
        <v>-9260</v>
      </c>
      <c r="O1863" s="28">
        <v>0.79500000000000004</v>
      </c>
      <c r="P1863" s="21">
        <v>157100</v>
      </c>
      <c r="Q1863" s="29">
        <v>0</v>
      </c>
      <c r="R1863" s="29" t="s">
        <v>19</v>
      </c>
    </row>
    <row r="1864" spans="1:18" ht="15" hidden="1" customHeight="1" x14ac:dyDescent="0.35">
      <c r="A1864" s="39">
        <v>45052</v>
      </c>
      <c r="B1864" s="48">
        <v>1</v>
      </c>
      <c r="C1864" s="48">
        <v>1</v>
      </c>
      <c r="D1864" s="29">
        <v>147840</v>
      </c>
      <c r="E1864" s="29">
        <v>5.5</v>
      </c>
      <c r="F1864" s="3">
        <f t="shared" si="113"/>
        <v>0.81702127659574464</v>
      </c>
      <c r="G1864" s="41">
        <v>0.18723404255319148</v>
      </c>
      <c r="H1864" s="29" t="s">
        <v>21</v>
      </c>
      <c r="I1864" s="29">
        <v>14546</v>
      </c>
      <c r="J1864" s="35">
        <v>3266.44</v>
      </c>
      <c r="K1864" s="41">
        <f t="shared" si="109"/>
        <v>0.80966657055610158</v>
      </c>
      <c r="L1864" s="40">
        <f t="shared" si="110"/>
        <v>0.18723404255319148</v>
      </c>
      <c r="M1864" s="29">
        <f t="shared" si="111"/>
        <v>4.493617021276596</v>
      </c>
      <c r="N1864" s="4">
        <f t="shared" si="112"/>
        <v>-9260</v>
      </c>
      <c r="O1864" s="28">
        <v>0.79500000000000004</v>
      </c>
      <c r="P1864" s="21">
        <v>157100</v>
      </c>
      <c r="Q1864" s="29">
        <v>0</v>
      </c>
      <c r="R1864" s="29" t="s">
        <v>19</v>
      </c>
    </row>
    <row r="1865" spans="1:18" ht="15" hidden="1" customHeight="1" x14ac:dyDescent="0.35">
      <c r="A1865" s="39">
        <v>45052</v>
      </c>
      <c r="B1865" s="48">
        <v>1</v>
      </c>
      <c r="C1865" s="48">
        <v>1</v>
      </c>
      <c r="D1865" s="29">
        <v>147840</v>
      </c>
      <c r="E1865" s="29">
        <v>5.5</v>
      </c>
      <c r="F1865" s="3">
        <f t="shared" si="113"/>
        <v>0.81702127659574464</v>
      </c>
      <c r="G1865" s="41">
        <v>0.18723404255319148</v>
      </c>
      <c r="H1865" s="29" t="s">
        <v>22</v>
      </c>
      <c r="I1865" s="29">
        <v>14597</v>
      </c>
      <c r="J1865" s="35">
        <v>3266.44</v>
      </c>
      <c r="K1865" s="41">
        <f t="shared" si="109"/>
        <v>0.81250535751460307</v>
      </c>
      <c r="L1865" s="40">
        <f t="shared" si="110"/>
        <v>0.18723404255319148</v>
      </c>
      <c r="M1865" s="29">
        <f t="shared" si="111"/>
        <v>4.493617021276596</v>
      </c>
      <c r="N1865" s="4">
        <f t="shared" si="112"/>
        <v>-9260</v>
      </c>
      <c r="O1865" s="28">
        <v>0.79500000000000004</v>
      </c>
      <c r="P1865" s="21">
        <v>157100</v>
      </c>
      <c r="Q1865" s="29">
        <v>0</v>
      </c>
      <c r="R1865" s="29" t="s">
        <v>19</v>
      </c>
    </row>
    <row r="1866" spans="1:18" ht="15" hidden="1" customHeight="1" x14ac:dyDescent="0.35">
      <c r="A1866" s="39">
        <v>45052</v>
      </c>
      <c r="B1866" s="48">
        <v>1</v>
      </c>
      <c r="C1866" s="48">
        <v>1</v>
      </c>
      <c r="D1866" s="29">
        <v>147840</v>
      </c>
      <c r="E1866" s="29">
        <v>5.5</v>
      </c>
      <c r="F1866" s="3">
        <f t="shared" si="113"/>
        <v>0.81702127659574464</v>
      </c>
      <c r="G1866" s="41">
        <v>0.18723404255319148</v>
      </c>
      <c r="H1866" s="29" t="s">
        <v>23</v>
      </c>
      <c r="I1866" s="29">
        <v>14024</v>
      </c>
      <c r="J1866" s="35">
        <v>3266.44</v>
      </c>
      <c r="K1866" s="41">
        <f t="shared" si="109"/>
        <v>0.78061075109849931</v>
      </c>
      <c r="L1866" s="40">
        <f t="shared" si="110"/>
        <v>0.18723404255319148</v>
      </c>
      <c r="M1866" s="29">
        <f t="shared" si="111"/>
        <v>4.493617021276596</v>
      </c>
      <c r="N1866" s="4">
        <f t="shared" si="112"/>
        <v>-9260</v>
      </c>
      <c r="O1866" s="28">
        <v>0.79500000000000004</v>
      </c>
      <c r="P1866" s="21">
        <v>157100</v>
      </c>
      <c r="Q1866" s="29">
        <v>0</v>
      </c>
      <c r="R1866" s="29" t="s">
        <v>19</v>
      </c>
    </row>
    <row r="1867" spans="1:18" ht="15" hidden="1" customHeight="1" x14ac:dyDescent="0.35">
      <c r="A1867" s="39">
        <v>45052</v>
      </c>
      <c r="B1867" s="48">
        <v>1</v>
      </c>
      <c r="C1867" s="48">
        <v>1</v>
      </c>
      <c r="D1867" s="29">
        <v>147840</v>
      </c>
      <c r="E1867" s="29">
        <v>5.5</v>
      </c>
      <c r="F1867" s="3">
        <f t="shared" si="113"/>
        <v>0.81702127659574464</v>
      </c>
      <c r="G1867" s="41">
        <v>0.18723404255319148</v>
      </c>
      <c r="H1867" s="29" t="s">
        <v>24</v>
      </c>
      <c r="I1867" s="29">
        <v>14143</v>
      </c>
      <c r="J1867" s="35">
        <v>3266.44</v>
      </c>
      <c r="K1867" s="41">
        <f t="shared" si="109"/>
        <v>0.7872345873350024</v>
      </c>
      <c r="L1867" s="40">
        <f t="shared" si="110"/>
        <v>0.18723404255319148</v>
      </c>
      <c r="M1867" s="29">
        <f t="shared" si="111"/>
        <v>4.493617021276596</v>
      </c>
      <c r="N1867" s="4">
        <f t="shared" si="112"/>
        <v>-9260</v>
      </c>
      <c r="O1867" s="28">
        <v>0.79500000000000004</v>
      </c>
      <c r="P1867" s="21">
        <v>157100</v>
      </c>
      <c r="Q1867" s="29">
        <v>0</v>
      </c>
      <c r="R1867" s="29" t="s">
        <v>19</v>
      </c>
    </row>
    <row r="1868" spans="1:18" ht="15" hidden="1" customHeight="1" x14ac:dyDescent="0.35">
      <c r="A1868" s="39">
        <v>45052</v>
      </c>
      <c r="B1868" s="48">
        <v>1</v>
      </c>
      <c r="C1868" s="48">
        <v>1</v>
      </c>
      <c r="D1868" s="29">
        <v>147840</v>
      </c>
      <c r="E1868" s="29">
        <v>5.5</v>
      </c>
      <c r="F1868" s="3">
        <f t="shared" si="113"/>
        <v>0.81702127659574464</v>
      </c>
      <c r="G1868" s="41">
        <v>0.18723404255319148</v>
      </c>
      <c r="H1868" s="29" t="s">
        <v>25</v>
      </c>
      <c r="I1868" s="29">
        <v>15206</v>
      </c>
      <c r="J1868" s="35">
        <v>3266.44</v>
      </c>
      <c r="K1868" s="41">
        <f t="shared" si="109"/>
        <v>0.84640381354847249</v>
      </c>
      <c r="L1868" s="40">
        <f t="shared" si="110"/>
        <v>0.18723404255319148</v>
      </c>
      <c r="M1868" s="29">
        <f t="shared" si="111"/>
        <v>4.493617021276596</v>
      </c>
      <c r="N1868" s="4">
        <f t="shared" si="112"/>
        <v>-9260</v>
      </c>
      <c r="O1868" s="28">
        <v>0.79500000000000004</v>
      </c>
      <c r="P1868" s="21">
        <v>157100</v>
      </c>
      <c r="Q1868" s="29">
        <v>0</v>
      </c>
      <c r="R1868" s="29" t="s">
        <v>19</v>
      </c>
    </row>
    <row r="1869" spans="1:18" ht="15" hidden="1" customHeight="1" x14ac:dyDescent="0.35">
      <c r="A1869" s="39">
        <v>45052</v>
      </c>
      <c r="B1869" s="48">
        <v>1</v>
      </c>
      <c r="C1869" s="48">
        <v>1</v>
      </c>
      <c r="D1869" s="29">
        <v>147840</v>
      </c>
      <c r="E1869" s="29">
        <v>5.5</v>
      </c>
      <c r="F1869" s="3">
        <f t="shared" si="113"/>
        <v>0.81702127659574464</v>
      </c>
      <c r="G1869" s="41">
        <v>0.18723404255319148</v>
      </c>
      <c r="H1869" s="29" t="s">
        <v>26</v>
      </c>
      <c r="I1869" s="29">
        <v>15254</v>
      </c>
      <c r="J1869" s="35">
        <v>3266.44</v>
      </c>
      <c r="K1869" s="41">
        <f t="shared" si="109"/>
        <v>0.84907561303882673</v>
      </c>
      <c r="L1869" s="40">
        <f t="shared" si="110"/>
        <v>0.18723404255319148</v>
      </c>
      <c r="M1869" s="29">
        <f t="shared" si="111"/>
        <v>4.493617021276596</v>
      </c>
      <c r="N1869" s="4">
        <f t="shared" si="112"/>
        <v>-9260</v>
      </c>
      <c r="O1869" s="28">
        <v>0.79500000000000004</v>
      </c>
      <c r="P1869" s="21">
        <v>157100</v>
      </c>
      <c r="Q1869" s="29">
        <v>0</v>
      </c>
      <c r="R1869" s="29" t="s">
        <v>19</v>
      </c>
    </row>
    <row r="1870" spans="1:18" ht="15" hidden="1" customHeight="1" x14ac:dyDescent="0.35">
      <c r="A1870" s="39">
        <v>45052</v>
      </c>
      <c r="B1870" s="48">
        <v>1</v>
      </c>
      <c r="C1870" s="48">
        <v>1</v>
      </c>
      <c r="D1870" s="29">
        <v>147840</v>
      </c>
      <c r="E1870" s="29">
        <v>5.5</v>
      </c>
      <c r="F1870" s="3">
        <f t="shared" si="113"/>
        <v>0.81702127659574464</v>
      </c>
      <c r="G1870" s="41">
        <v>0.18723404255319148</v>
      </c>
      <c r="H1870" s="29" t="s">
        <v>27</v>
      </c>
      <c r="I1870" s="29">
        <v>15142</v>
      </c>
      <c r="J1870" s="35">
        <v>3266.44</v>
      </c>
      <c r="K1870" s="41">
        <f t="shared" si="109"/>
        <v>0.84284141422800019</v>
      </c>
      <c r="L1870" s="40">
        <f t="shared" si="110"/>
        <v>0.18723404255319148</v>
      </c>
      <c r="M1870" s="29">
        <f t="shared" si="111"/>
        <v>4.493617021276596</v>
      </c>
      <c r="N1870" s="4">
        <f t="shared" si="112"/>
        <v>-9260</v>
      </c>
      <c r="O1870" s="28">
        <v>0.79500000000000004</v>
      </c>
      <c r="P1870" s="21">
        <v>157100</v>
      </c>
      <c r="Q1870" s="29">
        <v>0</v>
      </c>
      <c r="R1870" s="29" t="s">
        <v>19</v>
      </c>
    </row>
    <row r="1871" spans="1:18" ht="15" hidden="1" customHeight="1" x14ac:dyDescent="0.35">
      <c r="A1871" s="39">
        <v>45052</v>
      </c>
      <c r="B1871" s="48">
        <v>1</v>
      </c>
      <c r="C1871" s="48">
        <v>1</v>
      </c>
      <c r="D1871" s="29">
        <v>147840</v>
      </c>
      <c r="E1871" s="29">
        <v>5.5</v>
      </c>
      <c r="F1871" s="3">
        <f t="shared" si="113"/>
        <v>0.81702127659574464</v>
      </c>
      <c r="G1871" s="41">
        <v>0.18723404255319148</v>
      </c>
      <c r="H1871" s="29" t="s">
        <v>28</v>
      </c>
      <c r="I1871" s="29">
        <v>15147</v>
      </c>
      <c r="J1871" s="35">
        <v>3266.44</v>
      </c>
      <c r="K1871" s="41">
        <f t="shared" si="109"/>
        <v>0.84311972667491208</v>
      </c>
      <c r="L1871" s="40">
        <f t="shared" si="110"/>
        <v>0.18723404255319148</v>
      </c>
      <c r="M1871" s="29">
        <f t="shared" si="111"/>
        <v>4.493617021276596</v>
      </c>
      <c r="N1871" s="4">
        <f t="shared" si="112"/>
        <v>-9260</v>
      </c>
      <c r="O1871" s="28">
        <v>0.79500000000000004</v>
      </c>
      <c r="P1871" s="21">
        <v>157100</v>
      </c>
      <c r="Q1871" s="29">
        <v>0</v>
      </c>
      <c r="R1871" s="29" t="s">
        <v>19</v>
      </c>
    </row>
    <row r="1872" spans="1:18" ht="15" hidden="1" customHeight="1" x14ac:dyDescent="0.35">
      <c r="A1872" s="39">
        <v>45053</v>
      </c>
      <c r="B1872" s="48">
        <v>1</v>
      </c>
      <c r="C1872" s="48">
        <v>1</v>
      </c>
      <c r="D1872" s="29">
        <v>190148</v>
      </c>
      <c r="E1872" s="29">
        <v>7</v>
      </c>
      <c r="F1872" s="3">
        <f t="shared" si="113"/>
        <v>0.82565349544072952</v>
      </c>
      <c r="G1872" s="41">
        <v>0.24081560283687944</v>
      </c>
      <c r="H1872" s="29" t="s">
        <v>18</v>
      </c>
      <c r="I1872" s="29">
        <v>19297</v>
      </c>
      <c r="J1872" s="35">
        <v>3266.44</v>
      </c>
      <c r="K1872" s="41">
        <f t="shared" si="109"/>
        <v>0.84395068812354901</v>
      </c>
      <c r="L1872" s="40">
        <f t="shared" si="110"/>
        <v>0.24081560283687944</v>
      </c>
      <c r="M1872" s="29">
        <f t="shared" si="111"/>
        <v>5.779574468085106</v>
      </c>
      <c r="N1872" s="4">
        <f t="shared" si="112"/>
        <v>33048</v>
      </c>
      <c r="O1872" s="28">
        <v>0.79500000000000004</v>
      </c>
      <c r="P1872" s="21">
        <v>157100</v>
      </c>
      <c r="Q1872" s="29">
        <v>0</v>
      </c>
      <c r="R1872" s="29" t="s">
        <v>19</v>
      </c>
    </row>
    <row r="1873" spans="1:18" ht="15" hidden="1" customHeight="1" x14ac:dyDescent="0.35">
      <c r="A1873" s="39">
        <v>45053</v>
      </c>
      <c r="B1873" s="48">
        <v>1</v>
      </c>
      <c r="C1873" s="48">
        <v>1</v>
      </c>
      <c r="D1873" s="29">
        <v>190148</v>
      </c>
      <c r="E1873" s="29">
        <v>7</v>
      </c>
      <c r="F1873" s="3">
        <f t="shared" si="113"/>
        <v>0.82565349544072952</v>
      </c>
      <c r="G1873" s="41">
        <v>0.24081560283687944</v>
      </c>
      <c r="H1873" s="29" t="s">
        <v>20</v>
      </c>
      <c r="I1873" s="29">
        <v>19011</v>
      </c>
      <c r="J1873" s="35">
        <v>3266.44</v>
      </c>
      <c r="K1873" s="41">
        <f t="shared" si="109"/>
        <v>0.83144253158090853</v>
      </c>
      <c r="L1873" s="40">
        <f t="shared" si="110"/>
        <v>0.24081560283687944</v>
      </c>
      <c r="M1873" s="29">
        <f t="shared" si="111"/>
        <v>5.779574468085106</v>
      </c>
      <c r="N1873" s="4">
        <f t="shared" si="112"/>
        <v>33048</v>
      </c>
      <c r="O1873" s="28">
        <v>0.79500000000000004</v>
      </c>
      <c r="P1873" s="21">
        <v>157100</v>
      </c>
      <c r="Q1873" s="29">
        <v>0</v>
      </c>
      <c r="R1873" s="29" t="s">
        <v>19</v>
      </c>
    </row>
    <row r="1874" spans="1:18" ht="15" hidden="1" customHeight="1" x14ac:dyDescent="0.35">
      <c r="A1874" s="39">
        <v>45053</v>
      </c>
      <c r="B1874" s="48">
        <v>1</v>
      </c>
      <c r="C1874" s="48">
        <v>1</v>
      </c>
      <c r="D1874" s="29">
        <v>190148</v>
      </c>
      <c r="E1874" s="29">
        <v>7</v>
      </c>
      <c r="F1874" s="3">
        <f t="shared" si="113"/>
        <v>0.82565349544072952</v>
      </c>
      <c r="G1874" s="41">
        <v>0.24081560283687944</v>
      </c>
      <c r="H1874" s="29" t="s">
        <v>21</v>
      </c>
      <c r="I1874" s="29">
        <v>18710</v>
      </c>
      <c r="J1874" s="35">
        <v>3266.44</v>
      </c>
      <c r="K1874" s="41">
        <f t="shared" si="109"/>
        <v>0.81827835284197559</v>
      </c>
      <c r="L1874" s="40">
        <f t="shared" si="110"/>
        <v>0.24081560283687944</v>
      </c>
      <c r="M1874" s="29">
        <f t="shared" si="111"/>
        <v>5.779574468085106</v>
      </c>
      <c r="N1874" s="4">
        <f t="shared" si="112"/>
        <v>33048</v>
      </c>
      <c r="O1874" s="28">
        <v>0.79500000000000004</v>
      </c>
      <c r="P1874" s="21">
        <v>157100</v>
      </c>
      <c r="Q1874" s="29">
        <v>0</v>
      </c>
      <c r="R1874" s="29" t="s">
        <v>19</v>
      </c>
    </row>
    <row r="1875" spans="1:18" ht="15" hidden="1" customHeight="1" x14ac:dyDescent="0.35">
      <c r="A1875" s="39">
        <v>45053</v>
      </c>
      <c r="B1875" s="48">
        <v>1</v>
      </c>
      <c r="C1875" s="48">
        <v>1</v>
      </c>
      <c r="D1875" s="29">
        <v>190148</v>
      </c>
      <c r="E1875" s="29">
        <v>7</v>
      </c>
      <c r="F1875" s="3">
        <f t="shared" si="113"/>
        <v>0.82565349544072952</v>
      </c>
      <c r="G1875" s="41">
        <v>0.24081560283687944</v>
      </c>
      <c r="H1875" s="29" t="s">
        <v>22</v>
      </c>
      <c r="I1875" s="29">
        <v>18835</v>
      </c>
      <c r="J1875" s="35">
        <v>3266.44</v>
      </c>
      <c r="K1875" s="41">
        <f t="shared" si="109"/>
        <v>0.82374520447774502</v>
      </c>
      <c r="L1875" s="40">
        <f t="shared" si="110"/>
        <v>0.24081560283687944</v>
      </c>
      <c r="M1875" s="29">
        <f t="shared" si="111"/>
        <v>5.779574468085106</v>
      </c>
      <c r="N1875" s="4">
        <f t="shared" si="112"/>
        <v>33048</v>
      </c>
      <c r="O1875" s="28">
        <v>0.79500000000000004</v>
      </c>
      <c r="P1875" s="21">
        <v>157100</v>
      </c>
      <c r="Q1875" s="29">
        <v>0</v>
      </c>
      <c r="R1875" s="29" t="s">
        <v>19</v>
      </c>
    </row>
    <row r="1876" spans="1:18" ht="15" hidden="1" customHeight="1" x14ac:dyDescent="0.35">
      <c r="A1876" s="39">
        <v>45053</v>
      </c>
      <c r="B1876" s="48">
        <v>1</v>
      </c>
      <c r="C1876" s="48">
        <v>1</v>
      </c>
      <c r="D1876" s="29">
        <v>190148</v>
      </c>
      <c r="E1876" s="29">
        <v>7</v>
      </c>
      <c r="F1876" s="3">
        <f t="shared" si="113"/>
        <v>0.82565349544072952</v>
      </c>
      <c r="G1876" s="41">
        <v>0.24081560283687944</v>
      </c>
      <c r="H1876" s="29" t="s">
        <v>23</v>
      </c>
      <c r="I1876" s="29">
        <v>18224</v>
      </c>
      <c r="J1876" s="35">
        <v>3266.44</v>
      </c>
      <c r="K1876" s="41">
        <f t="shared" si="109"/>
        <v>0.79702323368210393</v>
      </c>
      <c r="L1876" s="40">
        <f t="shared" si="110"/>
        <v>0.24081560283687944</v>
      </c>
      <c r="M1876" s="29">
        <f t="shared" si="111"/>
        <v>5.779574468085106</v>
      </c>
      <c r="N1876" s="4">
        <f t="shared" si="112"/>
        <v>33048</v>
      </c>
      <c r="O1876" s="28">
        <v>0.79500000000000004</v>
      </c>
      <c r="P1876" s="21">
        <v>157100</v>
      </c>
      <c r="Q1876" s="29">
        <v>0</v>
      </c>
      <c r="R1876" s="29" t="s">
        <v>19</v>
      </c>
    </row>
    <row r="1877" spans="1:18" ht="15" hidden="1" customHeight="1" x14ac:dyDescent="0.35">
      <c r="A1877" s="39">
        <v>45053</v>
      </c>
      <c r="B1877" s="48">
        <v>1</v>
      </c>
      <c r="C1877" s="48">
        <v>1</v>
      </c>
      <c r="D1877" s="29">
        <v>190148</v>
      </c>
      <c r="E1877" s="29">
        <v>7</v>
      </c>
      <c r="F1877" s="3">
        <f t="shared" si="113"/>
        <v>0.82565349544072952</v>
      </c>
      <c r="G1877" s="41">
        <v>0.24081560283687944</v>
      </c>
      <c r="H1877" s="29" t="s">
        <v>24</v>
      </c>
      <c r="I1877" s="29">
        <v>18466</v>
      </c>
      <c r="J1877" s="35">
        <v>3266.44</v>
      </c>
      <c r="K1877" s="41">
        <f t="shared" si="109"/>
        <v>0.80760705844895353</v>
      </c>
      <c r="L1877" s="40">
        <f t="shared" si="110"/>
        <v>0.24081560283687944</v>
      </c>
      <c r="M1877" s="29">
        <f t="shared" si="111"/>
        <v>5.779574468085106</v>
      </c>
      <c r="N1877" s="4">
        <f t="shared" si="112"/>
        <v>33048</v>
      </c>
      <c r="O1877" s="28">
        <v>0.79500000000000004</v>
      </c>
      <c r="P1877" s="21">
        <v>157100</v>
      </c>
      <c r="Q1877" s="29">
        <v>0</v>
      </c>
      <c r="R1877" s="29" t="s">
        <v>19</v>
      </c>
    </row>
    <row r="1878" spans="1:18" ht="15" hidden="1" customHeight="1" x14ac:dyDescent="0.35">
      <c r="A1878" s="39">
        <v>45053</v>
      </c>
      <c r="B1878" s="48">
        <v>1</v>
      </c>
      <c r="C1878" s="48">
        <v>1</v>
      </c>
      <c r="D1878" s="29">
        <v>190148</v>
      </c>
      <c r="E1878" s="29">
        <v>7</v>
      </c>
      <c r="F1878" s="3">
        <f t="shared" si="113"/>
        <v>0.82565349544072952</v>
      </c>
      <c r="G1878" s="41">
        <v>0.24081560283687944</v>
      </c>
      <c r="H1878" s="29" t="s">
        <v>25</v>
      </c>
      <c r="I1878" s="29">
        <v>19420</v>
      </c>
      <c r="J1878" s="35">
        <v>3266.44</v>
      </c>
      <c r="K1878" s="41">
        <f t="shared" si="109"/>
        <v>0.84933007013314632</v>
      </c>
      <c r="L1878" s="40">
        <f t="shared" si="110"/>
        <v>0.24081560283687944</v>
      </c>
      <c r="M1878" s="29">
        <f t="shared" si="111"/>
        <v>5.779574468085106</v>
      </c>
      <c r="N1878" s="4">
        <f t="shared" si="112"/>
        <v>33048</v>
      </c>
      <c r="O1878" s="28">
        <v>0.79500000000000004</v>
      </c>
      <c r="P1878" s="21">
        <v>157100</v>
      </c>
      <c r="Q1878" s="29">
        <v>0</v>
      </c>
      <c r="R1878" s="29" t="s">
        <v>19</v>
      </c>
    </row>
    <row r="1879" spans="1:18" ht="15" hidden="1" customHeight="1" x14ac:dyDescent="0.35">
      <c r="A1879" s="39">
        <v>45053</v>
      </c>
      <c r="B1879" s="48">
        <v>1</v>
      </c>
      <c r="C1879" s="48">
        <v>1</v>
      </c>
      <c r="D1879" s="29">
        <v>190148</v>
      </c>
      <c r="E1879" s="29">
        <v>7</v>
      </c>
      <c r="F1879" s="3">
        <f t="shared" si="113"/>
        <v>0.82565349544072952</v>
      </c>
      <c r="G1879" s="41">
        <v>0.24081560283687944</v>
      </c>
      <c r="H1879" s="29" t="s">
        <v>26</v>
      </c>
      <c r="I1879" s="29">
        <v>19335</v>
      </c>
      <c r="J1879" s="35">
        <v>3266.44</v>
      </c>
      <c r="K1879" s="41">
        <f t="shared" si="109"/>
        <v>0.84561261102082308</v>
      </c>
      <c r="L1879" s="40">
        <f t="shared" si="110"/>
        <v>0.24081560283687944</v>
      </c>
      <c r="M1879" s="29">
        <f t="shared" si="111"/>
        <v>5.779574468085106</v>
      </c>
      <c r="N1879" s="4">
        <f t="shared" si="112"/>
        <v>33048</v>
      </c>
      <c r="O1879" s="28">
        <v>0.79500000000000004</v>
      </c>
      <c r="P1879" s="21">
        <v>157100</v>
      </c>
      <c r="Q1879" s="29">
        <v>0</v>
      </c>
      <c r="R1879" s="29" t="s">
        <v>19</v>
      </c>
    </row>
    <row r="1880" spans="1:18" ht="15" hidden="1" customHeight="1" x14ac:dyDescent="0.35">
      <c r="A1880" s="39">
        <v>45053</v>
      </c>
      <c r="B1880" s="48">
        <v>1</v>
      </c>
      <c r="C1880" s="48">
        <v>1</v>
      </c>
      <c r="D1880" s="29">
        <v>190148</v>
      </c>
      <c r="E1880" s="29">
        <v>7</v>
      </c>
      <c r="F1880" s="3">
        <f t="shared" si="113"/>
        <v>0.82565349544072952</v>
      </c>
      <c r="G1880" s="41">
        <v>0.24081560283687944</v>
      </c>
      <c r="H1880" s="29" t="s">
        <v>27</v>
      </c>
      <c r="I1880" s="29">
        <v>19473</v>
      </c>
      <c r="J1880" s="35">
        <v>3266.44</v>
      </c>
      <c r="K1880" s="41">
        <f t="shared" si="109"/>
        <v>0.85164801522671252</v>
      </c>
      <c r="L1880" s="40">
        <f t="shared" si="110"/>
        <v>0.24081560283687944</v>
      </c>
      <c r="M1880" s="29">
        <f t="shared" si="111"/>
        <v>5.779574468085106</v>
      </c>
      <c r="N1880" s="4">
        <f t="shared" si="112"/>
        <v>33048</v>
      </c>
      <c r="O1880" s="28">
        <v>0.79500000000000004</v>
      </c>
      <c r="P1880" s="21">
        <v>157100</v>
      </c>
      <c r="Q1880" s="29">
        <v>0</v>
      </c>
      <c r="R1880" s="29" t="s">
        <v>19</v>
      </c>
    </row>
    <row r="1881" spans="1:18" ht="15" hidden="1" customHeight="1" x14ac:dyDescent="0.35">
      <c r="A1881" s="39">
        <v>45053</v>
      </c>
      <c r="B1881" s="48">
        <v>1</v>
      </c>
      <c r="C1881" s="48">
        <v>1</v>
      </c>
      <c r="D1881" s="29">
        <v>190148</v>
      </c>
      <c r="E1881" s="29">
        <v>7</v>
      </c>
      <c r="F1881" s="3">
        <f t="shared" si="113"/>
        <v>0.82565349544072952</v>
      </c>
      <c r="G1881" s="41">
        <v>0.24081560283687944</v>
      </c>
      <c r="H1881" s="29" t="s">
        <v>28</v>
      </c>
      <c r="I1881" s="29">
        <v>19377</v>
      </c>
      <c r="J1881" s="35">
        <v>3266.44</v>
      </c>
      <c r="K1881" s="41">
        <f t="shared" si="109"/>
        <v>0.8474494731704415</v>
      </c>
      <c r="L1881" s="40">
        <f t="shared" si="110"/>
        <v>0.24081560283687944</v>
      </c>
      <c r="M1881" s="29">
        <f t="shared" si="111"/>
        <v>5.779574468085106</v>
      </c>
      <c r="N1881" s="4">
        <f t="shared" si="112"/>
        <v>33048</v>
      </c>
      <c r="O1881" s="28">
        <v>0.79500000000000004</v>
      </c>
      <c r="P1881" s="21">
        <v>157100</v>
      </c>
      <c r="Q1881" s="29">
        <v>0</v>
      </c>
      <c r="R1881" s="29" t="s">
        <v>19</v>
      </c>
    </row>
    <row r="1882" spans="1:18" ht="15" hidden="1" customHeight="1" x14ac:dyDescent="0.35">
      <c r="A1882" s="39">
        <v>45054</v>
      </c>
      <c r="B1882" s="48">
        <v>1</v>
      </c>
      <c r="C1882" s="48">
        <v>1</v>
      </c>
      <c r="D1882" s="29">
        <v>194035</v>
      </c>
      <c r="E1882" s="29">
        <v>7.2</v>
      </c>
      <c r="F1882" s="3">
        <f t="shared" si="113"/>
        <v>0.81912782843633902</v>
      </c>
      <c r="G1882" s="41">
        <v>0.24573834853090173</v>
      </c>
      <c r="H1882" s="29" t="s">
        <v>18</v>
      </c>
      <c r="I1882" s="29">
        <v>19614</v>
      </c>
      <c r="J1882" s="35">
        <v>3266.44</v>
      </c>
      <c r="K1882" s="41">
        <f t="shared" si="109"/>
        <v>0.83398643987541987</v>
      </c>
      <c r="L1882" s="40">
        <f t="shared" si="110"/>
        <v>0.24573834853090173</v>
      </c>
      <c r="M1882" s="29">
        <f t="shared" si="111"/>
        <v>5.897720364741641</v>
      </c>
      <c r="N1882" s="4">
        <f t="shared" si="112"/>
        <v>36935</v>
      </c>
      <c r="O1882" s="28">
        <v>0.79500000000000004</v>
      </c>
      <c r="P1882" s="21">
        <v>157100</v>
      </c>
      <c r="Q1882" s="29">
        <v>0</v>
      </c>
      <c r="R1882" s="29" t="s">
        <v>19</v>
      </c>
    </row>
    <row r="1883" spans="1:18" ht="15" hidden="1" customHeight="1" x14ac:dyDescent="0.35">
      <c r="A1883" s="39">
        <v>45054</v>
      </c>
      <c r="B1883" s="48">
        <v>1</v>
      </c>
      <c r="C1883" s="48">
        <v>1</v>
      </c>
      <c r="D1883" s="29">
        <v>194035</v>
      </c>
      <c r="E1883" s="29">
        <v>7.2</v>
      </c>
      <c r="F1883" s="3">
        <f t="shared" si="113"/>
        <v>0.81912782843633902</v>
      </c>
      <c r="G1883" s="41">
        <v>0.24573834853090173</v>
      </c>
      <c r="H1883" s="29" t="s">
        <v>20</v>
      </c>
      <c r="I1883" s="29">
        <v>19580</v>
      </c>
      <c r="J1883" s="35">
        <v>3266.44</v>
      </c>
      <c r="K1883" s="41">
        <f t="shared" si="109"/>
        <v>0.8325407613317386</v>
      </c>
      <c r="L1883" s="40">
        <f t="shared" si="110"/>
        <v>0.24573834853090173</v>
      </c>
      <c r="M1883" s="29">
        <f t="shared" si="111"/>
        <v>5.897720364741641</v>
      </c>
      <c r="N1883" s="4">
        <f t="shared" si="112"/>
        <v>36935</v>
      </c>
      <c r="O1883" s="28">
        <v>0.79500000000000004</v>
      </c>
      <c r="P1883" s="21">
        <v>157100</v>
      </c>
      <c r="Q1883" s="29">
        <v>0</v>
      </c>
      <c r="R1883" s="29" t="s">
        <v>19</v>
      </c>
    </row>
    <row r="1884" spans="1:18" ht="15" hidden="1" customHeight="1" x14ac:dyDescent="0.35">
      <c r="A1884" s="39">
        <v>45054</v>
      </c>
      <c r="B1884" s="48">
        <v>1</v>
      </c>
      <c r="C1884" s="48">
        <v>1</v>
      </c>
      <c r="D1884" s="29">
        <v>194035</v>
      </c>
      <c r="E1884" s="29">
        <v>7.2</v>
      </c>
      <c r="F1884" s="3">
        <f t="shared" si="113"/>
        <v>0.81912782843633902</v>
      </c>
      <c r="G1884" s="41">
        <v>0.24573834853090173</v>
      </c>
      <c r="H1884" s="29" t="s">
        <v>21</v>
      </c>
      <c r="I1884" s="29">
        <v>19134</v>
      </c>
      <c r="J1884" s="35">
        <v>3266.44</v>
      </c>
      <c r="K1884" s="41">
        <f t="shared" si="109"/>
        <v>0.81357686043521382</v>
      </c>
      <c r="L1884" s="40">
        <f t="shared" si="110"/>
        <v>0.24573834853090173</v>
      </c>
      <c r="M1884" s="29">
        <f t="shared" si="111"/>
        <v>5.897720364741641</v>
      </c>
      <c r="N1884" s="4">
        <f t="shared" si="112"/>
        <v>36935</v>
      </c>
      <c r="O1884" s="28">
        <v>0.79500000000000004</v>
      </c>
      <c r="P1884" s="21">
        <v>157100</v>
      </c>
      <c r="Q1884" s="29">
        <v>0</v>
      </c>
      <c r="R1884" s="29" t="s">
        <v>19</v>
      </c>
    </row>
    <row r="1885" spans="1:18" ht="15" hidden="1" customHeight="1" x14ac:dyDescent="0.35">
      <c r="A1885" s="39">
        <v>45054</v>
      </c>
      <c r="B1885" s="48">
        <v>1</v>
      </c>
      <c r="C1885" s="48">
        <v>1</v>
      </c>
      <c r="D1885" s="29">
        <v>194035</v>
      </c>
      <c r="E1885" s="29">
        <v>7.2</v>
      </c>
      <c r="F1885" s="3">
        <f t="shared" si="113"/>
        <v>0.81912782843633902</v>
      </c>
      <c r="G1885" s="41">
        <v>0.24573834853090173</v>
      </c>
      <c r="H1885" s="29" t="s">
        <v>22</v>
      </c>
      <c r="I1885" s="29">
        <v>19280</v>
      </c>
      <c r="J1885" s="35">
        <v>3266.44</v>
      </c>
      <c r="K1885" s="41">
        <f t="shared" si="109"/>
        <v>0.81978477418160989</v>
      </c>
      <c r="L1885" s="40">
        <f t="shared" si="110"/>
        <v>0.24573834853090173</v>
      </c>
      <c r="M1885" s="29">
        <f t="shared" si="111"/>
        <v>5.897720364741641</v>
      </c>
      <c r="N1885" s="4">
        <f t="shared" si="112"/>
        <v>36935</v>
      </c>
      <c r="O1885" s="28">
        <v>0.79500000000000004</v>
      </c>
      <c r="P1885" s="21">
        <v>157100</v>
      </c>
      <c r="Q1885" s="29">
        <v>0</v>
      </c>
      <c r="R1885" s="29" t="s">
        <v>19</v>
      </c>
    </row>
    <row r="1886" spans="1:18" ht="15" hidden="1" customHeight="1" x14ac:dyDescent="0.35">
      <c r="A1886" s="39">
        <v>45054</v>
      </c>
      <c r="B1886" s="48">
        <v>1</v>
      </c>
      <c r="C1886" s="48">
        <v>1</v>
      </c>
      <c r="D1886" s="29">
        <v>194035</v>
      </c>
      <c r="E1886" s="29">
        <v>7.2</v>
      </c>
      <c r="F1886" s="3">
        <f t="shared" si="113"/>
        <v>0.81912782843633902</v>
      </c>
      <c r="G1886" s="41">
        <v>0.24573834853090173</v>
      </c>
      <c r="H1886" s="29" t="s">
        <v>23</v>
      </c>
      <c r="I1886" s="29">
        <v>18731</v>
      </c>
      <c r="J1886" s="35">
        <v>3266.44</v>
      </c>
      <c r="K1886" s="41">
        <f t="shared" si="109"/>
        <v>0.79644131769687421</v>
      </c>
      <c r="L1886" s="40">
        <f t="shared" si="110"/>
        <v>0.24573834853090173</v>
      </c>
      <c r="M1886" s="29">
        <f t="shared" si="111"/>
        <v>5.897720364741641</v>
      </c>
      <c r="N1886" s="4">
        <f t="shared" si="112"/>
        <v>36935</v>
      </c>
      <c r="O1886" s="28">
        <v>0.79500000000000004</v>
      </c>
      <c r="P1886" s="21">
        <v>157100</v>
      </c>
      <c r="Q1886" s="29">
        <v>0</v>
      </c>
      <c r="R1886" s="29" t="s">
        <v>19</v>
      </c>
    </row>
    <row r="1887" spans="1:18" ht="15" hidden="1" customHeight="1" x14ac:dyDescent="0.35">
      <c r="A1887" s="39">
        <v>45054</v>
      </c>
      <c r="B1887" s="48">
        <v>1</v>
      </c>
      <c r="C1887" s="48">
        <v>1</v>
      </c>
      <c r="D1887" s="29">
        <v>194035</v>
      </c>
      <c r="E1887" s="29">
        <v>7.2</v>
      </c>
      <c r="F1887" s="3">
        <f t="shared" si="113"/>
        <v>0.81912782843633902</v>
      </c>
      <c r="G1887" s="41">
        <v>0.24573834853090173</v>
      </c>
      <c r="H1887" s="29" t="s">
        <v>24</v>
      </c>
      <c r="I1887" s="29">
        <v>18796</v>
      </c>
      <c r="J1887" s="35">
        <v>3266.44</v>
      </c>
      <c r="K1887" s="41">
        <f t="shared" si="109"/>
        <v>0.79920511491273538</v>
      </c>
      <c r="L1887" s="40">
        <f t="shared" si="110"/>
        <v>0.24573834853090173</v>
      </c>
      <c r="M1887" s="29">
        <f t="shared" si="111"/>
        <v>5.897720364741641</v>
      </c>
      <c r="N1887" s="4">
        <f t="shared" si="112"/>
        <v>36935</v>
      </c>
      <c r="O1887" s="28">
        <v>0.79500000000000004</v>
      </c>
      <c r="P1887" s="21">
        <v>157100</v>
      </c>
      <c r="Q1887" s="29">
        <v>0</v>
      </c>
      <c r="R1887" s="29" t="s">
        <v>19</v>
      </c>
    </row>
    <row r="1888" spans="1:18" ht="15" hidden="1" customHeight="1" x14ac:dyDescent="0.35">
      <c r="A1888" s="39">
        <v>45054</v>
      </c>
      <c r="B1888" s="48">
        <v>1</v>
      </c>
      <c r="C1888" s="48">
        <v>1</v>
      </c>
      <c r="D1888" s="29">
        <v>194035</v>
      </c>
      <c r="E1888" s="29">
        <v>7.2</v>
      </c>
      <c r="F1888" s="3">
        <f t="shared" si="113"/>
        <v>0.81912782843633902</v>
      </c>
      <c r="G1888" s="41">
        <v>0.24573834853090173</v>
      </c>
      <c r="H1888" s="29" t="s">
        <v>25</v>
      </c>
      <c r="I1888" s="29">
        <v>19938</v>
      </c>
      <c r="J1888" s="35">
        <v>3266.44</v>
      </c>
      <c r="K1888" s="41">
        <f t="shared" si="109"/>
        <v>0.84776290599755899</v>
      </c>
      <c r="L1888" s="40">
        <f t="shared" si="110"/>
        <v>0.24573834853090173</v>
      </c>
      <c r="M1888" s="29">
        <f t="shared" si="111"/>
        <v>5.897720364741641</v>
      </c>
      <c r="N1888" s="4">
        <f t="shared" si="112"/>
        <v>36935</v>
      </c>
      <c r="O1888" s="28">
        <v>0.79500000000000004</v>
      </c>
      <c r="P1888" s="21">
        <v>157100</v>
      </c>
      <c r="Q1888" s="29">
        <v>0</v>
      </c>
      <c r="R1888" s="29" t="s">
        <v>19</v>
      </c>
    </row>
    <row r="1889" spans="1:18" ht="15" hidden="1" customHeight="1" x14ac:dyDescent="0.35">
      <c r="A1889" s="39">
        <v>45054</v>
      </c>
      <c r="B1889" s="48">
        <v>1</v>
      </c>
      <c r="C1889" s="48">
        <v>1</v>
      </c>
      <c r="D1889" s="29">
        <v>194035</v>
      </c>
      <c r="E1889" s="29">
        <v>7.2</v>
      </c>
      <c r="F1889" s="3">
        <f t="shared" si="113"/>
        <v>0.81912782843633902</v>
      </c>
      <c r="G1889" s="41">
        <v>0.24573834853090173</v>
      </c>
      <c r="H1889" s="29" t="s">
        <v>26</v>
      </c>
      <c r="I1889" s="29">
        <v>19747</v>
      </c>
      <c r="J1889" s="35">
        <v>3266.44</v>
      </c>
      <c r="K1889" s="41">
        <f t="shared" si="109"/>
        <v>0.8396415941786437</v>
      </c>
      <c r="L1889" s="40">
        <f t="shared" si="110"/>
        <v>0.24573834853090173</v>
      </c>
      <c r="M1889" s="29">
        <f t="shared" si="111"/>
        <v>5.897720364741641</v>
      </c>
      <c r="N1889" s="4">
        <f t="shared" si="112"/>
        <v>36935</v>
      </c>
      <c r="O1889" s="28">
        <v>0.79500000000000004</v>
      </c>
      <c r="P1889" s="21">
        <v>157100</v>
      </c>
      <c r="Q1889" s="29">
        <v>0</v>
      </c>
      <c r="R1889" s="29" t="s">
        <v>19</v>
      </c>
    </row>
    <row r="1890" spans="1:18" ht="15" hidden="1" customHeight="1" x14ac:dyDescent="0.35">
      <c r="A1890" s="39">
        <v>45054</v>
      </c>
      <c r="B1890" s="48">
        <v>1</v>
      </c>
      <c r="C1890" s="48">
        <v>1</v>
      </c>
      <c r="D1890" s="29">
        <v>194035</v>
      </c>
      <c r="E1890" s="29">
        <v>7.2</v>
      </c>
      <c r="F1890" s="3">
        <f t="shared" si="113"/>
        <v>0.81912782843633902</v>
      </c>
      <c r="G1890" s="41">
        <v>0.24573834853090173</v>
      </c>
      <c r="H1890" s="29" t="s">
        <v>27</v>
      </c>
      <c r="I1890" s="29">
        <v>19626</v>
      </c>
      <c r="J1890" s="35">
        <v>3266.44</v>
      </c>
      <c r="K1890" s="41">
        <f t="shared" si="109"/>
        <v>0.83449667936142502</v>
      </c>
      <c r="L1890" s="40">
        <f t="shared" si="110"/>
        <v>0.24573834853090173</v>
      </c>
      <c r="M1890" s="29">
        <f t="shared" si="111"/>
        <v>5.897720364741641</v>
      </c>
      <c r="N1890" s="4">
        <f t="shared" si="112"/>
        <v>36935</v>
      </c>
      <c r="O1890" s="28">
        <v>0.79500000000000004</v>
      </c>
      <c r="P1890" s="21">
        <v>157100</v>
      </c>
      <c r="Q1890" s="29">
        <v>0</v>
      </c>
      <c r="R1890" s="29" t="s">
        <v>19</v>
      </c>
    </row>
    <row r="1891" spans="1:18" ht="15" hidden="1" customHeight="1" x14ac:dyDescent="0.35">
      <c r="A1891" s="39">
        <v>45054</v>
      </c>
      <c r="B1891" s="48">
        <v>1</v>
      </c>
      <c r="C1891" s="48">
        <v>1</v>
      </c>
      <c r="D1891" s="29">
        <v>194035</v>
      </c>
      <c r="E1891" s="29">
        <v>7.2</v>
      </c>
      <c r="F1891" s="3">
        <f t="shared" si="113"/>
        <v>0.81912782843633902</v>
      </c>
      <c r="G1891" s="41">
        <v>0.24573834853090173</v>
      </c>
      <c r="H1891" s="29" t="s">
        <v>28</v>
      </c>
      <c r="I1891" s="29">
        <v>19589</v>
      </c>
      <c r="J1891" s="35">
        <v>3266.44</v>
      </c>
      <c r="K1891" s="41">
        <f t="shared" si="109"/>
        <v>0.83292344094624249</v>
      </c>
      <c r="L1891" s="40">
        <f t="shared" si="110"/>
        <v>0.24573834853090173</v>
      </c>
      <c r="M1891" s="29">
        <f t="shared" si="111"/>
        <v>5.897720364741641</v>
      </c>
      <c r="N1891" s="4">
        <f t="shared" si="112"/>
        <v>36935</v>
      </c>
      <c r="O1891" s="28">
        <v>0.79500000000000004</v>
      </c>
      <c r="P1891" s="21">
        <v>157100</v>
      </c>
      <c r="Q1891" s="29">
        <v>0</v>
      </c>
      <c r="R1891" s="29" t="s">
        <v>19</v>
      </c>
    </row>
    <row r="1892" spans="1:18" ht="15" hidden="1" customHeight="1" x14ac:dyDescent="0.35">
      <c r="A1892" s="39">
        <v>45055</v>
      </c>
      <c r="B1892" s="48">
        <v>1</v>
      </c>
      <c r="C1892" s="48">
        <v>1</v>
      </c>
      <c r="D1892" s="29">
        <v>198049</v>
      </c>
      <c r="E1892" s="29">
        <v>7.3</v>
      </c>
      <c r="F1892" s="3">
        <f t="shared" si="113"/>
        <v>0.8246200607902735</v>
      </c>
      <c r="G1892" s="41">
        <v>0.25082193515704154</v>
      </c>
      <c r="H1892" s="29" t="s">
        <v>18</v>
      </c>
      <c r="I1892" s="29">
        <v>19955</v>
      </c>
      <c r="J1892" s="35">
        <v>3266.44</v>
      </c>
      <c r="K1892" s="41">
        <f t="shared" si="109"/>
        <v>0.83686265286844896</v>
      </c>
      <c r="L1892" s="40">
        <f t="shared" si="110"/>
        <v>0.25082193515704154</v>
      </c>
      <c r="M1892" s="29">
        <f t="shared" si="111"/>
        <v>6.019726443768997</v>
      </c>
      <c r="N1892" s="4">
        <f t="shared" si="112"/>
        <v>40949</v>
      </c>
      <c r="O1892" s="28">
        <v>0.79500000000000004</v>
      </c>
      <c r="P1892" s="21">
        <v>157100</v>
      </c>
      <c r="Q1892" s="29">
        <v>0</v>
      </c>
      <c r="R1892" s="29" t="s">
        <v>19</v>
      </c>
    </row>
    <row r="1893" spans="1:18" ht="15" hidden="1" customHeight="1" x14ac:dyDescent="0.35">
      <c r="A1893" s="39">
        <v>45055</v>
      </c>
      <c r="B1893" s="48">
        <v>1</v>
      </c>
      <c r="C1893" s="48">
        <v>1</v>
      </c>
      <c r="D1893" s="29">
        <v>198049</v>
      </c>
      <c r="E1893" s="29">
        <v>7.3</v>
      </c>
      <c r="F1893" s="3">
        <f t="shared" si="113"/>
        <v>0.8246200607902735</v>
      </c>
      <c r="G1893" s="41">
        <v>0.25082193515704154</v>
      </c>
      <c r="H1893" s="29" t="s">
        <v>20</v>
      </c>
      <c r="I1893" s="29">
        <v>19730</v>
      </c>
      <c r="J1893" s="35">
        <v>3266.44</v>
      </c>
      <c r="K1893" s="41">
        <f t="shared" si="109"/>
        <v>0.82742671716835381</v>
      </c>
      <c r="L1893" s="40">
        <f t="shared" si="110"/>
        <v>0.25082193515704154</v>
      </c>
      <c r="M1893" s="29">
        <f t="shared" si="111"/>
        <v>6.019726443768997</v>
      </c>
      <c r="N1893" s="4">
        <f t="shared" si="112"/>
        <v>40949</v>
      </c>
      <c r="O1893" s="28">
        <v>0.79500000000000004</v>
      </c>
      <c r="P1893" s="21">
        <v>157100</v>
      </c>
      <c r="Q1893" s="29">
        <v>0</v>
      </c>
      <c r="R1893" s="29" t="s">
        <v>19</v>
      </c>
    </row>
    <row r="1894" spans="1:18" ht="15" hidden="1" customHeight="1" x14ac:dyDescent="0.35">
      <c r="A1894" s="39">
        <v>45055</v>
      </c>
      <c r="B1894" s="48">
        <v>1</v>
      </c>
      <c r="C1894" s="48">
        <v>1</v>
      </c>
      <c r="D1894" s="29">
        <v>198049</v>
      </c>
      <c r="E1894" s="29">
        <v>7.3</v>
      </c>
      <c r="F1894" s="3">
        <f t="shared" si="113"/>
        <v>0.8246200607902735</v>
      </c>
      <c r="G1894" s="41">
        <v>0.25082193515704154</v>
      </c>
      <c r="H1894" s="29" t="s">
        <v>21</v>
      </c>
      <c r="I1894" s="29">
        <v>19517</v>
      </c>
      <c r="J1894" s="35">
        <v>3266.44</v>
      </c>
      <c r="K1894" s="41">
        <f t="shared" si="109"/>
        <v>0.81849403137226351</v>
      </c>
      <c r="L1894" s="40">
        <f t="shared" si="110"/>
        <v>0.25082193515704154</v>
      </c>
      <c r="M1894" s="29">
        <f t="shared" si="111"/>
        <v>6.019726443768997</v>
      </c>
      <c r="N1894" s="4">
        <f t="shared" si="112"/>
        <v>40949</v>
      </c>
      <c r="O1894" s="28">
        <v>0.79500000000000004</v>
      </c>
      <c r="P1894" s="21">
        <v>157100</v>
      </c>
      <c r="Q1894" s="29">
        <v>0</v>
      </c>
      <c r="R1894" s="29" t="s">
        <v>19</v>
      </c>
    </row>
    <row r="1895" spans="1:18" ht="15" hidden="1" customHeight="1" x14ac:dyDescent="0.35">
      <c r="A1895" s="39">
        <v>45055</v>
      </c>
      <c r="B1895" s="48">
        <v>1</v>
      </c>
      <c r="C1895" s="48">
        <v>1</v>
      </c>
      <c r="D1895" s="29">
        <v>198049</v>
      </c>
      <c r="E1895" s="29">
        <v>7.3</v>
      </c>
      <c r="F1895" s="3">
        <f t="shared" si="113"/>
        <v>0.8246200607902735</v>
      </c>
      <c r="G1895" s="41">
        <v>0.25082193515704154</v>
      </c>
      <c r="H1895" s="29" t="s">
        <v>22</v>
      </c>
      <c r="I1895" s="29">
        <v>19646</v>
      </c>
      <c r="J1895" s="35">
        <v>3266.44</v>
      </c>
      <c r="K1895" s="41">
        <f t="shared" si="109"/>
        <v>0.82390396784031816</v>
      </c>
      <c r="L1895" s="40">
        <f t="shared" si="110"/>
        <v>0.25082193515704154</v>
      </c>
      <c r="M1895" s="29">
        <f t="shared" si="111"/>
        <v>6.019726443768997</v>
      </c>
      <c r="N1895" s="4">
        <f t="shared" si="112"/>
        <v>40949</v>
      </c>
      <c r="O1895" s="28">
        <v>0.79500000000000004</v>
      </c>
      <c r="P1895" s="21">
        <v>157100</v>
      </c>
      <c r="Q1895" s="29">
        <v>0</v>
      </c>
      <c r="R1895" s="29" t="s">
        <v>19</v>
      </c>
    </row>
    <row r="1896" spans="1:18" ht="15" hidden="1" customHeight="1" x14ac:dyDescent="0.35">
      <c r="A1896" s="39">
        <v>45055</v>
      </c>
      <c r="B1896" s="48">
        <v>1</v>
      </c>
      <c r="C1896" s="48">
        <v>1</v>
      </c>
      <c r="D1896" s="29">
        <v>198049</v>
      </c>
      <c r="E1896" s="29">
        <v>7.3</v>
      </c>
      <c r="F1896" s="3">
        <f t="shared" si="113"/>
        <v>0.8246200607902735</v>
      </c>
      <c r="G1896" s="41">
        <v>0.25082193515704154</v>
      </c>
      <c r="H1896" s="29" t="s">
        <v>23</v>
      </c>
      <c r="I1896" s="29">
        <v>19006</v>
      </c>
      <c r="J1896" s="35">
        <v>3266.44</v>
      </c>
      <c r="K1896" s="41">
        <f t="shared" si="109"/>
        <v>0.79706397296004716</v>
      </c>
      <c r="L1896" s="40">
        <f t="shared" si="110"/>
        <v>0.25082193515704154</v>
      </c>
      <c r="M1896" s="29">
        <f t="shared" si="111"/>
        <v>6.019726443768997</v>
      </c>
      <c r="N1896" s="4">
        <f t="shared" si="112"/>
        <v>40949</v>
      </c>
      <c r="O1896" s="28">
        <v>0.79500000000000004</v>
      </c>
      <c r="P1896" s="21">
        <v>157100</v>
      </c>
      <c r="Q1896" s="29">
        <v>0</v>
      </c>
      <c r="R1896" s="29" t="s">
        <v>19</v>
      </c>
    </row>
    <row r="1897" spans="1:18" ht="15" hidden="1" customHeight="1" x14ac:dyDescent="0.35">
      <c r="A1897" s="39">
        <v>45055</v>
      </c>
      <c r="B1897" s="48">
        <v>1</v>
      </c>
      <c r="C1897" s="48">
        <v>1</v>
      </c>
      <c r="D1897" s="29">
        <v>198049</v>
      </c>
      <c r="E1897" s="29">
        <v>7.3</v>
      </c>
      <c r="F1897" s="3">
        <f t="shared" si="113"/>
        <v>0.8246200607902735</v>
      </c>
      <c r="G1897" s="41">
        <v>0.25082193515704154</v>
      </c>
      <c r="H1897" s="29" t="s">
        <v>24</v>
      </c>
      <c r="I1897" s="29">
        <v>19273</v>
      </c>
      <c r="J1897" s="35">
        <v>3266.44</v>
      </c>
      <c r="K1897" s="41">
        <f t="shared" si="109"/>
        <v>0.80826128332416014</v>
      </c>
      <c r="L1897" s="40">
        <f t="shared" si="110"/>
        <v>0.25082193515704154</v>
      </c>
      <c r="M1897" s="29">
        <f t="shared" si="111"/>
        <v>6.019726443768997</v>
      </c>
      <c r="N1897" s="4">
        <f t="shared" si="112"/>
        <v>40949</v>
      </c>
      <c r="O1897" s="28">
        <v>0.79500000000000004</v>
      </c>
      <c r="P1897" s="21">
        <v>157100</v>
      </c>
      <c r="Q1897" s="29">
        <v>0</v>
      </c>
      <c r="R1897" s="29" t="s">
        <v>19</v>
      </c>
    </row>
    <row r="1898" spans="1:18" ht="15" hidden="1" customHeight="1" x14ac:dyDescent="0.35">
      <c r="A1898" s="39">
        <v>45055</v>
      </c>
      <c r="B1898" s="48">
        <v>1</v>
      </c>
      <c r="C1898" s="48">
        <v>1</v>
      </c>
      <c r="D1898" s="29">
        <v>198049</v>
      </c>
      <c r="E1898" s="29">
        <v>7.3</v>
      </c>
      <c r="F1898" s="3">
        <f t="shared" si="113"/>
        <v>0.8246200607902735</v>
      </c>
      <c r="G1898" s="41">
        <v>0.25082193515704154</v>
      </c>
      <c r="H1898" s="29" t="s">
        <v>25</v>
      </c>
      <c r="I1898" s="29">
        <v>20452</v>
      </c>
      <c r="J1898" s="35">
        <v>3266.44</v>
      </c>
      <c r="K1898" s="41">
        <f t="shared" si="109"/>
        <v>0.85770558639265948</v>
      </c>
      <c r="L1898" s="40">
        <f t="shared" si="110"/>
        <v>0.25082193515704154</v>
      </c>
      <c r="M1898" s="29">
        <f t="shared" si="111"/>
        <v>6.019726443768997</v>
      </c>
      <c r="N1898" s="4">
        <f t="shared" si="112"/>
        <v>40949</v>
      </c>
      <c r="O1898" s="28">
        <v>0.79500000000000004</v>
      </c>
      <c r="P1898" s="21">
        <v>157100</v>
      </c>
      <c r="Q1898" s="29">
        <v>0</v>
      </c>
      <c r="R1898" s="29" t="s">
        <v>19</v>
      </c>
    </row>
    <row r="1899" spans="1:18" ht="15" hidden="1" customHeight="1" x14ac:dyDescent="0.35">
      <c r="A1899" s="39">
        <v>45055</v>
      </c>
      <c r="B1899" s="48">
        <v>1</v>
      </c>
      <c r="C1899" s="48">
        <v>1</v>
      </c>
      <c r="D1899" s="29">
        <v>198049</v>
      </c>
      <c r="E1899" s="29">
        <v>7.3</v>
      </c>
      <c r="F1899" s="3">
        <f t="shared" si="113"/>
        <v>0.8246200607902735</v>
      </c>
      <c r="G1899" s="41">
        <v>0.25082193515704154</v>
      </c>
      <c r="H1899" s="29" t="s">
        <v>26</v>
      </c>
      <c r="I1899" s="29">
        <v>19989</v>
      </c>
      <c r="J1899" s="35">
        <v>3266.44</v>
      </c>
      <c r="K1899" s="41">
        <f t="shared" si="109"/>
        <v>0.83828852759646333</v>
      </c>
      <c r="L1899" s="40">
        <f t="shared" si="110"/>
        <v>0.25082193515704154</v>
      </c>
      <c r="M1899" s="29">
        <f t="shared" si="111"/>
        <v>6.019726443768997</v>
      </c>
      <c r="N1899" s="4">
        <f t="shared" si="112"/>
        <v>40949</v>
      </c>
      <c r="O1899" s="28">
        <v>0.79500000000000004</v>
      </c>
      <c r="P1899" s="21">
        <v>157100</v>
      </c>
      <c r="Q1899" s="29">
        <v>0</v>
      </c>
      <c r="R1899" s="29" t="s">
        <v>19</v>
      </c>
    </row>
    <row r="1900" spans="1:18" ht="15" hidden="1" customHeight="1" x14ac:dyDescent="0.35">
      <c r="A1900" s="39">
        <v>45055</v>
      </c>
      <c r="B1900" s="48">
        <v>1</v>
      </c>
      <c r="C1900" s="48">
        <v>1</v>
      </c>
      <c r="D1900" s="29">
        <v>198049</v>
      </c>
      <c r="E1900" s="29">
        <v>7.3</v>
      </c>
      <c r="F1900" s="3">
        <f t="shared" si="113"/>
        <v>0.8246200607902735</v>
      </c>
      <c r="G1900" s="41">
        <v>0.25082193515704154</v>
      </c>
      <c r="H1900" s="29" t="s">
        <v>27</v>
      </c>
      <c r="I1900" s="29">
        <v>20595</v>
      </c>
      <c r="J1900" s="35">
        <v>3266.44</v>
      </c>
      <c r="K1900" s="41">
        <f t="shared" si="109"/>
        <v>0.86370264774871996</v>
      </c>
      <c r="L1900" s="40">
        <f t="shared" si="110"/>
        <v>0.25082193515704154</v>
      </c>
      <c r="M1900" s="29">
        <f t="shared" si="111"/>
        <v>6.019726443768997</v>
      </c>
      <c r="N1900" s="4">
        <f t="shared" si="112"/>
        <v>40949</v>
      </c>
      <c r="O1900" s="28">
        <v>0.79500000000000004</v>
      </c>
      <c r="P1900" s="21">
        <v>157100</v>
      </c>
      <c r="Q1900" s="29">
        <v>0</v>
      </c>
      <c r="R1900" s="29" t="s">
        <v>19</v>
      </c>
    </row>
    <row r="1901" spans="1:18" ht="15" hidden="1" customHeight="1" x14ac:dyDescent="0.35">
      <c r="A1901" s="39">
        <v>45055</v>
      </c>
      <c r="B1901" s="48">
        <v>1</v>
      </c>
      <c r="C1901" s="48">
        <v>1</v>
      </c>
      <c r="D1901" s="29">
        <v>198049</v>
      </c>
      <c r="E1901" s="29">
        <v>7.3</v>
      </c>
      <c r="F1901" s="3">
        <f t="shared" si="113"/>
        <v>0.8246200607902735</v>
      </c>
      <c r="G1901" s="41">
        <v>0.25082193515704154</v>
      </c>
      <c r="H1901" s="29" t="s">
        <v>28</v>
      </c>
      <c r="I1901" s="29">
        <v>19886</v>
      </c>
      <c r="J1901" s="35">
        <v>3266.44</v>
      </c>
      <c r="K1901" s="41">
        <f t="shared" si="109"/>
        <v>0.83396896592041969</v>
      </c>
      <c r="L1901" s="40">
        <f t="shared" si="110"/>
        <v>0.25082193515704154</v>
      </c>
      <c r="M1901" s="29">
        <f t="shared" si="111"/>
        <v>6.019726443768997</v>
      </c>
      <c r="N1901" s="4">
        <f t="shared" si="112"/>
        <v>40949</v>
      </c>
      <c r="O1901" s="28">
        <v>0.79500000000000004</v>
      </c>
      <c r="P1901" s="21">
        <v>157100</v>
      </c>
      <c r="Q1901" s="29">
        <v>0</v>
      </c>
      <c r="R1901" s="29" t="s">
        <v>19</v>
      </c>
    </row>
    <row r="1902" spans="1:18" ht="15" hidden="1" customHeight="1" x14ac:dyDescent="0.35">
      <c r="A1902" s="39">
        <v>45056</v>
      </c>
      <c r="B1902" s="48">
        <v>1</v>
      </c>
      <c r="C1902" s="48">
        <v>1</v>
      </c>
      <c r="D1902" s="29">
        <v>197245</v>
      </c>
      <c r="E1902" s="29">
        <v>7.3</v>
      </c>
      <c r="F1902" s="3">
        <f t="shared" si="113"/>
        <v>0.82127243202731404</v>
      </c>
      <c r="G1902" s="41">
        <v>0.24980369807497468</v>
      </c>
      <c r="H1902" s="29" t="s">
        <v>18</v>
      </c>
      <c r="I1902" s="29">
        <v>20139</v>
      </c>
      <c r="J1902" s="35">
        <v>3266.44</v>
      </c>
      <c r="K1902" s="41">
        <f t="shared" si="109"/>
        <v>0.84457915139652695</v>
      </c>
      <c r="L1902" s="40">
        <f t="shared" si="110"/>
        <v>0.24980369807497468</v>
      </c>
      <c r="M1902" s="29">
        <f t="shared" si="111"/>
        <v>5.9952887537993922</v>
      </c>
      <c r="N1902" s="4">
        <f t="shared" si="112"/>
        <v>40145</v>
      </c>
      <c r="O1902" s="28">
        <v>0.79500000000000004</v>
      </c>
      <c r="P1902" s="21">
        <v>157100</v>
      </c>
      <c r="Q1902" s="29">
        <v>0</v>
      </c>
      <c r="R1902" s="29" t="s">
        <v>19</v>
      </c>
    </row>
    <row r="1903" spans="1:18" ht="15" hidden="1" customHeight="1" x14ac:dyDescent="0.35">
      <c r="A1903" s="39">
        <v>45056</v>
      </c>
      <c r="B1903" s="48">
        <v>1</v>
      </c>
      <c r="C1903" s="48">
        <v>1</v>
      </c>
      <c r="D1903" s="29">
        <v>197245</v>
      </c>
      <c r="E1903" s="29">
        <v>7.3</v>
      </c>
      <c r="F1903" s="3">
        <f t="shared" si="113"/>
        <v>0.82127243202731404</v>
      </c>
      <c r="G1903" s="41">
        <v>0.24980369807497468</v>
      </c>
      <c r="H1903" s="29" t="s">
        <v>20</v>
      </c>
      <c r="I1903" s="29">
        <v>19491</v>
      </c>
      <c r="J1903" s="35">
        <v>3266.44</v>
      </c>
      <c r="K1903" s="41">
        <f t="shared" si="109"/>
        <v>0.81740365658025249</v>
      </c>
      <c r="L1903" s="40">
        <f t="shared" si="110"/>
        <v>0.24980369807497468</v>
      </c>
      <c r="M1903" s="29">
        <f t="shared" si="111"/>
        <v>5.9952887537993922</v>
      </c>
      <c r="N1903" s="4">
        <f t="shared" si="112"/>
        <v>40145</v>
      </c>
      <c r="O1903" s="28">
        <v>0.79500000000000004</v>
      </c>
      <c r="P1903" s="21">
        <v>157100</v>
      </c>
      <c r="Q1903" s="29">
        <v>0</v>
      </c>
      <c r="R1903" s="29" t="s">
        <v>19</v>
      </c>
    </row>
    <row r="1904" spans="1:18" ht="15" hidden="1" customHeight="1" x14ac:dyDescent="0.35">
      <c r="A1904" s="39">
        <v>45056</v>
      </c>
      <c r="B1904" s="48">
        <v>1</v>
      </c>
      <c r="C1904" s="48">
        <v>1</v>
      </c>
      <c r="D1904" s="29">
        <v>197245</v>
      </c>
      <c r="E1904" s="29">
        <v>7.3</v>
      </c>
      <c r="F1904" s="3">
        <f t="shared" si="113"/>
        <v>0.82127243202731404</v>
      </c>
      <c r="G1904" s="41">
        <v>0.24980369807497468</v>
      </c>
      <c r="H1904" s="29" t="s">
        <v>21</v>
      </c>
      <c r="I1904" s="29">
        <v>19492</v>
      </c>
      <c r="J1904" s="35">
        <v>3266.44</v>
      </c>
      <c r="K1904" s="41">
        <f t="shared" si="109"/>
        <v>0.81744559407225292</v>
      </c>
      <c r="L1904" s="40">
        <f t="shared" si="110"/>
        <v>0.24980369807497468</v>
      </c>
      <c r="M1904" s="29">
        <f t="shared" si="111"/>
        <v>5.9952887537993922</v>
      </c>
      <c r="N1904" s="4">
        <f t="shared" si="112"/>
        <v>40145</v>
      </c>
      <c r="O1904" s="28">
        <v>0.79500000000000004</v>
      </c>
      <c r="P1904" s="21">
        <v>157100</v>
      </c>
      <c r="Q1904" s="29">
        <v>0</v>
      </c>
      <c r="R1904" s="29" t="s">
        <v>19</v>
      </c>
    </row>
    <row r="1905" spans="1:18" ht="15" hidden="1" customHeight="1" x14ac:dyDescent="0.35">
      <c r="A1905" s="39">
        <v>45056</v>
      </c>
      <c r="B1905" s="48">
        <v>1</v>
      </c>
      <c r="C1905" s="48">
        <v>1</v>
      </c>
      <c r="D1905" s="29">
        <v>197245</v>
      </c>
      <c r="E1905" s="29">
        <v>7.3</v>
      </c>
      <c r="F1905" s="3">
        <f t="shared" si="113"/>
        <v>0.82127243202731404</v>
      </c>
      <c r="G1905" s="41">
        <v>0.24980369807497468</v>
      </c>
      <c r="H1905" s="29" t="s">
        <v>22</v>
      </c>
      <c r="I1905" s="29">
        <v>19626</v>
      </c>
      <c r="J1905" s="35">
        <v>3266.44</v>
      </c>
      <c r="K1905" s="41">
        <f t="shared" si="109"/>
        <v>0.82306521800030963</v>
      </c>
      <c r="L1905" s="40">
        <f t="shared" si="110"/>
        <v>0.24980369807497468</v>
      </c>
      <c r="M1905" s="29">
        <f t="shared" si="111"/>
        <v>5.9952887537993922</v>
      </c>
      <c r="N1905" s="4">
        <f t="shared" si="112"/>
        <v>40145</v>
      </c>
      <c r="O1905" s="28">
        <v>0.79500000000000004</v>
      </c>
      <c r="P1905" s="21">
        <v>157100</v>
      </c>
      <c r="Q1905" s="29">
        <v>0</v>
      </c>
      <c r="R1905" s="29" t="s">
        <v>19</v>
      </c>
    </row>
    <row r="1906" spans="1:18" ht="15" hidden="1" customHeight="1" x14ac:dyDescent="0.35">
      <c r="A1906" s="39">
        <v>45056</v>
      </c>
      <c r="B1906" s="48">
        <v>1</v>
      </c>
      <c r="C1906" s="48">
        <v>1</v>
      </c>
      <c r="D1906" s="29">
        <v>197245</v>
      </c>
      <c r="E1906" s="29">
        <v>7.3</v>
      </c>
      <c r="F1906" s="3">
        <f t="shared" si="113"/>
        <v>0.82127243202731404</v>
      </c>
      <c r="G1906" s="41">
        <v>0.24980369807497468</v>
      </c>
      <c r="H1906" s="29" t="s">
        <v>23</v>
      </c>
      <c r="I1906" s="29">
        <v>18962</v>
      </c>
      <c r="J1906" s="35">
        <v>3266.44</v>
      </c>
      <c r="K1906" s="41">
        <f t="shared" ref="K1906:K1969" si="114">IFERROR((I1906/J1906)/E1906,0)</f>
        <v>0.79521872331202847</v>
      </c>
      <c r="L1906" s="40">
        <f t="shared" ref="L1906:L1969" si="115">D1906/(32900*24)</f>
        <v>0.24980369807497468</v>
      </c>
      <c r="M1906" s="29">
        <f t="shared" ref="M1906:M1969" si="116">D1906/32900</f>
        <v>5.9952887537993922</v>
      </c>
      <c r="N1906" s="4">
        <f t="shared" si="112"/>
        <v>40145</v>
      </c>
      <c r="O1906" s="28">
        <v>0.79500000000000004</v>
      </c>
      <c r="P1906" s="21">
        <v>157100</v>
      </c>
      <c r="Q1906" s="29">
        <v>0</v>
      </c>
      <c r="R1906" s="29" t="s">
        <v>19</v>
      </c>
    </row>
    <row r="1907" spans="1:18" ht="15" hidden="1" customHeight="1" x14ac:dyDescent="0.35">
      <c r="A1907" s="39">
        <v>45056</v>
      </c>
      <c r="B1907" s="48">
        <v>1</v>
      </c>
      <c r="C1907" s="48">
        <v>1</v>
      </c>
      <c r="D1907" s="29">
        <v>197245</v>
      </c>
      <c r="E1907" s="29">
        <v>7.3</v>
      </c>
      <c r="F1907" s="3">
        <f t="shared" si="113"/>
        <v>0.82127243202731404</v>
      </c>
      <c r="G1907" s="41">
        <v>0.24980369807497468</v>
      </c>
      <c r="H1907" s="29" t="s">
        <v>24</v>
      </c>
      <c r="I1907" s="29">
        <v>19231</v>
      </c>
      <c r="J1907" s="35">
        <v>3266.44</v>
      </c>
      <c r="K1907" s="41">
        <f t="shared" si="114"/>
        <v>0.80649990866014243</v>
      </c>
      <c r="L1907" s="40">
        <f t="shared" si="115"/>
        <v>0.24980369807497468</v>
      </c>
      <c r="M1907" s="29">
        <f t="shared" si="116"/>
        <v>5.9952887537993922</v>
      </c>
      <c r="N1907" s="4">
        <f t="shared" si="112"/>
        <v>40145</v>
      </c>
      <c r="O1907" s="28">
        <v>0.79500000000000004</v>
      </c>
      <c r="P1907" s="21">
        <v>157100</v>
      </c>
      <c r="Q1907" s="29">
        <v>0</v>
      </c>
      <c r="R1907" s="29" t="s">
        <v>19</v>
      </c>
    </row>
    <row r="1908" spans="1:18" ht="15" hidden="1" customHeight="1" x14ac:dyDescent="0.35">
      <c r="A1908" s="39">
        <v>45056</v>
      </c>
      <c r="B1908" s="48">
        <v>1</v>
      </c>
      <c r="C1908" s="48">
        <v>1</v>
      </c>
      <c r="D1908" s="29">
        <v>197245</v>
      </c>
      <c r="E1908" s="29">
        <v>7.3</v>
      </c>
      <c r="F1908" s="3">
        <f t="shared" si="113"/>
        <v>0.82127243202731404</v>
      </c>
      <c r="G1908" s="41">
        <v>0.24980369807497468</v>
      </c>
      <c r="H1908" s="29" t="s">
        <v>25</v>
      </c>
      <c r="I1908" s="29">
        <v>20193</v>
      </c>
      <c r="J1908" s="35">
        <v>3266.44</v>
      </c>
      <c r="K1908" s="41">
        <f t="shared" si="114"/>
        <v>0.84684377596454974</v>
      </c>
      <c r="L1908" s="40">
        <f t="shared" si="115"/>
        <v>0.24980369807497468</v>
      </c>
      <c r="M1908" s="29">
        <f t="shared" si="116"/>
        <v>5.9952887537993922</v>
      </c>
      <c r="N1908" s="4">
        <f t="shared" si="112"/>
        <v>40145</v>
      </c>
      <c r="O1908" s="28">
        <v>0.79500000000000004</v>
      </c>
      <c r="P1908" s="21">
        <v>157100</v>
      </c>
      <c r="Q1908" s="29">
        <v>0</v>
      </c>
      <c r="R1908" s="29" t="s">
        <v>19</v>
      </c>
    </row>
    <row r="1909" spans="1:18" ht="15" hidden="1" customHeight="1" x14ac:dyDescent="0.35">
      <c r="A1909" s="39">
        <v>45056</v>
      </c>
      <c r="B1909" s="48">
        <v>1</v>
      </c>
      <c r="C1909" s="48">
        <v>1</v>
      </c>
      <c r="D1909" s="29">
        <v>197245</v>
      </c>
      <c r="E1909" s="29">
        <v>7.3</v>
      </c>
      <c r="F1909" s="3">
        <f t="shared" si="113"/>
        <v>0.82127243202731404</v>
      </c>
      <c r="G1909" s="41">
        <v>0.24980369807497468</v>
      </c>
      <c r="H1909" s="29" t="s">
        <v>26</v>
      </c>
      <c r="I1909" s="29">
        <v>20103</v>
      </c>
      <c r="J1909" s="35">
        <v>3266.44</v>
      </c>
      <c r="K1909" s="41">
        <f t="shared" si="114"/>
        <v>0.84306940168451161</v>
      </c>
      <c r="L1909" s="40">
        <f t="shared" si="115"/>
        <v>0.24980369807497468</v>
      </c>
      <c r="M1909" s="29">
        <f t="shared" si="116"/>
        <v>5.9952887537993922</v>
      </c>
      <c r="N1909" s="4">
        <f t="shared" si="112"/>
        <v>40145</v>
      </c>
      <c r="O1909" s="28">
        <v>0.79500000000000004</v>
      </c>
      <c r="P1909" s="21">
        <v>157100</v>
      </c>
      <c r="Q1909" s="29">
        <v>0</v>
      </c>
      <c r="R1909" s="29" t="s">
        <v>19</v>
      </c>
    </row>
    <row r="1910" spans="1:18" ht="15" hidden="1" customHeight="1" x14ac:dyDescent="0.35">
      <c r="A1910" s="39">
        <v>45056</v>
      </c>
      <c r="B1910" s="48">
        <v>1</v>
      </c>
      <c r="C1910" s="48">
        <v>1</v>
      </c>
      <c r="D1910" s="29">
        <v>197245</v>
      </c>
      <c r="E1910" s="29">
        <v>7.3</v>
      </c>
      <c r="F1910" s="3">
        <f t="shared" si="113"/>
        <v>0.82127243202731404</v>
      </c>
      <c r="G1910" s="41">
        <v>0.24980369807497468</v>
      </c>
      <c r="H1910" s="29" t="s">
        <v>27</v>
      </c>
      <c r="I1910" s="29">
        <v>20164</v>
      </c>
      <c r="J1910" s="35">
        <v>3266.44</v>
      </c>
      <c r="K1910" s="41">
        <f t="shared" si="114"/>
        <v>0.84562758869653742</v>
      </c>
      <c r="L1910" s="40">
        <f t="shared" si="115"/>
        <v>0.24980369807497468</v>
      </c>
      <c r="M1910" s="29">
        <f t="shared" si="116"/>
        <v>5.9952887537993922</v>
      </c>
      <c r="N1910" s="4">
        <f t="shared" si="112"/>
        <v>40145</v>
      </c>
      <c r="O1910" s="28">
        <v>0.79500000000000004</v>
      </c>
      <c r="P1910" s="21">
        <v>157100</v>
      </c>
      <c r="Q1910" s="29">
        <v>0</v>
      </c>
      <c r="R1910" s="29" t="s">
        <v>19</v>
      </c>
    </row>
    <row r="1911" spans="1:18" ht="15" hidden="1" customHeight="1" x14ac:dyDescent="0.35">
      <c r="A1911" s="39">
        <v>45056</v>
      </c>
      <c r="B1911" s="48">
        <v>1</v>
      </c>
      <c r="C1911" s="48">
        <v>1</v>
      </c>
      <c r="D1911" s="29">
        <v>197245</v>
      </c>
      <c r="E1911" s="29">
        <v>7.3</v>
      </c>
      <c r="F1911" s="3">
        <f t="shared" si="113"/>
        <v>0.82127243202731404</v>
      </c>
      <c r="G1911" s="41">
        <v>0.24980369807497468</v>
      </c>
      <c r="H1911" s="29" t="s">
        <v>28</v>
      </c>
      <c r="I1911" s="29">
        <v>19844</v>
      </c>
      <c r="J1911" s="35">
        <v>3266.44</v>
      </c>
      <c r="K1911" s="41">
        <f t="shared" si="114"/>
        <v>0.83220759125640198</v>
      </c>
      <c r="L1911" s="40">
        <f t="shared" si="115"/>
        <v>0.24980369807497468</v>
      </c>
      <c r="M1911" s="29">
        <f t="shared" si="116"/>
        <v>5.9952887537993922</v>
      </c>
      <c r="N1911" s="4">
        <f t="shared" si="112"/>
        <v>40145</v>
      </c>
      <c r="O1911" s="28">
        <v>0.79500000000000004</v>
      </c>
      <c r="P1911" s="21">
        <v>157100</v>
      </c>
      <c r="Q1911" s="29">
        <v>0</v>
      </c>
      <c r="R1911" s="29" t="s">
        <v>19</v>
      </c>
    </row>
    <row r="1912" spans="1:18" ht="15" hidden="1" customHeight="1" x14ac:dyDescent="0.35">
      <c r="A1912" s="39">
        <v>45057</v>
      </c>
      <c r="B1912" s="48">
        <v>1</v>
      </c>
      <c r="C1912" s="48">
        <v>1</v>
      </c>
      <c r="D1912" s="29">
        <v>199156</v>
      </c>
      <c r="E1912" s="29">
        <v>7.4</v>
      </c>
      <c r="F1912" s="3">
        <f t="shared" si="113"/>
        <v>0.81802349461923929</v>
      </c>
      <c r="G1912" s="41">
        <v>0.2522239108409321</v>
      </c>
      <c r="H1912" s="29" t="s">
        <v>18</v>
      </c>
      <c r="I1912" s="29">
        <v>20298</v>
      </c>
      <c r="J1912" s="35">
        <v>3266.44</v>
      </c>
      <c r="K1912" s="41">
        <f t="shared" si="114"/>
        <v>0.83974387191345101</v>
      </c>
      <c r="L1912" s="40">
        <f t="shared" si="115"/>
        <v>0.2522239108409321</v>
      </c>
      <c r="M1912" s="29">
        <f t="shared" si="116"/>
        <v>6.0533738601823712</v>
      </c>
      <c r="N1912" s="4">
        <f t="shared" si="112"/>
        <v>42056</v>
      </c>
      <c r="O1912" s="28">
        <v>0.79500000000000004</v>
      </c>
      <c r="P1912" s="21">
        <v>157100</v>
      </c>
      <c r="Q1912" s="29">
        <v>0</v>
      </c>
      <c r="R1912" s="29" t="s">
        <v>19</v>
      </c>
    </row>
    <row r="1913" spans="1:18" ht="15" hidden="1" customHeight="1" x14ac:dyDescent="0.35">
      <c r="A1913" s="39">
        <v>45057</v>
      </c>
      <c r="B1913" s="48">
        <v>1</v>
      </c>
      <c r="C1913" s="48">
        <v>1</v>
      </c>
      <c r="D1913" s="29">
        <v>199156</v>
      </c>
      <c r="E1913" s="29">
        <v>7.4</v>
      </c>
      <c r="F1913" s="3">
        <f t="shared" si="113"/>
        <v>0.81802349461923929</v>
      </c>
      <c r="G1913" s="41">
        <v>0.2522239108409321</v>
      </c>
      <c r="H1913" s="29" t="s">
        <v>20</v>
      </c>
      <c r="I1913" s="29">
        <v>19886</v>
      </c>
      <c r="J1913" s="35">
        <v>3266.44</v>
      </c>
      <c r="K1913" s="41">
        <f t="shared" si="114"/>
        <v>0.82269911502960313</v>
      </c>
      <c r="L1913" s="40">
        <f t="shared" si="115"/>
        <v>0.2522239108409321</v>
      </c>
      <c r="M1913" s="29">
        <f t="shared" si="116"/>
        <v>6.0533738601823712</v>
      </c>
      <c r="N1913" s="4">
        <f t="shared" si="112"/>
        <v>42056</v>
      </c>
      <c r="O1913" s="28">
        <v>0.79500000000000004</v>
      </c>
      <c r="P1913" s="21">
        <v>157100</v>
      </c>
      <c r="Q1913" s="29">
        <v>0</v>
      </c>
      <c r="R1913" s="29" t="s">
        <v>19</v>
      </c>
    </row>
    <row r="1914" spans="1:18" ht="15" hidden="1" customHeight="1" x14ac:dyDescent="0.35">
      <c r="A1914" s="39">
        <v>45057</v>
      </c>
      <c r="B1914" s="48">
        <v>1</v>
      </c>
      <c r="C1914" s="48">
        <v>1</v>
      </c>
      <c r="D1914" s="29">
        <v>199156</v>
      </c>
      <c r="E1914" s="29">
        <v>7.4</v>
      </c>
      <c r="F1914" s="3">
        <f t="shared" si="113"/>
        <v>0.81802349461923929</v>
      </c>
      <c r="G1914" s="41">
        <v>0.2522239108409321</v>
      </c>
      <c r="H1914" s="29" t="s">
        <v>21</v>
      </c>
      <c r="I1914" s="29">
        <v>19678</v>
      </c>
      <c r="J1914" s="35">
        <v>3266.44</v>
      </c>
      <c r="K1914" s="41">
        <f t="shared" si="114"/>
        <v>0.81409399504940827</v>
      </c>
      <c r="L1914" s="40">
        <f t="shared" si="115"/>
        <v>0.2522239108409321</v>
      </c>
      <c r="M1914" s="29">
        <f t="shared" si="116"/>
        <v>6.0533738601823712</v>
      </c>
      <c r="N1914" s="4">
        <f t="shared" si="112"/>
        <v>42056</v>
      </c>
      <c r="O1914" s="28">
        <v>0.79500000000000004</v>
      </c>
      <c r="P1914" s="21">
        <v>157100</v>
      </c>
      <c r="Q1914" s="29">
        <v>0</v>
      </c>
      <c r="R1914" s="29" t="s">
        <v>19</v>
      </c>
    </row>
    <row r="1915" spans="1:18" ht="15" hidden="1" customHeight="1" x14ac:dyDescent="0.35">
      <c r="A1915" s="39">
        <v>45057</v>
      </c>
      <c r="B1915" s="48">
        <v>1</v>
      </c>
      <c r="C1915" s="48">
        <v>1</v>
      </c>
      <c r="D1915" s="29">
        <v>199156</v>
      </c>
      <c r="E1915" s="29">
        <v>7.4</v>
      </c>
      <c r="F1915" s="3">
        <f t="shared" si="113"/>
        <v>0.81802349461923929</v>
      </c>
      <c r="G1915" s="41">
        <v>0.2522239108409321</v>
      </c>
      <c r="H1915" s="29" t="s">
        <v>22</v>
      </c>
      <c r="I1915" s="29">
        <v>19800</v>
      </c>
      <c r="J1915" s="35">
        <v>3266.44</v>
      </c>
      <c r="K1915" s="41">
        <f t="shared" si="114"/>
        <v>0.81914122888394569</v>
      </c>
      <c r="L1915" s="40">
        <f t="shared" si="115"/>
        <v>0.2522239108409321</v>
      </c>
      <c r="M1915" s="29">
        <f t="shared" si="116"/>
        <v>6.0533738601823712</v>
      </c>
      <c r="N1915" s="4">
        <f t="shared" si="112"/>
        <v>42056</v>
      </c>
      <c r="O1915" s="28">
        <v>0.79500000000000004</v>
      </c>
      <c r="P1915" s="21">
        <v>157100</v>
      </c>
      <c r="Q1915" s="29">
        <v>0</v>
      </c>
      <c r="R1915" s="29" t="s">
        <v>19</v>
      </c>
    </row>
    <row r="1916" spans="1:18" ht="15" hidden="1" customHeight="1" x14ac:dyDescent="0.35">
      <c r="A1916" s="39">
        <v>45057</v>
      </c>
      <c r="B1916" s="48">
        <v>1</v>
      </c>
      <c r="C1916" s="48">
        <v>1</v>
      </c>
      <c r="D1916" s="29">
        <v>199156</v>
      </c>
      <c r="E1916" s="29">
        <v>7.4</v>
      </c>
      <c r="F1916" s="3">
        <f t="shared" si="113"/>
        <v>0.81802349461923929</v>
      </c>
      <c r="G1916" s="41">
        <v>0.2522239108409321</v>
      </c>
      <c r="H1916" s="29" t="s">
        <v>23</v>
      </c>
      <c r="I1916" s="29">
        <v>19158</v>
      </c>
      <c r="J1916" s="35">
        <v>3266.44</v>
      </c>
      <c r="K1916" s="41">
        <f t="shared" si="114"/>
        <v>0.79258119509892078</v>
      </c>
      <c r="L1916" s="40">
        <f t="shared" si="115"/>
        <v>0.2522239108409321</v>
      </c>
      <c r="M1916" s="29">
        <f t="shared" si="116"/>
        <v>6.0533738601823712</v>
      </c>
      <c r="N1916" s="4">
        <f t="shared" ref="N1916:N1979" si="117">D1916-P1916</f>
        <v>42056</v>
      </c>
      <c r="O1916" s="28">
        <v>0.79500000000000004</v>
      </c>
      <c r="P1916" s="21">
        <v>157100</v>
      </c>
      <c r="Q1916" s="29">
        <v>0</v>
      </c>
      <c r="R1916" s="29" t="s">
        <v>19</v>
      </c>
    </row>
    <row r="1917" spans="1:18" ht="15" hidden="1" customHeight="1" x14ac:dyDescent="0.35">
      <c r="A1917" s="39">
        <v>45057</v>
      </c>
      <c r="B1917" s="48">
        <v>1</v>
      </c>
      <c r="C1917" s="48">
        <v>1</v>
      </c>
      <c r="D1917" s="29">
        <v>199156</v>
      </c>
      <c r="E1917" s="29">
        <v>7.4</v>
      </c>
      <c r="F1917" s="3">
        <f t="shared" si="113"/>
        <v>0.81802349461923929</v>
      </c>
      <c r="G1917" s="41">
        <v>0.2522239108409321</v>
      </c>
      <c r="H1917" s="29" t="s">
        <v>24</v>
      </c>
      <c r="I1917" s="29">
        <v>19426</v>
      </c>
      <c r="J1917" s="35">
        <v>3266.44</v>
      </c>
      <c r="K1917" s="41">
        <f t="shared" si="114"/>
        <v>0.80366856122724895</v>
      </c>
      <c r="L1917" s="40">
        <f t="shared" si="115"/>
        <v>0.2522239108409321</v>
      </c>
      <c r="M1917" s="29">
        <f t="shared" si="116"/>
        <v>6.0533738601823712</v>
      </c>
      <c r="N1917" s="4">
        <f t="shared" si="117"/>
        <v>42056</v>
      </c>
      <c r="O1917" s="28">
        <v>0.79500000000000004</v>
      </c>
      <c r="P1917" s="21">
        <v>157100</v>
      </c>
      <c r="Q1917" s="29">
        <v>0</v>
      </c>
      <c r="R1917" s="29" t="s">
        <v>19</v>
      </c>
    </row>
    <row r="1918" spans="1:18" ht="15" hidden="1" customHeight="1" x14ac:dyDescent="0.35">
      <c r="A1918" s="39">
        <v>45057</v>
      </c>
      <c r="B1918" s="48">
        <v>1</v>
      </c>
      <c r="C1918" s="48">
        <v>1</v>
      </c>
      <c r="D1918" s="29">
        <v>199156</v>
      </c>
      <c r="E1918" s="29">
        <v>7.4</v>
      </c>
      <c r="F1918" s="3">
        <f t="shared" si="113"/>
        <v>0.81802349461923929</v>
      </c>
      <c r="G1918" s="41">
        <v>0.2522239108409321</v>
      </c>
      <c r="H1918" s="29" t="s">
        <v>25</v>
      </c>
      <c r="I1918" s="29">
        <v>20388</v>
      </c>
      <c r="J1918" s="35">
        <v>3266.44</v>
      </c>
      <c r="K1918" s="41">
        <f t="shared" si="114"/>
        <v>0.84346724113565075</v>
      </c>
      <c r="L1918" s="40">
        <f t="shared" si="115"/>
        <v>0.2522239108409321</v>
      </c>
      <c r="M1918" s="29">
        <f t="shared" si="116"/>
        <v>6.0533738601823712</v>
      </c>
      <c r="N1918" s="4">
        <f t="shared" si="117"/>
        <v>42056</v>
      </c>
      <c r="O1918" s="28">
        <v>0.79500000000000004</v>
      </c>
      <c r="P1918" s="21">
        <v>157100</v>
      </c>
      <c r="Q1918" s="29">
        <v>0</v>
      </c>
      <c r="R1918" s="29" t="s">
        <v>19</v>
      </c>
    </row>
    <row r="1919" spans="1:18" ht="15" hidden="1" customHeight="1" x14ac:dyDescent="0.35">
      <c r="A1919" s="39">
        <v>45057</v>
      </c>
      <c r="B1919" s="48">
        <v>1</v>
      </c>
      <c r="C1919" s="48">
        <v>1</v>
      </c>
      <c r="D1919" s="29">
        <v>199156</v>
      </c>
      <c r="E1919" s="29">
        <v>7.4</v>
      </c>
      <c r="F1919" s="3">
        <f t="shared" si="113"/>
        <v>0.81802349461923929</v>
      </c>
      <c r="G1919" s="41">
        <v>0.2522239108409321</v>
      </c>
      <c r="H1919" s="29" t="s">
        <v>26</v>
      </c>
      <c r="I1919" s="29">
        <v>20169</v>
      </c>
      <c r="J1919" s="35">
        <v>3266.44</v>
      </c>
      <c r="K1919" s="41">
        <f t="shared" si="114"/>
        <v>0.83440704269496468</v>
      </c>
      <c r="L1919" s="40">
        <f t="shared" si="115"/>
        <v>0.2522239108409321</v>
      </c>
      <c r="M1919" s="29">
        <f t="shared" si="116"/>
        <v>6.0533738601823712</v>
      </c>
      <c r="N1919" s="4">
        <f t="shared" si="117"/>
        <v>42056</v>
      </c>
      <c r="O1919" s="28">
        <v>0.79500000000000004</v>
      </c>
      <c r="P1919" s="21">
        <v>157100</v>
      </c>
      <c r="Q1919" s="29">
        <v>0</v>
      </c>
      <c r="R1919" s="29" t="s">
        <v>19</v>
      </c>
    </row>
    <row r="1920" spans="1:18" ht="15" hidden="1" customHeight="1" x14ac:dyDescent="0.35">
      <c r="A1920" s="39">
        <v>45057</v>
      </c>
      <c r="B1920" s="48">
        <v>1</v>
      </c>
      <c r="C1920" s="48">
        <v>1</v>
      </c>
      <c r="D1920" s="29">
        <v>199156</v>
      </c>
      <c r="E1920" s="29">
        <v>7.4</v>
      </c>
      <c r="F1920" s="3">
        <f t="shared" si="113"/>
        <v>0.81802349461923929</v>
      </c>
      <c r="G1920" s="41">
        <v>0.2522239108409321</v>
      </c>
      <c r="H1920" s="29" t="s">
        <v>27</v>
      </c>
      <c r="I1920" s="29">
        <v>20310</v>
      </c>
      <c r="J1920" s="35">
        <v>3266.44</v>
      </c>
      <c r="K1920" s="41">
        <f t="shared" si="114"/>
        <v>0.84024032114307756</v>
      </c>
      <c r="L1920" s="40">
        <f t="shared" si="115"/>
        <v>0.2522239108409321</v>
      </c>
      <c r="M1920" s="29">
        <f t="shared" si="116"/>
        <v>6.0533738601823712</v>
      </c>
      <c r="N1920" s="4">
        <f t="shared" si="117"/>
        <v>42056</v>
      </c>
      <c r="O1920" s="28">
        <v>0.79500000000000004</v>
      </c>
      <c r="P1920" s="21">
        <v>157100</v>
      </c>
      <c r="Q1920" s="29">
        <v>0</v>
      </c>
      <c r="R1920" s="29" t="s">
        <v>19</v>
      </c>
    </row>
    <row r="1921" spans="1:18" ht="15" hidden="1" customHeight="1" x14ac:dyDescent="0.35">
      <c r="A1921" s="39">
        <v>45057</v>
      </c>
      <c r="B1921" s="48">
        <v>1</v>
      </c>
      <c r="C1921" s="48">
        <v>1</v>
      </c>
      <c r="D1921" s="29">
        <v>199156</v>
      </c>
      <c r="E1921" s="29">
        <v>7.4</v>
      </c>
      <c r="F1921" s="3">
        <f t="shared" si="113"/>
        <v>0.81802349461923929</v>
      </c>
      <c r="G1921" s="41">
        <v>0.2522239108409321</v>
      </c>
      <c r="H1921" s="29" t="s">
        <v>28</v>
      </c>
      <c r="I1921" s="29">
        <v>20043</v>
      </c>
      <c r="J1921" s="35">
        <v>3266.44</v>
      </c>
      <c r="K1921" s="41">
        <f t="shared" si="114"/>
        <v>0.82919432578388508</v>
      </c>
      <c r="L1921" s="40">
        <f t="shared" si="115"/>
        <v>0.2522239108409321</v>
      </c>
      <c r="M1921" s="29">
        <f t="shared" si="116"/>
        <v>6.0533738601823712</v>
      </c>
      <c r="N1921" s="4">
        <f t="shared" si="117"/>
        <v>42056</v>
      </c>
      <c r="O1921" s="28">
        <v>0.79500000000000004</v>
      </c>
      <c r="P1921" s="21">
        <v>157100</v>
      </c>
      <c r="Q1921" s="29">
        <v>0</v>
      </c>
      <c r="R1921" s="29" t="s">
        <v>19</v>
      </c>
    </row>
    <row r="1922" spans="1:18" ht="15" hidden="1" customHeight="1" x14ac:dyDescent="0.35">
      <c r="A1922" s="39">
        <v>45058</v>
      </c>
      <c r="B1922" s="48">
        <v>1</v>
      </c>
      <c r="C1922" s="48">
        <v>1</v>
      </c>
      <c r="D1922" s="29">
        <v>196897</v>
      </c>
      <c r="E1922" s="29">
        <v>7.3</v>
      </c>
      <c r="F1922" s="3">
        <f t="shared" si="113"/>
        <v>0.8198234583836449</v>
      </c>
      <c r="G1922" s="41">
        <v>0.24936296859169199</v>
      </c>
      <c r="H1922" s="29" t="s">
        <v>18</v>
      </c>
      <c r="I1922" s="29">
        <v>20036</v>
      </c>
      <c r="J1922" s="35">
        <v>3266.44</v>
      </c>
      <c r="K1922" s="41">
        <f t="shared" si="114"/>
        <v>0.84025958972048331</v>
      </c>
      <c r="L1922" s="40">
        <f t="shared" si="115"/>
        <v>0.24936296859169199</v>
      </c>
      <c r="M1922" s="29">
        <f t="shared" si="116"/>
        <v>5.9847112462006082</v>
      </c>
      <c r="N1922" s="4">
        <f t="shared" si="117"/>
        <v>39797</v>
      </c>
      <c r="O1922" s="28">
        <v>0.79500000000000004</v>
      </c>
      <c r="P1922" s="21">
        <v>157100</v>
      </c>
      <c r="Q1922" s="29">
        <v>0</v>
      </c>
      <c r="R1922" s="29" t="s">
        <v>19</v>
      </c>
    </row>
    <row r="1923" spans="1:18" ht="15" hidden="1" customHeight="1" x14ac:dyDescent="0.35">
      <c r="A1923" s="39">
        <v>45058</v>
      </c>
      <c r="B1923" s="48">
        <v>1</v>
      </c>
      <c r="C1923" s="48">
        <v>1</v>
      </c>
      <c r="D1923" s="29">
        <v>196897</v>
      </c>
      <c r="E1923" s="29">
        <v>7.3</v>
      </c>
      <c r="F1923" s="3">
        <f t="shared" ref="F1923:F1986" si="118">D1923/E1923/32900</f>
        <v>0.8198234583836449</v>
      </c>
      <c r="G1923" s="41">
        <v>0.24936296859169199</v>
      </c>
      <c r="H1923" s="29" t="s">
        <v>20</v>
      </c>
      <c r="I1923" s="29">
        <v>19638</v>
      </c>
      <c r="J1923" s="35">
        <v>3266.44</v>
      </c>
      <c r="K1923" s="41">
        <f t="shared" si="114"/>
        <v>0.82356846790431482</v>
      </c>
      <c r="L1923" s="40">
        <f t="shared" si="115"/>
        <v>0.24936296859169199</v>
      </c>
      <c r="M1923" s="29">
        <f t="shared" si="116"/>
        <v>5.9847112462006082</v>
      </c>
      <c r="N1923" s="4">
        <f t="shared" si="117"/>
        <v>39797</v>
      </c>
      <c r="O1923" s="28">
        <v>0.79500000000000004</v>
      </c>
      <c r="P1923" s="21">
        <v>157100</v>
      </c>
      <c r="Q1923" s="29">
        <v>0</v>
      </c>
      <c r="R1923" s="29" t="s">
        <v>19</v>
      </c>
    </row>
    <row r="1924" spans="1:18" ht="15" hidden="1" customHeight="1" x14ac:dyDescent="0.35">
      <c r="A1924" s="39">
        <v>45058</v>
      </c>
      <c r="B1924" s="48">
        <v>1</v>
      </c>
      <c r="C1924" s="48">
        <v>1</v>
      </c>
      <c r="D1924" s="29">
        <v>196897</v>
      </c>
      <c r="E1924" s="29">
        <v>7.3</v>
      </c>
      <c r="F1924" s="3">
        <f t="shared" si="118"/>
        <v>0.8198234583836449</v>
      </c>
      <c r="G1924" s="41">
        <v>0.24936296859169199</v>
      </c>
      <c r="H1924" s="29" t="s">
        <v>21</v>
      </c>
      <c r="I1924" s="29">
        <v>19409</v>
      </c>
      <c r="J1924" s="35">
        <v>3266.44</v>
      </c>
      <c r="K1924" s="41">
        <f t="shared" si="114"/>
        <v>0.81396478223621782</v>
      </c>
      <c r="L1924" s="40">
        <f t="shared" si="115"/>
        <v>0.24936296859169199</v>
      </c>
      <c r="M1924" s="29">
        <f t="shared" si="116"/>
        <v>5.9847112462006082</v>
      </c>
      <c r="N1924" s="4">
        <f t="shared" si="117"/>
        <v>39797</v>
      </c>
      <c r="O1924" s="28">
        <v>0.79500000000000004</v>
      </c>
      <c r="P1924" s="21">
        <v>157100</v>
      </c>
      <c r="Q1924" s="29">
        <v>0</v>
      </c>
      <c r="R1924" s="29" t="s">
        <v>19</v>
      </c>
    </row>
    <row r="1925" spans="1:18" ht="15" hidden="1" customHeight="1" x14ac:dyDescent="0.35">
      <c r="A1925" s="39">
        <v>45058</v>
      </c>
      <c r="B1925" s="48">
        <v>1</v>
      </c>
      <c r="C1925" s="48">
        <v>1</v>
      </c>
      <c r="D1925" s="29">
        <v>196897</v>
      </c>
      <c r="E1925" s="29">
        <v>7.3</v>
      </c>
      <c r="F1925" s="3">
        <f t="shared" si="118"/>
        <v>0.8198234583836449</v>
      </c>
      <c r="G1925" s="41">
        <v>0.24936296859169199</v>
      </c>
      <c r="H1925" s="29" t="s">
        <v>22</v>
      </c>
      <c r="I1925" s="29">
        <v>19534</v>
      </c>
      <c r="J1925" s="35">
        <v>3266.44</v>
      </c>
      <c r="K1925" s="41">
        <f t="shared" si="114"/>
        <v>0.81920696873627075</v>
      </c>
      <c r="L1925" s="40">
        <f t="shared" si="115"/>
        <v>0.24936296859169199</v>
      </c>
      <c r="M1925" s="29">
        <f t="shared" si="116"/>
        <v>5.9847112462006082</v>
      </c>
      <c r="N1925" s="4">
        <f t="shared" si="117"/>
        <v>39797</v>
      </c>
      <c r="O1925" s="28">
        <v>0.79500000000000004</v>
      </c>
      <c r="P1925" s="21">
        <v>157100</v>
      </c>
      <c r="Q1925" s="29">
        <v>0</v>
      </c>
      <c r="R1925" s="29" t="s">
        <v>19</v>
      </c>
    </row>
    <row r="1926" spans="1:18" ht="15" hidden="1" customHeight="1" x14ac:dyDescent="0.35">
      <c r="A1926" s="39">
        <v>45058</v>
      </c>
      <c r="B1926" s="48">
        <v>1</v>
      </c>
      <c r="C1926" s="48">
        <v>1</v>
      </c>
      <c r="D1926" s="29">
        <v>196897</v>
      </c>
      <c r="E1926" s="29">
        <v>7.3</v>
      </c>
      <c r="F1926" s="3">
        <f t="shared" si="118"/>
        <v>0.8198234583836449</v>
      </c>
      <c r="G1926" s="41">
        <v>0.24936296859169199</v>
      </c>
      <c r="H1926" s="29" t="s">
        <v>23</v>
      </c>
      <c r="I1926" s="29">
        <v>18895</v>
      </c>
      <c r="J1926" s="35">
        <v>3266.44</v>
      </c>
      <c r="K1926" s="41">
        <f t="shared" si="114"/>
        <v>0.79240891134800018</v>
      </c>
      <c r="L1926" s="40">
        <f t="shared" si="115"/>
        <v>0.24936296859169199</v>
      </c>
      <c r="M1926" s="29">
        <f t="shared" si="116"/>
        <v>5.9847112462006082</v>
      </c>
      <c r="N1926" s="4">
        <f t="shared" si="117"/>
        <v>39797</v>
      </c>
      <c r="O1926" s="28">
        <v>0.79500000000000004</v>
      </c>
      <c r="P1926" s="21">
        <v>157100</v>
      </c>
      <c r="Q1926" s="29">
        <v>0</v>
      </c>
      <c r="R1926" s="29" t="s">
        <v>19</v>
      </c>
    </row>
    <row r="1927" spans="1:18" ht="15" hidden="1" customHeight="1" x14ac:dyDescent="0.35">
      <c r="A1927" s="39">
        <v>45058</v>
      </c>
      <c r="B1927" s="48">
        <v>1</v>
      </c>
      <c r="C1927" s="48">
        <v>1</v>
      </c>
      <c r="D1927" s="29">
        <v>196897</v>
      </c>
      <c r="E1927" s="29">
        <v>7.3</v>
      </c>
      <c r="F1927" s="3">
        <f t="shared" si="118"/>
        <v>0.8198234583836449</v>
      </c>
      <c r="G1927" s="41">
        <v>0.24936296859169199</v>
      </c>
      <c r="H1927" s="29" t="s">
        <v>24</v>
      </c>
      <c r="I1927" s="29">
        <v>19154</v>
      </c>
      <c r="J1927" s="35">
        <v>3266.44</v>
      </c>
      <c r="K1927" s="41">
        <f t="shared" si="114"/>
        <v>0.80327072177610981</v>
      </c>
      <c r="L1927" s="40">
        <f t="shared" si="115"/>
        <v>0.24936296859169199</v>
      </c>
      <c r="M1927" s="29">
        <f t="shared" si="116"/>
        <v>5.9847112462006082</v>
      </c>
      <c r="N1927" s="4">
        <f t="shared" si="117"/>
        <v>39797</v>
      </c>
      <c r="O1927" s="28">
        <v>0.79500000000000004</v>
      </c>
      <c r="P1927" s="21">
        <v>157100</v>
      </c>
      <c r="Q1927" s="29">
        <v>0</v>
      </c>
      <c r="R1927" s="29" t="s">
        <v>19</v>
      </c>
    </row>
    <row r="1928" spans="1:18" ht="15" hidden="1" customHeight="1" x14ac:dyDescent="0.35">
      <c r="A1928" s="39">
        <v>45058</v>
      </c>
      <c r="B1928" s="48">
        <v>1</v>
      </c>
      <c r="C1928" s="48">
        <v>1</v>
      </c>
      <c r="D1928" s="29">
        <v>196897</v>
      </c>
      <c r="E1928" s="29">
        <v>7.3</v>
      </c>
      <c r="F1928" s="3">
        <f t="shared" si="118"/>
        <v>0.8198234583836449</v>
      </c>
      <c r="G1928" s="41">
        <v>0.24936296859169199</v>
      </c>
      <c r="H1928" s="29" t="s">
        <v>25</v>
      </c>
      <c r="I1928" s="29">
        <v>20075</v>
      </c>
      <c r="J1928" s="35">
        <v>3266.44</v>
      </c>
      <c r="K1928" s="41">
        <f t="shared" si="114"/>
        <v>0.84189515190849984</v>
      </c>
      <c r="L1928" s="40">
        <f t="shared" si="115"/>
        <v>0.24936296859169199</v>
      </c>
      <c r="M1928" s="29">
        <f t="shared" si="116"/>
        <v>5.9847112462006082</v>
      </c>
      <c r="N1928" s="4">
        <f t="shared" si="117"/>
        <v>39797</v>
      </c>
      <c r="O1928" s="28">
        <v>0.79500000000000004</v>
      </c>
      <c r="P1928" s="21">
        <v>157100</v>
      </c>
      <c r="Q1928" s="29">
        <v>0</v>
      </c>
      <c r="R1928" s="29" t="s">
        <v>19</v>
      </c>
    </row>
    <row r="1929" spans="1:18" ht="15" hidden="1" customHeight="1" x14ac:dyDescent="0.35">
      <c r="A1929" s="39">
        <v>45058</v>
      </c>
      <c r="B1929" s="48">
        <v>1</v>
      </c>
      <c r="C1929" s="48">
        <v>1</v>
      </c>
      <c r="D1929" s="29">
        <v>196897</v>
      </c>
      <c r="E1929" s="29">
        <v>7.3</v>
      </c>
      <c r="F1929" s="3">
        <f t="shared" si="118"/>
        <v>0.8198234583836449</v>
      </c>
      <c r="G1929" s="41">
        <v>0.24936296859169199</v>
      </c>
      <c r="H1929" s="29" t="s">
        <v>26</v>
      </c>
      <c r="I1929" s="29">
        <v>19860</v>
      </c>
      <c r="J1929" s="35">
        <v>3266.44</v>
      </c>
      <c r="K1929" s="41">
        <f t="shared" si="114"/>
        <v>0.83287859112840879</v>
      </c>
      <c r="L1929" s="40">
        <f t="shared" si="115"/>
        <v>0.24936296859169199</v>
      </c>
      <c r="M1929" s="29">
        <f t="shared" si="116"/>
        <v>5.9847112462006082</v>
      </c>
      <c r="N1929" s="4">
        <f t="shared" si="117"/>
        <v>39797</v>
      </c>
      <c r="O1929" s="28">
        <v>0.79500000000000004</v>
      </c>
      <c r="P1929" s="21">
        <v>157100</v>
      </c>
      <c r="Q1929" s="29">
        <v>0</v>
      </c>
      <c r="R1929" s="29" t="s">
        <v>19</v>
      </c>
    </row>
    <row r="1930" spans="1:18" ht="15" hidden="1" customHeight="1" x14ac:dyDescent="0.35">
      <c r="A1930" s="39">
        <v>45058</v>
      </c>
      <c r="B1930" s="48">
        <v>1</v>
      </c>
      <c r="C1930" s="48">
        <v>1</v>
      </c>
      <c r="D1930" s="29">
        <v>196897</v>
      </c>
      <c r="E1930" s="29">
        <v>7.3</v>
      </c>
      <c r="F1930" s="3">
        <f t="shared" si="118"/>
        <v>0.8198234583836449</v>
      </c>
      <c r="G1930" s="41">
        <v>0.24936296859169199</v>
      </c>
      <c r="H1930" s="29" t="s">
        <v>27</v>
      </c>
      <c r="I1930" s="29">
        <v>20510</v>
      </c>
      <c r="J1930" s="35">
        <v>3266.44</v>
      </c>
      <c r="K1930" s="41">
        <f t="shared" si="114"/>
        <v>0.860137960928684</v>
      </c>
      <c r="L1930" s="40">
        <f t="shared" si="115"/>
        <v>0.24936296859169199</v>
      </c>
      <c r="M1930" s="29">
        <f t="shared" si="116"/>
        <v>5.9847112462006082</v>
      </c>
      <c r="N1930" s="4">
        <f t="shared" si="117"/>
        <v>39797</v>
      </c>
      <c r="O1930" s="28">
        <v>0.79500000000000004</v>
      </c>
      <c r="P1930" s="21">
        <v>157100</v>
      </c>
      <c r="Q1930" s="29">
        <v>0</v>
      </c>
      <c r="R1930" s="29" t="s">
        <v>19</v>
      </c>
    </row>
    <row r="1931" spans="1:18" ht="15" hidden="1" customHeight="1" x14ac:dyDescent="0.35">
      <c r="A1931" s="39">
        <v>45058</v>
      </c>
      <c r="B1931" s="48">
        <v>1</v>
      </c>
      <c r="C1931" s="48">
        <v>1</v>
      </c>
      <c r="D1931" s="29">
        <v>196897</v>
      </c>
      <c r="E1931" s="29">
        <v>7.3</v>
      </c>
      <c r="F1931" s="3">
        <f t="shared" si="118"/>
        <v>0.8198234583836449</v>
      </c>
      <c r="G1931" s="41">
        <v>0.24936296859169199</v>
      </c>
      <c r="H1931" s="29" t="s">
        <v>28</v>
      </c>
      <c r="I1931" s="29">
        <v>19786</v>
      </c>
      <c r="J1931" s="35">
        <v>3266.44</v>
      </c>
      <c r="K1931" s="41">
        <f t="shared" si="114"/>
        <v>0.82977521672037746</v>
      </c>
      <c r="L1931" s="40">
        <f t="shared" si="115"/>
        <v>0.24936296859169199</v>
      </c>
      <c r="M1931" s="29">
        <f t="shared" si="116"/>
        <v>5.9847112462006082</v>
      </c>
      <c r="N1931" s="4">
        <f t="shared" si="117"/>
        <v>39797</v>
      </c>
      <c r="O1931" s="28">
        <v>0.79500000000000004</v>
      </c>
      <c r="P1931" s="21">
        <v>157100</v>
      </c>
      <c r="Q1931" s="29">
        <v>0</v>
      </c>
      <c r="R1931" s="29" t="s">
        <v>19</v>
      </c>
    </row>
    <row r="1932" spans="1:18" ht="15" hidden="1" customHeight="1" x14ac:dyDescent="0.35">
      <c r="A1932" s="39">
        <v>45059</v>
      </c>
      <c r="B1932" s="48">
        <v>1</v>
      </c>
      <c r="C1932" s="48">
        <v>1</v>
      </c>
      <c r="D1932" s="29">
        <v>192429</v>
      </c>
      <c r="E1932" s="29">
        <v>7.15</v>
      </c>
      <c r="F1932" s="3">
        <f t="shared" si="118"/>
        <v>0.81802877973090737</v>
      </c>
      <c r="G1932" s="41">
        <v>0.24370440729483284</v>
      </c>
      <c r="H1932" s="29" t="s">
        <v>18</v>
      </c>
      <c r="I1932" s="29">
        <v>19634</v>
      </c>
      <c r="J1932" s="35">
        <v>3266.44</v>
      </c>
      <c r="K1932" s="41">
        <f t="shared" si="114"/>
        <v>0.84067485887203974</v>
      </c>
      <c r="L1932" s="40">
        <f t="shared" si="115"/>
        <v>0.24370440729483284</v>
      </c>
      <c r="M1932" s="29">
        <f t="shared" si="116"/>
        <v>5.8489057750759876</v>
      </c>
      <c r="N1932" s="4">
        <f t="shared" si="117"/>
        <v>35329</v>
      </c>
      <c r="O1932" s="28">
        <v>0.79500000000000004</v>
      </c>
      <c r="P1932" s="21">
        <v>157100</v>
      </c>
      <c r="Q1932" s="29">
        <v>0</v>
      </c>
      <c r="R1932" s="29" t="s">
        <v>19</v>
      </c>
    </row>
    <row r="1933" spans="1:18" ht="15" hidden="1" customHeight="1" x14ac:dyDescent="0.35">
      <c r="A1933" s="39">
        <v>45059</v>
      </c>
      <c r="B1933" s="48">
        <v>1</v>
      </c>
      <c r="C1933" s="48">
        <v>1</v>
      </c>
      <c r="D1933" s="29">
        <v>192429</v>
      </c>
      <c r="E1933" s="29">
        <v>7.15</v>
      </c>
      <c r="F1933" s="3">
        <f t="shared" si="118"/>
        <v>0.81802877973090737</v>
      </c>
      <c r="G1933" s="41">
        <v>0.24370440729483284</v>
      </c>
      <c r="H1933" s="29" t="s">
        <v>20</v>
      </c>
      <c r="I1933" s="29">
        <v>19120</v>
      </c>
      <c r="J1933" s="35">
        <v>3266.44</v>
      </c>
      <c r="K1933" s="41">
        <f t="shared" si="114"/>
        <v>0.8186667669162373</v>
      </c>
      <c r="L1933" s="40">
        <f t="shared" si="115"/>
        <v>0.24370440729483284</v>
      </c>
      <c r="M1933" s="29">
        <f t="shared" si="116"/>
        <v>5.8489057750759876</v>
      </c>
      <c r="N1933" s="4">
        <f t="shared" si="117"/>
        <v>35329</v>
      </c>
      <c r="O1933" s="28">
        <v>0.79500000000000004</v>
      </c>
      <c r="P1933" s="21">
        <v>157100</v>
      </c>
      <c r="Q1933" s="29">
        <v>0</v>
      </c>
      <c r="R1933" s="29" t="s">
        <v>19</v>
      </c>
    </row>
    <row r="1934" spans="1:18" ht="15" hidden="1" customHeight="1" x14ac:dyDescent="0.35">
      <c r="A1934" s="39">
        <v>45059</v>
      </c>
      <c r="B1934" s="48">
        <v>1</v>
      </c>
      <c r="C1934" s="48">
        <v>1</v>
      </c>
      <c r="D1934" s="29">
        <v>192429</v>
      </c>
      <c r="E1934" s="29">
        <v>7.15</v>
      </c>
      <c r="F1934" s="3">
        <f t="shared" si="118"/>
        <v>0.81802877973090737</v>
      </c>
      <c r="G1934" s="41">
        <v>0.24370440729483284</v>
      </c>
      <c r="H1934" s="29" t="s">
        <v>21</v>
      </c>
      <c r="I1934" s="29">
        <v>18952</v>
      </c>
      <c r="J1934" s="35">
        <v>3266.44</v>
      </c>
      <c r="K1934" s="41">
        <f t="shared" si="114"/>
        <v>0.81147346059605263</v>
      </c>
      <c r="L1934" s="40">
        <f t="shared" si="115"/>
        <v>0.24370440729483284</v>
      </c>
      <c r="M1934" s="29">
        <f t="shared" si="116"/>
        <v>5.8489057750759876</v>
      </c>
      <c r="N1934" s="4">
        <f t="shared" si="117"/>
        <v>35329</v>
      </c>
      <c r="O1934" s="28">
        <v>0.79500000000000004</v>
      </c>
      <c r="P1934" s="21">
        <v>157100</v>
      </c>
      <c r="Q1934" s="29">
        <v>0</v>
      </c>
      <c r="R1934" s="29" t="s">
        <v>19</v>
      </c>
    </row>
    <row r="1935" spans="1:18" ht="15" hidden="1" customHeight="1" x14ac:dyDescent="0.35">
      <c r="A1935" s="39">
        <v>45059</v>
      </c>
      <c r="B1935" s="48">
        <v>1</v>
      </c>
      <c r="C1935" s="48">
        <v>1</v>
      </c>
      <c r="D1935" s="29">
        <v>192429</v>
      </c>
      <c r="E1935" s="29">
        <v>7.15</v>
      </c>
      <c r="F1935" s="3">
        <f t="shared" si="118"/>
        <v>0.81802877973090737</v>
      </c>
      <c r="G1935" s="41">
        <v>0.24370440729483284</v>
      </c>
      <c r="H1935" s="29" t="s">
        <v>22</v>
      </c>
      <c r="I1935" s="29">
        <v>19087</v>
      </c>
      <c r="J1935" s="35">
        <v>3266.44</v>
      </c>
      <c r="K1935" s="41">
        <f t="shared" si="114"/>
        <v>0.81725379603191528</v>
      </c>
      <c r="L1935" s="40">
        <f t="shared" si="115"/>
        <v>0.24370440729483284</v>
      </c>
      <c r="M1935" s="29">
        <f t="shared" si="116"/>
        <v>5.8489057750759876</v>
      </c>
      <c r="N1935" s="4">
        <f t="shared" si="117"/>
        <v>35329</v>
      </c>
      <c r="O1935" s="28">
        <v>0.79500000000000004</v>
      </c>
      <c r="P1935" s="21">
        <v>157100</v>
      </c>
      <c r="Q1935" s="29">
        <v>0</v>
      </c>
      <c r="R1935" s="29" t="s">
        <v>19</v>
      </c>
    </row>
    <row r="1936" spans="1:18" ht="15" hidden="1" customHeight="1" x14ac:dyDescent="0.35">
      <c r="A1936" s="39">
        <v>45059</v>
      </c>
      <c r="B1936" s="48">
        <v>1</v>
      </c>
      <c r="C1936" s="48">
        <v>1</v>
      </c>
      <c r="D1936" s="29">
        <v>192429</v>
      </c>
      <c r="E1936" s="29">
        <v>7.15</v>
      </c>
      <c r="F1936" s="3">
        <f t="shared" si="118"/>
        <v>0.81802877973090737</v>
      </c>
      <c r="G1936" s="41">
        <v>0.24370440729483284</v>
      </c>
      <c r="H1936" s="29" t="s">
        <v>23</v>
      </c>
      <c r="I1936" s="29">
        <v>18463</v>
      </c>
      <c r="J1936" s="35">
        <v>3266.44</v>
      </c>
      <c r="K1936" s="41">
        <f t="shared" si="114"/>
        <v>0.79053580112837285</v>
      </c>
      <c r="L1936" s="40">
        <f t="shared" si="115"/>
        <v>0.24370440729483284</v>
      </c>
      <c r="M1936" s="29">
        <f t="shared" si="116"/>
        <v>5.8489057750759876</v>
      </c>
      <c r="N1936" s="4">
        <f t="shared" si="117"/>
        <v>35329</v>
      </c>
      <c r="O1936" s="28">
        <v>0.79500000000000004</v>
      </c>
      <c r="P1936" s="21">
        <v>157100</v>
      </c>
      <c r="Q1936" s="29">
        <v>0</v>
      </c>
      <c r="R1936" s="29" t="s">
        <v>19</v>
      </c>
    </row>
    <row r="1937" spans="1:18" ht="15" hidden="1" customHeight="1" x14ac:dyDescent="0.35">
      <c r="A1937" s="39">
        <v>45059</v>
      </c>
      <c r="B1937" s="48">
        <v>1</v>
      </c>
      <c r="C1937" s="48">
        <v>1</v>
      </c>
      <c r="D1937" s="29">
        <v>192429</v>
      </c>
      <c r="E1937" s="29">
        <v>7.15</v>
      </c>
      <c r="F1937" s="3">
        <f t="shared" si="118"/>
        <v>0.81802877973090737</v>
      </c>
      <c r="G1937" s="41">
        <v>0.24370440729483284</v>
      </c>
      <c r="H1937" s="29" t="s">
        <v>24</v>
      </c>
      <c r="I1937" s="29">
        <v>18707</v>
      </c>
      <c r="J1937" s="35">
        <v>3266.44</v>
      </c>
      <c r="K1937" s="41">
        <f t="shared" si="114"/>
        <v>0.80098322221245033</v>
      </c>
      <c r="L1937" s="40">
        <f t="shared" si="115"/>
        <v>0.24370440729483284</v>
      </c>
      <c r="M1937" s="29">
        <f t="shared" si="116"/>
        <v>5.8489057750759876</v>
      </c>
      <c r="N1937" s="4">
        <f t="shared" si="117"/>
        <v>35329</v>
      </c>
      <c r="O1937" s="28">
        <v>0.79500000000000004</v>
      </c>
      <c r="P1937" s="21">
        <v>157100</v>
      </c>
      <c r="Q1937" s="29">
        <v>0</v>
      </c>
      <c r="R1937" s="29" t="s">
        <v>19</v>
      </c>
    </row>
    <row r="1938" spans="1:18" ht="15" hidden="1" customHeight="1" x14ac:dyDescent="0.35">
      <c r="A1938" s="39">
        <v>45059</v>
      </c>
      <c r="B1938" s="48">
        <v>1</v>
      </c>
      <c r="C1938" s="48">
        <v>1</v>
      </c>
      <c r="D1938" s="29">
        <v>192429</v>
      </c>
      <c r="E1938" s="29">
        <v>7.15</v>
      </c>
      <c r="F1938" s="3">
        <f t="shared" si="118"/>
        <v>0.81802877973090737</v>
      </c>
      <c r="G1938" s="41">
        <v>0.24370440729483284</v>
      </c>
      <c r="H1938" s="29" t="s">
        <v>25</v>
      </c>
      <c r="I1938" s="29">
        <v>19527</v>
      </c>
      <c r="J1938" s="35">
        <v>3266.44</v>
      </c>
      <c r="K1938" s="41">
        <f t="shared" si="114"/>
        <v>0.83609340782287467</v>
      </c>
      <c r="L1938" s="40">
        <f t="shared" si="115"/>
        <v>0.24370440729483284</v>
      </c>
      <c r="M1938" s="29">
        <f t="shared" si="116"/>
        <v>5.8489057750759876</v>
      </c>
      <c r="N1938" s="4">
        <f t="shared" si="117"/>
        <v>35329</v>
      </c>
      <c r="O1938" s="28">
        <v>0.79500000000000004</v>
      </c>
      <c r="P1938" s="21">
        <v>157100</v>
      </c>
      <c r="Q1938" s="29">
        <v>0</v>
      </c>
      <c r="R1938" s="29" t="s">
        <v>19</v>
      </c>
    </row>
    <row r="1939" spans="1:18" ht="15" hidden="1" customHeight="1" x14ac:dyDescent="0.35">
      <c r="A1939" s="39">
        <v>45059</v>
      </c>
      <c r="B1939" s="48">
        <v>1</v>
      </c>
      <c r="C1939" s="48">
        <v>1</v>
      </c>
      <c r="D1939" s="29">
        <v>192429</v>
      </c>
      <c r="E1939" s="29">
        <v>7.15</v>
      </c>
      <c r="F1939" s="3">
        <f t="shared" si="118"/>
        <v>0.81802877973090737</v>
      </c>
      <c r="G1939" s="41">
        <v>0.24370440729483284</v>
      </c>
      <c r="H1939" s="29" t="s">
        <v>26</v>
      </c>
      <c r="I1939" s="29">
        <v>19596</v>
      </c>
      <c r="J1939" s="35">
        <v>3266.44</v>
      </c>
      <c r="K1939" s="41">
        <f t="shared" si="114"/>
        <v>0.83904780149009339</v>
      </c>
      <c r="L1939" s="40">
        <f t="shared" si="115"/>
        <v>0.24370440729483284</v>
      </c>
      <c r="M1939" s="29">
        <f t="shared" si="116"/>
        <v>5.8489057750759876</v>
      </c>
      <c r="N1939" s="4">
        <f t="shared" si="117"/>
        <v>35329</v>
      </c>
      <c r="O1939" s="28">
        <v>0.79500000000000004</v>
      </c>
      <c r="P1939" s="21">
        <v>157100</v>
      </c>
      <c r="Q1939" s="29">
        <v>0</v>
      </c>
      <c r="R1939" s="29" t="s">
        <v>19</v>
      </c>
    </row>
    <row r="1940" spans="1:18" ht="15" hidden="1" customHeight="1" x14ac:dyDescent="0.35">
      <c r="A1940" s="39">
        <v>45059</v>
      </c>
      <c r="B1940" s="48">
        <v>1</v>
      </c>
      <c r="C1940" s="48">
        <v>1</v>
      </c>
      <c r="D1940" s="29">
        <v>192429</v>
      </c>
      <c r="E1940" s="29">
        <v>7.15</v>
      </c>
      <c r="F1940" s="3">
        <f t="shared" si="118"/>
        <v>0.81802877973090737</v>
      </c>
      <c r="G1940" s="41">
        <v>0.24370440729483284</v>
      </c>
      <c r="H1940" s="29" t="s">
        <v>27</v>
      </c>
      <c r="I1940" s="29">
        <v>20035</v>
      </c>
      <c r="J1940" s="35">
        <v>3266.44</v>
      </c>
      <c r="K1940" s="41">
        <f t="shared" si="114"/>
        <v>0.85784459598152796</v>
      </c>
      <c r="L1940" s="40">
        <f t="shared" si="115"/>
        <v>0.24370440729483284</v>
      </c>
      <c r="M1940" s="29">
        <f t="shared" si="116"/>
        <v>5.8489057750759876</v>
      </c>
      <c r="N1940" s="4">
        <f t="shared" si="117"/>
        <v>35329</v>
      </c>
      <c r="O1940" s="28">
        <v>0.79500000000000004</v>
      </c>
      <c r="P1940" s="21">
        <v>157100</v>
      </c>
      <c r="Q1940" s="29">
        <v>0</v>
      </c>
      <c r="R1940" s="29" t="s">
        <v>19</v>
      </c>
    </row>
    <row r="1941" spans="1:18" ht="15" hidden="1" customHeight="1" x14ac:dyDescent="0.35">
      <c r="A1941" s="39">
        <v>45059</v>
      </c>
      <c r="B1941" s="48">
        <v>1</v>
      </c>
      <c r="C1941" s="48">
        <v>1</v>
      </c>
      <c r="D1941" s="29">
        <v>192429</v>
      </c>
      <c r="E1941" s="29">
        <v>7.15</v>
      </c>
      <c r="F1941" s="3">
        <f t="shared" si="118"/>
        <v>0.81802877973090737</v>
      </c>
      <c r="G1941" s="41">
        <v>0.24370440729483284</v>
      </c>
      <c r="H1941" s="29" t="s">
        <v>28</v>
      </c>
      <c r="I1941" s="29">
        <v>19308</v>
      </c>
      <c r="J1941" s="35">
        <v>3266.44</v>
      </c>
      <c r="K1941" s="41">
        <f t="shared" si="114"/>
        <v>0.82671641922691985</v>
      </c>
      <c r="L1941" s="40">
        <f t="shared" si="115"/>
        <v>0.24370440729483284</v>
      </c>
      <c r="M1941" s="29">
        <f t="shared" si="116"/>
        <v>5.8489057750759876</v>
      </c>
      <c r="N1941" s="4">
        <f t="shared" si="117"/>
        <v>35329</v>
      </c>
      <c r="O1941" s="28">
        <v>0.79500000000000004</v>
      </c>
      <c r="P1941" s="21">
        <v>157100</v>
      </c>
      <c r="Q1941" s="29">
        <v>0</v>
      </c>
      <c r="R1941" s="29" t="s">
        <v>19</v>
      </c>
    </row>
    <row r="1942" spans="1:18" ht="15" hidden="1" customHeight="1" x14ac:dyDescent="0.35">
      <c r="A1942" s="39">
        <v>45060</v>
      </c>
      <c r="B1942" s="48">
        <v>1</v>
      </c>
      <c r="C1942" s="48">
        <v>1</v>
      </c>
      <c r="D1942" s="29">
        <v>193905</v>
      </c>
      <c r="E1942" s="29">
        <v>7.2</v>
      </c>
      <c r="F1942" s="3">
        <f t="shared" si="118"/>
        <v>0.81857902735562305</v>
      </c>
      <c r="G1942" s="41">
        <v>0.24557370820668692</v>
      </c>
      <c r="H1942" s="29" t="s">
        <v>18</v>
      </c>
      <c r="I1942" s="29">
        <v>19777</v>
      </c>
      <c r="J1942" s="35">
        <v>3266.44</v>
      </c>
      <c r="K1942" s="41">
        <f t="shared" si="114"/>
        <v>0.84091719289365652</v>
      </c>
      <c r="L1942" s="40">
        <f t="shared" si="115"/>
        <v>0.24557370820668692</v>
      </c>
      <c r="M1942" s="29">
        <f t="shared" si="116"/>
        <v>5.8937689969604863</v>
      </c>
      <c r="N1942" s="4">
        <f t="shared" si="117"/>
        <v>36805</v>
      </c>
      <c r="O1942" s="28">
        <v>0.79500000000000004</v>
      </c>
      <c r="P1942" s="21">
        <v>157100</v>
      </c>
      <c r="Q1942" s="29">
        <v>0</v>
      </c>
      <c r="R1942" s="29" t="s">
        <v>19</v>
      </c>
    </row>
    <row r="1943" spans="1:18" ht="15" hidden="1" customHeight="1" x14ac:dyDescent="0.35">
      <c r="A1943" s="39">
        <v>45060</v>
      </c>
      <c r="B1943" s="48">
        <v>1</v>
      </c>
      <c r="C1943" s="48">
        <v>1</v>
      </c>
      <c r="D1943" s="29">
        <v>193905</v>
      </c>
      <c r="E1943" s="29">
        <v>7.2</v>
      </c>
      <c r="F1943" s="3">
        <f t="shared" si="118"/>
        <v>0.81857902735562305</v>
      </c>
      <c r="G1943" s="41">
        <v>0.24557370820668692</v>
      </c>
      <c r="H1943" s="29" t="s">
        <v>20</v>
      </c>
      <c r="I1943" s="29">
        <v>19342</v>
      </c>
      <c r="J1943" s="35">
        <v>3266.44</v>
      </c>
      <c r="K1943" s="41">
        <f t="shared" si="114"/>
        <v>0.8224210115259698</v>
      </c>
      <c r="L1943" s="40">
        <f t="shared" si="115"/>
        <v>0.24557370820668692</v>
      </c>
      <c r="M1943" s="29">
        <f t="shared" si="116"/>
        <v>5.8937689969604863</v>
      </c>
      <c r="N1943" s="4">
        <f t="shared" si="117"/>
        <v>36805</v>
      </c>
      <c r="O1943" s="28">
        <v>0.79500000000000004</v>
      </c>
      <c r="P1943" s="21">
        <v>157100</v>
      </c>
      <c r="Q1943" s="29">
        <v>0</v>
      </c>
      <c r="R1943" s="29" t="s">
        <v>19</v>
      </c>
    </row>
    <row r="1944" spans="1:18" ht="15" hidden="1" customHeight="1" x14ac:dyDescent="0.35">
      <c r="A1944" s="39">
        <v>45060</v>
      </c>
      <c r="B1944" s="48">
        <v>1</v>
      </c>
      <c r="C1944" s="48">
        <v>1</v>
      </c>
      <c r="D1944" s="29">
        <v>193905</v>
      </c>
      <c r="E1944" s="29">
        <v>7.2</v>
      </c>
      <c r="F1944" s="3">
        <f t="shared" si="118"/>
        <v>0.81857902735562305</v>
      </c>
      <c r="G1944" s="41">
        <v>0.24557370820668692</v>
      </c>
      <c r="H1944" s="29" t="s">
        <v>21</v>
      </c>
      <c r="I1944" s="29">
        <v>19125</v>
      </c>
      <c r="J1944" s="35">
        <v>3266.44</v>
      </c>
      <c r="K1944" s="41">
        <f t="shared" si="114"/>
        <v>0.81319418082071004</v>
      </c>
      <c r="L1944" s="40">
        <f t="shared" si="115"/>
        <v>0.24557370820668692</v>
      </c>
      <c r="M1944" s="29">
        <f t="shared" si="116"/>
        <v>5.8937689969604863</v>
      </c>
      <c r="N1944" s="4">
        <f t="shared" si="117"/>
        <v>36805</v>
      </c>
      <c r="O1944" s="28">
        <v>0.79500000000000004</v>
      </c>
      <c r="P1944" s="21">
        <v>157100</v>
      </c>
      <c r="Q1944" s="29">
        <v>0</v>
      </c>
      <c r="R1944" s="29" t="s">
        <v>19</v>
      </c>
    </row>
    <row r="1945" spans="1:18" ht="15" hidden="1" customHeight="1" x14ac:dyDescent="0.35">
      <c r="A1945" s="39">
        <v>45060</v>
      </c>
      <c r="B1945" s="48">
        <v>1</v>
      </c>
      <c r="C1945" s="48">
        <v>1</v>
      </c>
      <c r="D1945" s="29">
        <v>193905</v>
      </c>
      <c r="E1945" s="29">
        <v>7.2</v>
      </c>
      <c r="F1945" s="3">
        <f t="shared" si="118"/>
        <v>0.81857902735562305</v>
      </c>
      <c r="G1945" s="41">
        <v>0.24557370820668692</v>
      </c>
      <c r="H1945" s="29" t="s">
        <v>22</v>
      </c>
      <c r="I1945" s="29">
        <v>19251</v>
      </c>
      <c r="J1945" s="35">
        <v>3266.44</v>
      </c>
      <c r="K1945" s="41">
        <f t="shared" si="114"/>
        <v>0.81855169542376405</v>
      </c>
      <c r="L1945" s="40">
        <f t="shared" si="115"/>
        <v>0.24557370820668692</v>
      </c>
      <c r="M1945" s="29">
        <f t="shared" si="116"/>
        <v>5.8937689969604863</v>
      </c>
      <c r="N1945" s="4">
        <f t="shared" si="117"/>
        <v>36805</v>
      </c>
      <c r="O1945" s="28">
        <v>0.79500000000000004</v>
      </c>
      <c r="P1945" s="21">
        <v>157100</v>
      </c>
      <c r="Q1945" s="29">
        <v>0</v>
      </c>
      <c r="R1945" s="29" t="s">
        <v>19</v>
      </c>
    </row>
    <row r="1946" spans="1:18" ht="15" hidden="1" customHeight="1" x14ac:dyDescent="0.35">
      <c r="A1946" s="39">
        <v>45060</v>
      </c>
      <c r="B1946" s="48">
        <v>1</v>
      </c>
      <c r="C1946" s="48">
        <v>1</v>
      </c>
      <c r="D1946" s="29">
        <v>193905</v>
      </c>
      <c r="E1946" s="29">
        <v>7.2</v>
      </c>
      <c r="F1946" s="3">
        <f t="shared" si="118"/>
        <v>0.81857902735562305</v>
      </c>
      <c r="G1946" s="41">
        <v>0.24557370820668692</v>
      </c>
      <c r="H1946" s="29" t="s">
        <v>23</v>
      </c>
      <c r="I1946" s="29">
        <v>18620</v>
      </c>
      <c r="J1946" s="35">
        <v>3266.44</v>
      </c>
      <c r="K1946" s="41">
        <f t="shared" si="114"/>
        <v>0.7917216024513265</v>
      </c>
      <c r="L1946" s="40">
        <f t="shared" si="115"/>
        <v>0.24557370820668692</v>
      </c>
      <c r="M1946" s="29">
        <f t="shared" si="116"/>
        <v>5.8937689969604863</v>
      </c>
      <c r="N1946" s="4">
        <f t="shared" si="117"/>
        <v>36805</v>
      </c>
      <c r="O1946" s="28">
        <v>0.79500000000000004</v>
      </c>
      <c r="P1946" s="21">
        <v>157100</v>
      </c>
      <c r="Q1946" s="29">
        <v>0</v>
      </c>
      <c r="R1946" s="29" t="s">
        <v>19</v>
      </c>
    </row>
    <row r="1947" spans="1:18" ht="15" hidden="1" customHeight="1" x14ac:dyDescent="0.35">
      <c r="A1947" s="39">
        <v>45060</v>
      </c>
      <c r="B1947" s="48">
        <v>1</v>
      </c>
      <c r="C1947" s="48">
        <v>1</v>
      </c>
      <c r="D1947" s="29">
        <v>193905</v>
      </c>
      <c r="E1947" s="29">
        <v>7.2</v>
      </c>
      <c r="F1947" s="3">
        <f t="shared" si="118"/>
        <v>0.81857902735562305</v>
      </c>
      <c r="G1947" s="41">
        <v>0.24557370820668692</v>
      </c>
      <c r="H1947" s="29" t="s">
        <v>24</v>
      </c>
      <c r="I1947" s="29">
        <v>18856</v>
      </c>
      <c r="J1947" s="35">
        <v>3266.44</v>
      </c>
      <c r="K1947" s="41">
        <f t="shared" si="114"/>
        <v>0.80175631234276112</v>
      </c>
      <c r="L1947" s="40">
        <f t="shared" si="115"/>
        <v>0.24557370820668692</v>
      </c>
      <c r="M1947" s="29">
        <f t="shared" si="116"/>
        <v>5.8937689969604863</v>
      </c>
      <c r="N1947" s="4">
        <f t="shared" si="117"/>
        <v>36805</v>
      </c>
      <c r="O1947" s="28">
        <v>0.79500000000000004</v>
      </c>
      <c r="P1947" s="21">
        <v>157100</v>
      </c>
      <c r="Q1947" s="29">
        <v>0</v>
      </c>
      <c r="R1947" s="29" t="s">
        <v>19</v>
      </c>
    </row>
    <row r="1948" spans="1:18" ht="15" hidden="1" customHeight="1" x14ac:dyDescent="0.35">
      <c r="A1948" s="39">
        <v>45060</v>
      </c>
      <c r="B1948" s="48">
        <v>1</v>
      </c>
      <c r="C1948" s="48">
        <v>1</v>
      </c>
      <c r="D1948" s="29">
        <v>193905</v>
      </c>
      <c r="E1948" s="29">
        <v>7.2</v>
      </c>
      <c r="F1948" s="3">
        <f t="shared" si="118"/>
        <v>0.81857902735562305</v>
      </c>
      <c r="G1948" s="41">
        <v>0.24557370820668692</v>
      </c>
      <c r="H1948" s="29" t="s">
        <v>25</v>
      </c>
      <c r="I1948" s="29">
        <v>19834</v>
      </c>
      <c r="J1948" s="35">
        <v>3266.44</v>
      </c>
      <c r="K1948" s="41">
        <f t="shared" si="114"/>
        <v>0.843340830452181</v>
      </c>
      <c r="L1948" s="40">
        <f t="shared" si="115"/>
        <v>0.24557370820668692</v>
      </c>
      <c r="M1948" s="29">
        <f t="shared" si="116"/>
        <v>5.8937689969604863</v>
      </c>
      <c r="N1948" s="4">
        <f t="shared" si="117"/>
        <v>36805</v>
      </c>
      <c r="O1948" s="28">
        <v>0.79500000000000004</v>
      </c>
      <c r="P1948" s="21">
        <v>157100</v>
      </c>
      <c r="Q1948" s="29">
        <v>0</v>
      </c>
      <c r="R1948" s="29" t="s">
        <v>19</v>
      </c>
    </row>
    <row r="1949" spans="1:18" ht="15" hidden="1" customHeight="1" x14ac:dyDescent="0.35">
      <c r="A1949" s="39">
        <v>45060</v>
      </c>
      <c r="B1949" s="48">
        <v>1</v>
      </c>
      <c r="C1949" s="48">
        <v>1</v>
      </c>
      <c r="D1949" s="29">
        <v>193905</v>
      </c>
      <c r="E1949" s="29">
        <v>7.2</v>
      </c>
      <c r="F1949" s="3">
        <f t="shared" si="118"/>
        <v>0.81857902735562305</v>
      </c>
      <c r="G1949" s="41">
        <v>0.24557370820668692</v>
      </c>
      <c r="H1949" s="29" t="s">
        <v>26</v>
      </c>
      <c r="I1949" s="29">
        <v>19789</v>
      </c>
      <c r="J1949" s="35">
        <v>3266.44</v>
      </c>
      <c r="K1949" s="41">
        <f t="shared" si="114"/>
        <v>0.84142743237966167</v>
      </c>
      <c r="L1949" s="40">
        <f t="shared" si="115"/>
        <v>0.24557370820668692</v>
      </c>
      <c r="M1949" s="29">
        <f t="shared" si="116"/>
        <v>5.8937689969604863</v>
      </c>
      <c r="N1949" s="4">
        <f t="shared" si="117"/>
        <v>36805</v>
      </c>
      <c r="O1949" s="28">
        <v>0.79500000000000004</v>
      </c>
      <c r="P1949" s="21">
        <v>157100</v>
      </c>
      <c r="Q1949" s="29">
        <v>0</v>
      </c>
      <c r="R1949" s="29" t="s">
        <v>19</v>
      </c>
    </row>
    <row r="1950" spans="1:18" ht="15" hidden="1" customHeight="1" x14ac:dyDescent="0.35">
      <c r="A1950" s="39">
        <v>45060</v>
      </c>
      <c r="B1950" s="48">
        <v>1</v>
      </c>
      <c r="C1950" s="48">
        <v>1</v>
      </c>
      <c r="D1950" s="29">
        <v>193905</v>
      </c>
      <c r="E1950" s="29">
        <v>7.2</v>
      </c>
      <c r="F1950" s="3">
        <f t="shared" si="118"/>
        <v>0.81857902735562305</v>
      </c>
      <c r="G1950" s="41">
        <v>0.24557370820668692</v>
      </c>
      <c r="H1950" s="29" t="s">
        <v>27</v>
      </c>
      <c r="I1950" s="29">
        <v>19830</v>
      </c>
      <c r="J1950" s="35">
        <v>3266.44</v>
      </c>
      <c r="K1950" s="41">
        <f t="shared" si="114"/>
        <v>0.84317075062351254</v>
      </c>
      <c r="L1950" s="40">
        <f t="shared" si="115"/>
        <v>0.24557370820668692</v>
      </c>
      <c r="M1950" s="29">
        <f t="shared" si="116"/>
        <v>5.8937689969604863</v>
      </c>
      <c r="N1950" s="4">
        <f t="shared" si="117"/>
        <v>36805</v>
      </c>
      <c r="O1950" s="28">
        <v>0.79500000000000004</v>
      </c>
      <c r="P1950" s="21">
        <v>157100</v>
      </c>
      <c r="Q1950" s="29">
        <v>0</v>
      </c>
      <c r="R1950" s="29" t="s">
        <v>19</v>
      </c>
    </row>
    <row r="1951" spans="1:18" ht="15" hidden="1" customHeight="1" x14ac:dyDescent="0.35">
      <c r="A1951" s="39">
        <v>45060</v>
      </c>
      <c r="B1951" s="48">
        <v>1</v>
      </c>
      <c r="C1951" s="48">
        <v>1</v>
      </c>
      <c r="D1951" s="29">
        <v>193905</v>
      </c>
      <c r="E1951" s="29">
        <v>7.2</v>
      </c>
      <c r="F1951" s="3">
        <f t="shared" si="118"/>
        <v>0.81857902735562305</v>
      </c>
      <c r="G1951" s="41">
        <v>0.24557370820668692</v>
      </c>
      <c r="H1951" s="29" t="s">
        <v>28</v>
      </c>
      <c r="I1951" s="29">
        <v>19481</v>
      </c>
      <c r="J1951" s="35">
        <v>3266.44</v>
      </c>
      <c r="K1951" s="41">
        <f t="shared" si="114"/>
        <v>0.82833128557219615</v>
      </c>
      <c r="L1951" s="40">
        <f t="shared" si="115"/>
        <v>0.24557370820668692</v>
      </c>
      <c r="M1951" s="29">
        <f t="shared" si="116"/>
        <v>5.8937689969604863</v>
      </c>
      <c r="N1951" s="4">
        <f t="shared" si="117"/>
        <v>36805</v>
      </c>
      <c r="O1951" s="28">
        <v>0.79500000000000004</v>
      </c>
      <c r="P1951" s="21">
        <v>157100</v>
      </c>
      <c r="Q1951" s="29">
        <v>0</v>
      </c>
      <c r="R1951" s="29" t="s">
        <v>19</v>
      </c>
    </row>
    <row r="1952" spans="1:18" ht="15" hidden="1" customHeight="1" x14ac:dyDescent="0.35">
      <c r="A1952" s="39">
        <v>45061</v>
      </c>
      <c r="B1952" s="48">
        <v>1</v>
      </c>
      <c r="C1952" s="48">
        <v>1</v>
      </c>
      <c r="D1952" s="29">
        <v>176186</v>
      </c>
      <c r="E1952" s="29">
        <v>6.5</v>
      </c>
      <c r="F1952" s="3">
        <f t="shared" si="118"/>
        <v>0.82387654898293194</v>
      </c>
      <c r="G1952" s="41">
        <v>0.22313323201621074</v>
      </c>
      <c r="H1952" s="29" t="s">
        <v>18</v>
      </c>
      <c r="I1952" s="29">
        <v>17888</v>
      </c>
      <c r="J1952" s="35">
        <v>3266.44</v>
      </c>
      <c r="K1952" s="41">
        <f t="shared" si="114"/>
        <v>0.84250743929170591</v>
      </c>
      <c r="L1952" s="40">
        <f t="shared" si="115"/>
        <v>0.22313323201621074</v>
      </c>
      <c r="M1952" s="29">
        <f t="shared" si="116"/>
        <v>5.355197568389058</v>
      </c>
      <c r="N1952" s="4">
        <f t="shared" si="117"/>
        <v>19086</v>
      </c>
      <c r="O1952" s="28">
        <v>0.79500000000000004</v>
      </c>
      <c r="P1952" s="21">
        <v>157100</v>
      </c>
      <c r="Q1952" s="29">
        <v>0</v>
      </c>
      <c r="R1952" s="29" t="s">
        <v>19</v>
      </c>
    </row>
    <row r="1953" spans="1:18" ht="15" hidden="1" customHeight="1" x14ac:dyDescent="0.35">
      <c r="A1953" s="39">
        <v>45061</v>
      </c>
      <c r="B1953" s="48">
        <v>1</v>
      </c>
      <c r="C1953" s="48">
        <v>1</v>
      </c>
      <c r="D1953" s="29">
        <v>176186</v>
      </c>
      <c r="E1953" s="29">
        <v>6.5</v>
      </c>
      <c r="F1953" s="3">
        <f t="shared" si="118"/>
        <v>0.82387654898293194</v>
      </c>
      <c r="G1953" s="41">
        <v>0.22313323201621074</v>
      </c>
      <c r="H1953" s="29" t="s">
        <v>20</v>
      </c>
      <c r="I1953" s="29">
        <v>17771</v>
      </c>
      <c r="J1953" s="35">
        <v>3266.44</v>
      </c>
      <c r="K1953" s="41">
        <f t="shared" si="114"/>
        <v>0.8369968528428503</v>
      </c>
      <c r="L1953" s="40">
        <f t="shared" si="115"/>
        <v>0.22313323201621074</v>
      </c>
      <c r="M1953" s="29">
        <f t="shared" si="116"/>
        <v>5.355197568389058</v>
      </c>
      <c r="N1953" s="4">
        <f t="shared" si="117"/>
        <v>19086</v>
      </c>
      <c r="O1953" s="28">
        <v>0.79500000000000004</v>
      </c>
      <c r="P1953" s="21">
        <v>157100</v>
      </c>
      <c r="Q1953" s="29">
        <v>0</v>
      </c>
      <c r="R1953" s="29" t="s">
        <v>19</v>
      </c>
    </row>
    <row r="1954" spans="1:18" ht="15" hidden="1" customHeight="1" x14ac:dyDescent="0.35">
      <c r="A1954" s="39">
        <v>45061</v>
      </c>
      <c r="B1954" s="48">
        <v>1</v>
      </c>
      <c r="C1954" s="48">
        <v>1</v>
      </c>
      <c r="D1954" s="29">
        <v>176186</v>
      </c>
      <c r="E1954" s="29">
        <v>6.5</v>
      </c>
      <c r="F1954" s="3">
        <f t="shared" si="118"/>
        <v>0.82387654898293194</v>
      </c>
      <c r="G1954" s="41">
        <v>0.22313323201621074</v>
      </c>
      <c r="H1954" s="29" t="s">
        <v>21</v>
      </c>
      <c r="I1954" s="29">
        <v>17534</v>
      </c>
      <c r="J1954" s="35">
        <v>3266.44</v>
      </c>
      <c r="K1954" s="41">
        <f t="shared" si="114"/>
        <v>0.82583438285670685</v>
      </c>
      <c r="L1954" s="40">
        <f t="shared" si="115"/>
        <v>0.22313323201621074</v>
      </c>
      <c r="M1954" s="29">
        <f t="shared" si="116"/>
        <v>5.355197568389058</v>
      </c>
      <c r="N1954" s="4">
        <f t="shared" si="117"/>
        <v>19086</v>
      </c>
      <c r="O1954" s="28">
        <v>0.79500000000000004</v>
      </c>
      <c r="P1954" s="21">
        <v>157100</v>
      </c>
      <c r="Q1954" s="29">
        <v>0</v>
      </c>
      <c r="R1954" s="29" t="s">
        <v>19</v>
      </c>
    </row>
    <row r="1955" spans="1:18" ht="15" hidden="1" customHeight="1" x14ac:dyDescent="0.35">
      <c r="A1955" s="39">
        <v>45061</v>
      </c>
      <c r="B1955" s="48">
        <v>1</v>
      </c>
      <c r="C1955" s="48">
        <v>1</v>
      </c>
      <c r="D1955" s="29">
        <v>176186</v>
      </c>
      <c r="E1955" s="29">
        <v>6.5</v>
      </c>
      <c r="F1955" s="3">
        <f t="shared" si="118"/>
        <v>0.82387654898293194</v>
      </c>
      <c r="G1955" s="41">
        <v>0.22313323201621074</v>
      </c>
      <c r="H1955" s="29" t="s">
        <v>22</v>
      </c>
      <c r="I1955" s="29">
        <v>17690</v>
      </c>
      <c r="J1955" s="35">
        <v>3266.44</v>
      </c>
      <c r="K1955" s="41">
        <f t="shared" si="114"/>
        <v>0.8331818314551811</v>
      </c>
      <c r="L1955" s="40">
        <f t="shared" si="115"/>
        <v>0.22313323201621074</v>
      </c>
      <c r="M1955" s="29">
        <f t="shared" si="116"/>
        <v>5.355197568389058</v>
      </c>
      <c r="N1955" s="4">
        <f t="shared" si="117"/>
        <v>19086</v>
      </c>
      <c r="O1955" s="28">
        <v>0.79500000000000004</v>
      </c>
      <c r="P1955" s="21">
        <v>157100</v>
      </c>
      <c r="Q1955" s="29">
        <v>0</v>
      </c>
      <c r="R1955" s="29" t="s">
        <v>19</v>
      </c>
    </row>
    <row r="1956" spans="1:18" ht="15" hidden="1" customHeight="1" x14ac:dyDescent="0.35">
      <c r="A1956" s="39">
        <v>45061</v>
      </c>
      <c r="B1956" s="48">
        <v>1</v>
      </c>
      <c r="C1956" s="48">
        <v>1</v>
      </c>
      <c r="D1956" s="29">
        <v>176186</v>
      </c>
      <c r="E1956" s="29">
        <v>6.5</v>
      </c>
      <c r="F1956" s="3">
        <f t="shared" si="118"/>
        <v>0.82387654898293194</v>
      </c>
      <c r="G1956" s="41">
        <v>0.22313323201621074</v>
      </c>
      <c r="H1956" s="29" t="s">
        <v>23</v>
      </c>
      <c r="I1956" s="29">
        <v>17140</v>
      </c>
      <c r="J1956" s="35">
        <v>3266.44</v>
      </c>
      <c r="K1956" s="41">
        <f t="shared" si="114"/>
        <v>0.80727736524261173</v>
      </c>
      <c r="L1956" s="40">
        <f t="shared" si="115"/>
        <v>0.22313323201621074</v>
      </c>
      <c r="M1956" s="29">
        <f t="shared" si="116"/>
        <v>5.355197568389058</v>
      </c>
      <c r="N1956" s="4">
        <f t="shared" si="117"/>
        <v>19086</v>
      </c>
      <c r="O1956" s="28">
        <v>0.79500000000000004</v>
      </c>
      <c r="P1956" s="21">
        <v>157100</v>
      </c>
      <c r="Q1956" s="29">
        <v>0</v>
      </c>
      <c r="R1956" s="29" t="s">
        <v>19</v>
      </c>
    </row>
    <row r="1957" spans="1:18" ht="15" hidden="1" customHeight="1" x14ac:dyDescent="0.35">
      <c r="A1957" s="39">
        <v>45061</v>
      </c>
      <c r="B1957" s="48">
        <v>1</v>
      </c>
      <c r="C1957" s="48">
        <v>1</v>
      </c>
      <c r="D1957" s="29">
        <v>176186</v>
      </c>
      <c r="E1957" s="29">
        <v>6.5</v>
      </c>
      <c r="F1957" s="3">
        <f t="shared" si="118"/>
        <v>0.82387654898293194</v>
      </c>
      <c r="G1957" s="41">
        <v>0.22313323201621074</v>
      </c>
      <c r="H1957" s="29" t="s">
        <v>24</v>
      </c>
      <c r="I1957" s="29">
        <v>17269</v>
      </c>
      <c r="J1957" s="35">
        <v>3266.44</v>
      </c>
      <c r="K1957" s="41">
        <f t="shared" si="114"/>
        <v>0.81335314004519621</v>
      </c>
      <c r="L1957" s="40">
        <f t="shared" si="115"/>
        <v>0.22313323201621074</v>
      </c>
      <c r="M1957" s="29">
        <f t="shared" si="116"/>
        <v>5.355197568389058</v>
      </c>
      <c r="N1957" s="4">
        <f t="shared" si="117"/>
        <v>19086</v>
      </c>
      <c r="O1957" s="28">
        <v>0.79500000000000004</v>
      </c>
      <c r="P1957" s="21">
        <v>157100</v>
      </c>
      <c r="Q1957" s="29">
        <v>0</v>
      </c>
      <c r="R1957" s="29" t="s">
        <v>19</v>
      </c>
    </row>
    <row r="1958" spans="1:18" ht="15" hidden="1" customHeight="1" x14ac:dyDescent="0.35">
      <c r="A1958" s="39">
        <v>45061</v>
      </c>
      <c r="B1958" s="48">
        <v>1</v>
      </c>
      <c r="C1958" s="48">
        <v>1</v>
      </c>
      <c r="D1958" s="29">
        <v>176186</v>
      </c>
      <c r="E1958" s="29">
        <v>6.5</v>
      </c>
      <c r="F1958" s="3">
        <f t="shared" si="118"/>
        <v>0.82387654898293194</v>
      </c>
      <c r="G1958" s="41">
        <v>0.22313323201621074</v>
      </c>
      <c r="H1958" s="29" t="s">
        <v>25</v>
      </c>
      <c r="I1958" s="29">
        <v>17516</v>
      </c>
      <c r="J1958" s="35">
        <v>3266.44</v>
      </c>
      <c r="K1958" s="41">
        <f t="shared" si="114"/>
        <v>0.82498660032611371</v>
      </c>
      <c r="L1958" s="40">
        <f t="shared" si="115"/>
        <v>0.22313323201621074</v>
      </c>
      <c r="M1958" s="29">
        <f t="shared" si="116"/>
        <v>5.355197568389058</v>
      </c>
      <c r="N1958" s="4">
        <f t="shared" si="117"/>
        <v>19086</v>
      </c>
      <c r="O1958" s="28">
        <v>0.79500000000000004</v>
      </c>
      <c r="P1958" s="21">
        <v>157100</v>
      </c>
      <c r="Q1958" s="29">
        <v>0</v>
      </c>
      <c r="R1958" s="29" t="s">
        <v>19</v>
      </c>
    </row>
    <row r="1959" spans="1:18" ht="15" hidden="1" customHeight="1" x14ac:dyDescent="0.35">
      <c r="A1959" s="39">
        <v>45061</v>
      </c>
      <c r="B1959" s="48">
        <v>1</v>
      </c>
      <c r="C1959" s="48">
        <v>1</v>
      </c>
      <c r="D1959" s="29">
        <v>176186</v>
      </c>
      <c r="E1959" s="29">
        <v>6.5</v>
      </c>
      <c r="F1959" s="3">
        <f t="shared" si="118"/>
        <v>0.82387654898293194</v>
      </c>
      <c r="G1959" s="41">
        <v>0.22313323201621074</v>
      </c>
      <c r="H1959" s="29" t="s">
        <v>26</v>
      </c>
      <c r="I1959" s="29">
        <v>17311</v>
      </c>
      <c r="J1959" s="35">
        <v>3266.44</v>
      </c>
      <c r="K1959" s="41">
        <f t="shared" si="114"/>
        <v>0.81533129928324699</v>
      </c>
      <c r="L1959" s="40">
        <f t="shared" si="115"/>
        <v>0.22313323201621074</v>
      </c>
      <c r="M1959" s="29">
        <f t="shared" si="116"/>
        <v>5.355197568389058</v>
      </c>
      <c r="N1959" s="4">
        <f t="shared" si="117"/>
        <v>19086</v>
      </c>
      <c r="O1959" s="28">
        <v>0.79500000000000004</v>
      </c>
      <c r="P1959" s="21">
        <v>157100</v>
      </c>
      <c r="Q1959" s="29">
        <v>0</v>
      </c>
      <c r="R1959" s="29" t="s">
        <v>19</v>
      </c>
    </row>
    <row r="1960" spans="1:18" ht="15" hidden="1" customHeight="1" x14ac:dyDescent="0.35">
      <c r="A1960" s="39">
        <v>45061</v>
      </c>
      <c r="B1960" s="48">
        <v>1</v>
      </c>
      <c r="C1960" s="48">
        <v>1</v>
      </c>
      <c r="D1960" s="29">
        <v>176186</v>
      </c>
      <c r="E1960" s="29">
        <v>6.5</v>
      </c>
      <c r="F1960" s="3">
        <f t="shared" si="118"/>
        <v>0.82387654898293194</v>
      </c>
      <c r="G1960" s="41">
        <v>0.22313323201621074</v>
      </c>
      <c r="H1960" s="29" t="s">
        <v>27</v>
      </c>
      <c r="I1960" s="29">
        <v>18201</v>
      </c>
      <c r="J1960" s="35">
        <v>3266.44</v>
      </c>
      <c r="K1960" s="41">
        <f t="shared" si="114"/>
        <v>0.85724943551813171</v>
      </c>
      <c r="L1960" s="40">
        <f t="shared" si="115"/>
        <v>0.22313323201621074</v>
      </c>
      <c r="M1960" s="29">
        <f t="shared" si="116"/>
        <v>5.355197568389058</v>
      </c>
      <c r="N1960" s="4">
        <f t="shared" si="117"/>
        <v>19086</v>
      </c>
      <c r="O1960" s="28">
        <v>0.79500000000000004</v>
      </c>
      <c r="P1960" s="21">
        <v>157100</v>
      </c>
      <c r="Q1960" s="29">
        <v>0</v>
      </c>
      <c r="R1960" s="29" t="s">
        <v>19</v>
      </c>
    </row>
    <row r="1961" spans="1:18" ht="15" hidden="1" customHeight="1" x14ac:dyDescent="0.35">
      <c r="A1961" s="39">
        <v>45061</v>
      </c>
      <c r="B1961" s="48">
        <v>1</v>
      </c>
      <c r="C1961" s="48">
        <v>1</v>
      </c>
      <c r="D1961" s="29">
        <v>176186</v>
      </c>
      <c r="E1961" s="29">
        <v>6.5</v>
      </c>
      <c r="F1961" s="3">
        <f t="shared" si="118"/>
        <v>0.82387654898293194</v>
      </c>
      <c r="G1961" s="41">
        <v>0.22313323201621074</v>
      </c>
      <c r="H1961" s="29" t="s">
        <v>28</v>
      </c>
      <c r="I1961" s="29">
        <v>17866</v>
      </c>
      <c r="J1961" s="35">
        <v>3266.44</v>
      </c>
      <c r="K1961" s="41">
        <f t="shared" si="114"/>
        <v>0.84147126064320321</v>
      </c>
      <c r="L1961" s="40">
        <f t="shared" si="115"/>
        <v>0.22313323201621074</v>
      </c>
      <c r="M1961" s="29">
        <f t="shared" si="116"/>
        <v>5.355197568389058</v>
      </c>
      <c r="N1961" s="4">
        <f t="shared" si="117"/>
        <v>19086</v>
      </c>
      <c r="O1961" s="28">
        <v>0.79500000000000004</v>
      </c>
      <c r="P1961" s="21">
        <v>157100</v>
      </c>
      <c r="Q1961" s="29">
        <v>0</v>
      </c>
      <c r="R1961" s="29" t="s">
        <v>19</v>
      </c>
    </row>
    <row r="1962" spans="1:18" ht="15" hidden="1" customHeight="1" x14ac:dyDescent="0.35">
      <c r="A1962" s="39">
        <v>45062</v>
      </c>
      <c r="B1962" s="48">
        <v>1</v>
      </c>
      <c r="C1962" s="48">
        <v>1</v>
      </c>
      <c r="D1962" s="29">
        <v>177688</v>
      </c>
      <c r="E1962" s="29">
        <v>6.6</v>
      </c>
      <c r="F1962" s="3">
        <f t="shared" si="118"/>
        <v>0.81831076724693752</v>
      </c>
      <c r="G1962" s="41">
        <v>0.2250354609929078</v>
      </c>
      <c r="H1962" s="29" t="s">
        <v>18</v>
      </c>
      <c r="I1962" s="29">
        <v>18139</v>
      </c>
      <c r="J1962" s="35">
        <v>3266.44</v>
      </c>
      <c r="K1962" s="41">
        <f t="shared" si="114"/>
        <v>0.84138491242249469</v>
      </c>
      <c r="L1962" s="40">
        <f t="shared" si="115"/>
        <v>0.2250354609929078</v>
      </c>
      <c r="M1962" s="29">
        <f t="shared" si="116"/>
        <v>5.4008510638297871</v>
      </c>
      <c r="N1962" s="4">
        <f t="shared" si="117"/>
        <v>20588</v>
      </c>
      <c r="O1962" s="28">
        <v>0.79500000000000004</v>
      </c>
      <c r="P1962" s="21">
        <v>157100</v>
      </c>
      <c r="Q1962" s="29">
        <v>0</v>
      </c>
      <c r="R1962" s="29" t="s">
        <v>19</v>
      </c>
    </row>
    <row r="1963" spans="1:18" ht="15" hidden="1" customHeight="1" x14ac:dyDescent="0.35">
      <c r="A1963" s="39">
        <v>45062</v>
      </c>
      <c r="B1963" s="48">
        <v>1</v>
      </c>
      <c r="C1963" s="48">
        <v>1</v>
      </c>
      <c r="D1963" s="29">
        <v>177688</v>
      </c>
      <c r="E1963" s="29">
        <v>6.6</v>
      </c>
      <c r="F1963" s="3">
        <f t="shared" si="118"/>
        <v>0.81831076724693752</v>
      </c>
      <c r="G1963" s="41">
        <v>0.2250354609929078</v>
      </c>
      <c r="H1963" s="29" t="s">
        <v>20</v>
      </c>
      <c r="I1963" s="29">
        <v>17970</v>
      </c>
      <c r="J1963" s="35">
        <v>3266.44</v>
      </c>
      <c r="K1963" s="41">
        <f t="shared" si="114"/>
        <v>0.83354577850114275</v>
      </c>
      <c r="L1963" s="40">
        <f t="shared" si="115"/>
        <v>0.2250354609929078</v>
      </c>
      <c r="M1963" s="29">
        <f t="shared" si="116"/>
        <v>5.4008510638297871</v>
      </c>
      <c r="N1963" s="4">
        <f t="shared" si="117"/>
        <v>20588</v>
      </c>
      <c r="O1963" s="28">
        <v>0.79500000000000004</v>
      </c>
      <c r="P1963" s="21">
        <v>157100</v>
      </c>
      <c r="Q1963" s="29">
        <v>0</v>
      </c>
      <c r="R1963" s="29" t="s">
        <v>19</v>
      </c>
    </row>
    <row r="1964" spans="1:18" ht="15" hidden="1" customHeight="1" x14ac:dyDescent="0.35">
      <c r="A1964" s="39">
        <v>45062</v>
      </c>
      <c r="B1964" s="48">
        <v>1</v>
      </c>
      <c r="C1964" s="48">
        <v>1</v>
      </c>
      <c r="D1964" s="29">
        <v>177688</v>
      </c>
      <c r="E1964" s="29">
        <v>6.6</v>
      </c>
      <c r="F1964" s="3">
        <f t="shared" si="118"/>
        <v>0.81831076724693752</v>
      </c>
      <c r="G1964" s="41">
        <v>0.2250354609929078</v>
      </c>
      <c r="H1964" s="29" t="s">
        <v>21</v>
      </c>
      <c r="I1964" s="29">
        <v>17667</v>
      </c>
      <c r="J1964" s="35">
        <v>3266.44</v>
      </c>
      <c r="K1964" s="41">
        <f t="shared" si="114"/>
        <v>0.81949099993209185</v>
      </c>
      <c r="L1964" s="40">
        <f t="shared" si="115"/>
        <v>0.2250354609929078</v>
      </c>
      <c r="M1964" s="29">
        <f t="shared" si="116"/>
        <v>5.4008510638297871</v>
      </c>
      <c r="N1964" s="4">
        <f t="shared" si="117"/>
        <v>20588</v>
      </c>
      <c r="O1964" s="28">
        <v>0.79500000000000004</v>
      </c>
      <c r="P1964" s="21">
        <v>157100</v>
      </c>
      <c r="Q1964" s="29">
        <v>0</v>
      </c>
      <c r="R1964" s="29" t="s">
        <v>19</v>
      </c>
    </row>
    <row r="1965" spans="1:18" ht="15" hidden="1" customHeight="1" x14ac:dyDescent="0.35">
      <c r="A1965" s="39">
        <v>45062</v>
      </c>
      <c r="B1965" s="48">
        <v>1</v>
      </c>
      <c r="C1965" s="48">
        <v>1</v>
      </c>
      <c r="D1965" s="29">
        <v>177688</v>
      </c>
      <c r="E1965" s="29">
        <v>6.6</v>
      </c>
      <c r="F1965" s="3">
        <f t="shared" si="118"/>
        <v>0.81831076724693752</v>
      </c>
      <c r="G1965" s="41">
        <v>0.2250354609929078</v>
      </c>
      <c r="H1965" s="29" t="s">
        <v>22</v>
      </c>
      <c r="I1965" s="29">
        <v>17711</v>
      </c>
      <c r="J1965" s="35">
        <v>3266.44</v>
      </c>
      <c r="K1965" s="41">
        <f t="shared" si="114"/>
        <v>0.82153195787611233</v>
      </c>
      <c r="L1965" s="40">
        <f t="shared" si="115"/>
        <v>0.2250354609929078</v>
      </c>
      <c r="M1965" s="29">
        <f t="shared" si="116"/>
        <v>5.4008510638297871</v>
      </c>
      <c r="N1965" s="4">
        <f t="shared" si="117"/>
        <v>20588</v>
      </c>
      <c r="O1965" s="28">
        <v>0.79500000000000004</v>
      </c>
      <c r="P1965" s="21">
        <v>157100</v>
      </c>
      <c r="Q1965" s="29">
        <v>0</v>
      </c>
      <c r="R1965" s="29" t="s">
        <v>19</v>
      </c>
    </row>
    <row r="1966" spans="1:18" ht="15" hidden="1" customHeight="1" x14ac:dyDescent="0.35">
      <c r="A1966" s="39">
        <v>45062</v>
      </c>
      <c r="B1966" s="48">
        <v>1</v>
      </c>
      <c r="C1966" s="48">
        <v>1</v>
      </c>
      <c r="D1966" s="29">
        <v>177688</v>
      </c>
      <c r="E1966" s="29">
        <v>6.6</v>
      </c>
      <c r="F1966" s="3">
        <f t="shared" si="118"/>
        <v>0.81831076724693752</v>
      </c>
      <c r="G1966" s="41">
        <v>0.2250354609929078</v>
      </c>
      <c r="H1966" s="29" t="s">
        <v>23</v>
      </c>
      <c r="I1966" s="29">
        <v>17165</v>
      </c>
      <c r="J1966" s="35">
        <v>3266.44</v>
      </c>
      <c r="K1966" s="41">
        <f t="shared" si="114"/>
        <v>0.79620552520712951</v>
      </c>
      <c r="L1966" s="40">
        <f t="shared" si="115"/>
        <v>0.2250354609929078</v>
      </c>
      <c r="M1966" s="29">
        <f t="shared" si="116"/>
        <v>5.4008510638297871</v>
      </c>
      <c r="N1966" s="4">
        <f t="shared" si="117"/>
        <v>20588</v>
      </c>
      <c r="O1966" s="28">
        <v>0.79500000000000004</v>
      </c>
      <c r="P1966" s="21">
        <v>157100</v>
      </c>
      <c r="Q1966" s="29">
        <v>0</v>
      </c>
      <c r="R1966" s="29" t="s">
        <v>19</v>
      </c>
    </row>
    <row r="1967" spans="1:18" ht="15" hidden="1" customHeight="1" x14ac:dyDescent="0.35">
      <c r="A1967" s="39">
        <v>45062</v>
      </c>
      <c r="B1967" s="48">
        <v>1</v>
      </c>
      <c r="C1967" s="48">
        <v>1</v>
      </c>
      <c r="D1967" s="29">
        <v>177688</v>
      </c>
      <c r="E1967" s="29">
        <v>6.6</v>
      </c>
      <c r="F1967" s="3">
        <f t="shared" si="118"/>
        <v>0.81831076724693752</v>
      </c>
      <c r="G1967" s="41">
        <v>0.2250354609929078</v>
      </c>
      <c r="H1967" s="29" t="s">
        <v>24</v>
      </c>
      <c r="I1967" s="29">
        <v>17275</v>
      </c>
      <c r="J1967" s="35">
        <v>3266.44</v>
      </c>
      <c r="K1967" s="41">
        <f t="shared" si="114"/>
        <v>0.80130792006718088</v>
      </c>
      <c r="L1967" s="40">
        <f t="shared" si="115"/>
        <v>0.2250354609929078</v>
      </c>
      <c r="M1967" s="29">
        <f t="shared" si="116"/>
        <v>5.4008510638297871</v>
      </c>
      <c r="N1967" s="4">
        <f t="shared" si="117"/>
        <v>20588</v>
      </c>
      <c r="O1967" s="28">
        <v>0.79500000000000004</v>
      </c>
      <c r="P1967" s="21">
        <v>157100</v>
      </c>
      <c r="Q1967" s="29">
        <v>0</v>
      </c>
      <c r="R1967" s="29" t="s">
        <v>19</v>
      </c>
    </row>
    <row r="1968" spans="1:18" ht="15" hidden="1" customHeight="1" x14ac:dyDescent="0.35">
      <c r="A1968" s="39">
        <v>45062</v>
      </c>
      <c r="B1968" s="48">
        <v>1</v>
      </c>
      <c r="C1968" s="48">
        <v>1</v>
      </c>
      <c r="D1968" s="29">
        <v>177688</v>
      </c>
      <c r="E1968" s="29">
        <v>6.6</v>
      </c>
      <c r="F1968" s="3">
        <f t="shared" si="118"/>
        <v>0.81831076724693752</v>
      </c>
      <c r="G1968" s="41">
        <v>0.2250354609929078</v>
      </c>
      <c r="H1968" s="29" t="s">
        <v>25</v>
      </c>
      <c r="I1968" s="29">
        <v>17678</v>
      </c>
      <c r="J1968" s="35">
        <v>3266.44</v>
      </c>
      <c r="K1968" s="41">
        <f t="shared" si="114"/>
        <v>0.82000123941809699</v>
      </c>
      <c r="L1968" s="40">
        <f t="shared" si="115"/>
        <v>0.2250354609929078</v>
      </c>
      <c r="M1968" s="29">
        <f t="shared" si="116"/>
        <v>5.4008510638297871</v>
      </c>
      <c r="N1968" s="4">
        <f t="shared" si="117"/>
        <v>20588</v>
      </c>
      <c r="O1968" s="28">
        <v>0.79500000000000004</v>
      </c>
      <c r="P1968" s="21">
        <v>157100</v>
      </c>
      <c r="Q1968" s="29">
        <v>0</v>
      </c>
      <c r="R1968" s="29" t="s">
        <v>19</v>
      </c>
    </row>
    <row r="1969" spans="1:18" ht="15" hidden="1" customHeight="1" x14ac:dyDescent="0.35">
      <c r="A1969" s="39">
        <v>45062</v>
      </c>
      <c r="B1969" s="48">
        <v>1</v>
      </c>
      <c r="C1969" s="48">
        <v>1</v>
      </c>
      <c r="D1969" s="29">
        <v>177688</v>
      </c>
      <c r="E1969" s="29">
        <v>6.6</v>
      </c>
      <c r="F1969" s="3">
        <f t="shared" si="118"/>
        <v>0.81831076724693752</v>
      </c>
      <c r="G1969" s="41">
        <v>0.2250354609929078</v>
      </c>
      <c r="H1969" s="29" t="s">
        <v>26</v>
      </c>
      <c r="I1969" s="29">
        <v>17409</v>
      </c>
      <c r="J1969" s="35">
        <v>3266.44</v>
      </c>
      <c r="K1969" s="41">
        <f t="shared" si="114"/>
        <v>0.80752356471488007</v>
      </c>
      <c r="L1969" s="40">
        <f t="shared" si="115"/>
        <v>0.2250354609929078</v>
      </c>
      <c r="M1969" s="29">
        <f t="shared" si="116"/>
        <v>5.4008510638297871</v>
      </c>
      <c r="N1969" s="4">
        <f t="shared" si="117"/>
        <v>20588</v>
      </c>
      <c r="O1969" s="28">
        <v>0.79500000000000004</v>
      </c>
      <c r="P1969" s="21">
        <v>157100</v>
      </c>
      <c r="Q1969" s="29">
        <v>0</v>
      </c>
      <c r="R1969" s="29" t="s">
        <v>19</v>
      </c>
    </row>
    <row r="1970" spans="1:18" ht="15" hidden="1" customHeight="1" x14ac:dyDescent="0.35">
      <c r="A1970" s="39">
        <v>45062</v>
      </c>
      <c r="B1970" s="48">
        <v>1</v>
      </c>
      <c r="C1970" s="48">
        <v>1</v>
      </c>
      <c r="D1970" s="29">
        <v>177688</v>
      </c>
      <c r="E1970" s="29">
        <v>6.6</v>
      </c>
      <c r="F1970" s="3">
        <f t="shared" si="118"/>
        <v>0.81831076724693752</v>
      </c>
      <c r="G1970" s="41">
        <v>0.2250354609929078</v>
      </c>
      <c r="H1970" s="29" t="s">
        <v>27</v>
      </c>
      <c r="I1970" s="29">
        <v>18455</v>
      </c>
      <c r="J1970" s="35">
        <v>3266.44</v>
      </c>
      <c r="K1970" s="41">
        <f t="shared" ref="K1970:K2033" si="119">IFERROR((I1970/J1970)/E1970,0)</f>
        <v>0.85604270129318816</v>
      </c>
      <c r="L1970" s="40">
        <f t="shared" ref="L1970:L2033" si="120">D1970/(32900*24)</f>
        <v>0.2250354609929078</v>
      </c>
      <c r="M1970" s="29">
        <f t="shared" ref="M1970:M2033" si="121">D1970/32900</f>
        <v>5.4008510638297871</v>
      </c>
      <c r="N1970" s="4">
        <f t="shared" si="117"/>
        <v>20588</v>
      </c>
      <c r="O1970" s="28">
        <v>0.79500000000000004</v>
      </c>
      <c r="P1970" s="21">
        <v>157100</v>
      </c>
      <c r="Q1970" s="29">
        <v>0</v>
      </c>
      <c r="R1970" s="29" t="s">
        <v>19</v>
      </c>
    </row>
    <row r="1971" spans="1:18" ht="15" hidden="1" customHeight="1" x14ac:dyDescent="0.35">
      <c r="A1971" s="39">
        <v>45062</v>
      </c>
      <c r="B1971" s="48">
        <v>1</v>
      </c>
      <c r="C1971" s="48">
        <v>1</v>
      </c>
      <c r="D1971" s="29">
        <v>177688</v>
      </c>
      <c r="E1971" s="29">
        <v>6.6</v>
      </c>
      <c r="F1971" s="3">
        <f t="shared" si="118"/>
        <v>0.81831076724693752</v>
      </c>
      <c r="G1971" s="41">
        <v>0.2250354609929078</v>
      </c>
      <c r="H1971" s="29" t="s">
        <v>28</v>
      </c>
      <c r="I1971" s="29">
        <v>18219</v>
      </c>
      <c r="J1971" s="35">
        <v>3266.44</v>
      </c>
      <c r="K1971" s="41">
        <f t="shared" si="119"/>
        <v>0.84509574504798668</v>
      </c>
      <c r="L1971" s="40">
        <f t="shared" si="120"/>
        <v>0.2250354609929078</v>
      </c>
      <c r="M1971" s="29">
        <f t="shared" si="121"/>
        <v>5.4008510638297871</v>
      </c>
      <c r="N1971" s="4">
        <f t="shared" si="117"/>
        <v>20588</v>
      </c>
      <c r="O1971" s="28">
        <v>0.79500000000000004</v>
      </c>
      <c r="P1971" s="21">
        <v>157100</v>
      </c>
      <c r="Q1971" s="29">
        <v>0</v>
      </c>
      <c r="R1971" s="29" t="s">
        <v>19</v>
      </c>
    </row>
    <row r="1972" spans="1:18" ht="15" hidden="1" customHeight="1" x14ac:dyDescent="0.35">
      <c r="A1972" s="39">
        <v>45063</v>
      </c>
      <c r="B1972" s="48">
        <v>1</v>
      </c>
      <c r="C1972" s="48">
        <v>1</v>
      </c>
      <c r="D1972" s="29">
        <v>186628</v>
      </c>
      <c r="E1972" s="29">
        <v>6.9</v>
      </c>
      <c r="F1972" s="3">
        <f t="shared" si="118"/>
        <v>0.82211356327915064</v>
      </c>
      <c r="G1972" s="41">
        <v>0.23635764944275583</v>
      </c>
      <c r="H1972" s="29" t="s">
        <v>18</v>
      </c>
      <c r="I1972" s="29">
        <v>18843</v>
      </c>
      <c r="J1972" s="35">
        <v>3266.44</v>
      </c>
      <c r="K1972" s="41">
        <f t="shared" si="119"/>
        <v>0.83603848998217967</v>
      </c>
      <c r="L1972" s="40">
        <f t="shared" si="120"/>
        <v>0.23635764944275583</v>
      </c>
      <c r="M1972" s="29">
        <f t="shared" si="121"/>
        <v>5.67258358662614</v>
      </c>
      <c r="N1972" s="4">
        <f t="shared" si="117"/>
        <v>29528</v>
      </c>
      <c r="O1972" s="28">
        <v>0.79500000000000004</v>
      </c>
      <c r="P1972" s="21">
        <v>157100</v>
      </c>
      <c r="Q1972" s="29">
        <v>0</v>
      </c>
      <c r="R1972" s="29" t="s">
        <v>19</v>
      </c>
    </row>
    <row r="1973" spans="1:18" ht="15" hidden="1" customHeight="1" x14ac:dyDescent="0.35">
      <c r="A1973" s="39">
        <v>45063</v>
      </c>
      <c r="B1973" s="48">
        <v>1</v>
      </c>
      <c r="C1973" s="48">
        <v>1</v>
      </c>
      <c r="D1973" s="29">
        <v>186628</v>
      </c>
      <c r="E1973" s="29">
        <v>6.9</v>
      </c>
      <c r="F1973" s="3">
        <f t="shared" si="118"/>
        <v>0.82211356327915064</v>
      </c>
      <c r="G1973" s="41">
        <v>0.23635764944275583</v>
      </c>
      <c r="H1973" s="29" t="s">
        <v>20</v>
      </c>
      <c r="I1973" s="29">
        <v>18792</v>
      </c>
      <c r="J1973" s="35">
        <v>3266.44</v>
      </c>
      <c r="K1973" s="41">
        <f t="shared" si="119"/>
        <v>0.83377568878337427</v>
      </c>
      <c r="L1973" s="40">
        <f t="shared" si="120"/>
        <v>0.23635764944275583</v>
      </c>
      <c r="M1973" s="29">
        <f t="shared" si="121"/>
        <v>5.67258358662614</v>
      </c>
      <c r="N1973" s="4">
        <f t="shared" si="117"/>
        <v>29528</v>
      </c>
      <c r="O1973" s="28">
        <v>0.79500000000000004</v>
      </c>
      <c r="P1973" s="21">
        <v>157100</v>
      </c>
      <c r="Q1973" s="29">
        <v>0</v>
      </c>
      <c r="R1973" s="29" t="s">
        <v>19</v>
      </c>
    </row>
    <row r="1974" spans="1:18" ht="15" hidden="1" customHeight="1" x14ac:dyDescent="0.35">
      <c r="A1974" s="39">
        <v>45063</v>
      </c>
      <c r="B1974" s="48">
        <v>1</v>
      </c>
      <c r="C1974" s="48">
        <v>1</v>
      </c>
      <c r="D1974" s="29">
        <v>186628</v>
      </c>
      <c r="E1974" s="29">
        <v>6.9</v>
      </c>
      <c r="F1974" s="3">
        <f t="shared" si="118"/>
        <v>0.82211356327915064</v>
      </c>
      <c r="G1974" s="41">
        <v>0.23635764944275583</v>
      </c>
      <c r="H1974" s="29" t="s">
        <v>21</v>
      </c>
      <c r="I1974" s="29">
        <v>18411</v>
      </c>
      <c r="J1974" s="35">
        <v>3266.44</v>
      </c>
      <c r="K1974" s="41">
        <f t="shared" si="119"/>
        <v>0.81687123276876872</v>
      </c>
      <c r="L1974" s="40">
        <f t="shared" si="120"/>
        <v>0.23635764944275583</v>
      </c>
      <c r="M1974" s="29">
        <f t="shared" si="121"/>
        <v>5.67258358662614</v>
      </c>
      <c r="N1974" s="4">
        <f t="shared" si="117"/>
        <v>29528</v>
      </c>
      <c r="O1974" s="28">
        <v>0.79500000000000004</v>
      </c>
      <c r="P1974" s="21">
        <v>157100</v>
      </c>
      <c r="Q1974" s="29">
        <v>0</v>
      </c>
      <c r="R1974" s="29" t="s">
        <v>19</v>
      </c>
    </row>
    <row r="1975" spans="1:18" ht="15" hidden="1" customHeight="1" x14ac:dyDescent="0.35">
      <c r="A1975" s="39">
        <v>45063</v>
      </c>
      <c r="B1975" s="48">
        <v>1</v>
      </c>
      <c r="C1975" s="48">
        <v>1</v>
      </c>
      <c r="D1975" s="29">
        <v>186628</v>
      </c>
      <c r="E1975" s="29">
        <v>6.9</v>
      </c>
      <c r="F1975" s="3">
        <f t="shared" si="118"/>
        <v>0.82211356327915064</v>
      </c>
      <c r="G1975" s="41">
        <v>0.23635764944275583</v>
      </c>
      <c r="H1975" s="29" t="s">
        <v>22</v>
      </c>
      <c r="I1975" s="29">
        <v>18517</v>
      </c>
      <c r="J1975" s="35">
        <v>3266.44</v>
      </c>
      <c r="K1975" s="41">
        <f t="shared" si="119"/>
        <v>0.82157430977020751</v>
      </c>
      <c r="L1975" s="40">
        <f t="shared" si="120"/>
        <v>0.23635764944275583</v>
      </c>
      <c r="M1975" s="29">
        <f t="shared" si="121"/>
        <v>5.67258358662614</v>
      </c>
      <c r="N1975" s="4">
        <f t="shared" si="117"/>
        <v>29528</v>
      </c>
      <c r="O1975" s="28">
        <v>0.79500000000000004</v>
      </c>
      <c r="P1975" s="21">
        <v>157100</v>
      </c>
      <c r="Q1975" s="29">
        <v>0</v>
      </c>
      <c r="R1975" s="29" t="s">
        <v>19</v>
      </c>
    </row>
    <row r="1976" spans="1:18" ht="15" hidden="1" customHeight="1" x14ac:dyDescent="0.35">
      <c r="A1976" s="39">
        <v>45063</v>
      </c>
      <c r="B1976" s="48">
        <v>1</v>
      </c>
      <c r="C1976" s="48">
        <v>1</v>
      </c>
      <c r="D1976" s="29">
        <v>186628</v>
      </c>
      <c r="E1976" s="29">
        <v>6.9</v>
      </c>
      <c r="F1976" s="3">
        <f t="shared" si="118"/>
        <v>0.82211356327915064</v>
      </c>
      <c r="G1976" s="41">
        <v>0.23635764944275583</v>
      </c>
      <c r="H1976" s="29" t="s">
        <v>23</v>
      </c>
      <c r="I1976" s="29">
        <v>17918</v>
      </c>
      <c r="J1976" s="35">
        <v>3266.44</v>
      </c>
      <c r="K1976" s="41">
        <f t="shared" si="119"/>
        <v>0.79499748784698288</v>
      </c>
      <c r="L1976" s="40">
        <f t="shared" si="120"/>
        <v>0.23635764944275583</v>
      </c>
      <c r="M1976" s="29">
        <f t="shared" si="121"/>
        <v>5.67258358662614</v>
      </c>
      <c r="N1976" s="4">
        <f t="shared" si="117"/>
        <v>29528</v>
      </c>
      <c r="O1976" s="28">
        <v>0.79500000000000004</v>
      </c>
      <c r="P1976" s="21">
        <v>157100</v>
      </c>
      <c r="Q1976" s="29">
        <v>0</v>
      </c>
      <c r="R1976" s="29" t="s">
        <v>19</v>
      </c>
    </row>
    <row r="1977" spans="1:18" ht="15" hidden="1" customHeight="1" x14ac:dyDescent="0.35">
      <c r="A1977" s="39">
        <v>45063</v>
      </c>
      <c r="B1977" s="48">
        <v>1</v>
      </c>
      <c r="C1977" s="48">
        <v>1</v>
      </c>
      <c r="D1977" s="29">
        <v>186628</v>
      </c>
      <c r="E1977" s="29">
        <v>6.9</v>
      </c>
      <c r="F1977" s="3">
        <f t="shared" si="118"/>
        <v>0.82211356327915064</v>
      </c>
      <c r="G1977" s="41">
        <v>0.23635764944275583</v>
      </c>
      <c r="H1977" s="29" t="s">
        <v>24</v>
      </c>
      <c r="I1977" s="29">
        <v>18164</v>
      </c>
      <c r="J1977" s="35">
        <v>3266.44</v>
      </c>
      <c r="K1977" s="41">
        <f t="shared" si="119"/>
        <v>0.80591217598239728</v>
      </c>
      <c r="L1977" s="40">
        <f t="shared" si="120"/>
        <v>0.23635764944275583</v>
      </c>
      <c r="M1977" s="29">
        <f t="shared" si="121"/>
        <v>5.67258358662614</v>
      </c>
      <c r="N1977" s="4">
        <f t="shared" si="117"/>
        <v>29528</v>
      </c>
      <c r="O1977" s="28">
        <v>0.79500000000000004</v>
      </c>
      <c r="P1977" s="21">
        <v>157100</v>
      </c>
      <c r="Q1977" s="29">
        <v>0</v>
      </c>
      <c r="R1977" s="29" t="s">
        <v>19</v>
      </c>
    </row>
    <row r="1978" spans="1:18" ht="15" hidden="1" customHeight="1" x14ac:dyDescent="0.35">
      <c r="A1978" s="39">
        <v>45063</v>
      </c>
      <c r="B1978" s="48">
        <v>1</v>
      </c>
      <c r="C1978" s="48">
        <v>1</v>
      </c>
      <c r="D1978" s="29">
        <v>186628</v>
      </c>
      <c r="E1978" s="29">
        <v>6.9</v>
      </c>
      <c r="F1978" s="3">
        <f t="shared" si="118"/>
        <v>0.82211356327915064</v>
      </c>
      <c r="G1978" s="41">
        <v>0.23635764944275583</v>
      </c>
      <c r="H1978" s="29" t="s">
        <v>25</v>
      </c>
      <c r="I1978" s="29">
        <v>19034</v>
      </c>
      <c r="J1978" s="35">
        <v>3266.44</v>
      </c>
      <c r="K1978" s="41">
        <f t="shared" si="119"/>
        <v>0.8445129023149609</v>
      </c>
      <c r="L1978" s="40">
        <f t="shared" si="120"/>
        <v>0.23635764944275583</v>
      </c>
      <c r="M1978" s="29">
        <f t="shared" si="121"/>
        <v>5.67258358662614</v>
      </c>
      <c r="N1978" s="4">
        <f t="shared" si="117"/>
        <v>29528</v>
      </c>
      <c r="O1978" s="28">
        <v>0.79500000000000004</v>
      </c>
      <c r="P1978" s="21">
        <v>157100</v>
      </c>
      <c r="Q1978" s="29">
        <v>0</v>
      </c>
      <c r="R1978" s="29" t="s">
        <v>19</v>
      </c>
    </row>
    <row r="1979" spans="1:18" ht="15" hidden="1" customHeight="1" x14ac:dyDescent="0.35">
      <c r="A1979" s="39">
        <v>45063</v>
      </c>
      <c r="B1979" s="48">
        <v>1</v>
      </c>
      <c r="C1979" s="48">
        <v>1</v>
      </c>
      <c r="D1979" s="29">
        <v>186628</v>
      </c>
      <c r="E1979" s="29">
        <v>6.9</v>
      </c>
      <c r="F1979" s="3">
        <f t="shared" si="118"/>
        <v>0.82211356327915064</v>
      </c>
      <c r="G1979" s="41">
        <v>0.23635764944275583</v>
      </c>
      <c r="H1979" s="29" t="s">
        <v>26</v>
      </c>
      <c r="I1979" s="29">
        <v>18825</v>
      </c>
      <c r="J1979" s="35">
        <v>3266.44</v>
      </c>
      <c r="K1979" s="41">
        <f t="shared" si="119"/>
        <v>0.83523985426495417</v>
      </c>
      <c r="L1979" s="40">
        <f t="shared" si="120"/>
        <v>0.23635764944275583</v>
      </c>
      <c r="M1979" s="29">
        <f t="shared" si="121"/>
        <v>5.67258358662614</v>
      </c>
      <c r="N1979" s="4">
        <f t="shared" si="117"/>
        <v>29528</v>
      </c>
      <c r="O1979" s="28">
        <v>0.79500000000000004</v>
      </c>
      <c r="P1979" s="21">
        <v>157100</v>
      </c>
      <c r="Q1979" s="29">
        <v>0</v>
      </c>
      <c r="R1979" s="29" t="s">
        <v>19</v>
      </c>
    </row>
    <row r="1980" spans="1:18" ht="15" hidden="1" customHeight="1" x14ac:dyDescent="0.35">
      <c r="A1980" s="39">
        <v>45063</v>
      </c>
      <c r="B1980" s="48">
        <v>1</v>
      </c>
      <c r="C1980" s="48">
        <v>1</v>
      </c>
      <c r="D1980" s="29">
        <v>186628</v>
      </c>
      <c r="E1980" s="29">
        <v>6.9</v>
      </c>
      <c r="F1980" s="3">
        <f t="shared" si="118"/>
        <v>0.82211356327915064</v>
      </c>
      <c r="G1980" s="41">
        <v>0.23635764944275583</v>
      </c>
      <c r="H1980" s="29" t="s">
        <v>27</v>
      </c>
      <c r="I1980" s="29">
        <v>19146</v>
      </c>
      <c r="J1980" s="35">
        <v>3266.44</v>
      </c>
      <c r="K1980" s="41">
        <f t="shared" si="119"/>
        <v>0.84948219122214152</v>
      </c>
      <c r="L1980" s="40">
        <f t="shared" si="120"/>
        <v>0.23635764944275583</v>
      </c>
      <c r="M1980" s="29">
        <f t="shared" si="121"/>
        <v>5.67258358662614</v>
      </c>
      <c r="N1980" s="4">
        <f t="shared" ref="N1980:N2043" si="122">D1980-P1980</f>
        <v>29528</v>
      </c>
      <c r="O1980" s="28">
        <v>0.79500000000000004</v>
      </c>
      <c r="P1980" s="21">
        <v>157100</v>
      </c>
      <c r="Q1980" s="29">
        <v>0</v>
      </c>
      <c r="R1980" s="29" t="s">
        <v>19</v>
      </c>
    </row>
    <row r="1981" spans="1:18" ht="15" hidden="1" customHeight="1" x14ac:dyDescent="0.35">
      <c r="A1981" s="39">
        <v>45063</v>
      </c>
      <c r="B1981" s="48">
        <v>1</v>
      </c>
      <c r="C1981" s="48">
        <v>1</v>
      </c>
      <c r="D1981" s="29">
        <v>186628</v>
      </c>
      <c r="E1981" s="29">
        <v>6.9</v>
      </c>
      <c r="F1981" s="3">
        <f t="shared" si="118"/>
        <v>0.82211356327915064</v>
      </c>
      <c r="G1981" s="41">
        <v>0.23635764944275583</v>
      </c>
      <c r="H1981" s="29" t="s">
        <v>28</v>
      </c>
      <c r="I1981" s="29">
        <v>18978</v>
      </c>
      <c r="J1981" s="35">
        <v>3266.44</v>
      </c>
      <c r="K1981" s="41">
        <f t="shared" si="119"/>
        <v>0.84202825786137059</v>
      </c>
      <c r="L1981" s="40">
        <f t="shared" si="120"/>
        <v>0.23635764944275583</v>
      </c>
      <c r="M1981" s="29">
        <f t="shared" si="121"/>
        <v>5.67258358662614</v>
      </c>
      <c r="N1981" s="4">
        <f t="shared" si="122"/>
        <v>29528</v>
      </c>
      <c r="O1981" s="28">
        <v>0.79500000000000004</v>
      </c>
      <c r="P1981" s="21">
        <v>157100</v>
      </c>
      <c r="Q1981" s="29">
        <v>0</v>
      </c>
      <c r="R1981" s="29" t="s">
        <v>19</v>
      </c>
    </row>
    <row r="1982" spans="1:18" ht="15" hidden="1" customHeight="1" x14ac:dyDescent="0.35">
      <c r="A1982" s="39">
        <v>45064</v>
      </c>
      <c r="B1982" s="48">
        <v>1</v>
      </c>
      <c r="C1982" s="48">
        <v>1</v>
      </c>
      <c r="D1982" s="29">
        <v>184169</v>
      </c>
      <c r="E1982" s="29">
        <v>6.8</v>
      </c>
      <c r="F1982" s="3">
        <f t="shared" si="118"/>
        <v>0.82321205077775783</v>
      </c>
      <c r="G1982" s="41">
        <v>0.23324341438703142</v>
      </c>
      <c r="H1982" s="29" t="s">
        <v>18</v>
      </c>
      <c r="I1982" s="29">
        <v>18731</v>
      </c>
      <c r="J1982" s="35">
        <v>3266.44</v>
      </c>
      <c r="K1982" s="41">
        <f t="shared" si="119"/>
        <v>0.84329080697316094</v>
      </c>
      <c r="L1982" s="40">
        <f t="shared" si="120"/>
        <v>0.23324341438703142</v>
      </c>
      <c r="M1982" s="29">
        <f t="shared" si="121"/>
        <v>5.5978419452887538</v>
      </c>
      <c r="N1982" s="4">
        <f t="shared" si="122"/>
        <v>27069</v>
      </c>
      <c r="O1982" s="28">
        <v>0.79500000000000004</v>
      </c>
      <c r="P1982" s="21">
        <v>157100</v>
      </c>
      <c r="Q1982" s="29">
        <v>0</v>
      </c>
      <c r="R1982" s="29" t="s">
        <v>19</v>
      </c>
    </row>
    <row r="1983" spans="1:18" ht="15" hidden="1" customHeight="1" x14ac:dyDescent="0.35">
      <c r="A1983" s="39">
        <v>45064</v>
      </c>
      <c r="B1983" s="48">
        <v>1</v>
      </c>
      <c r="C1983" s="48">
        <v>1</v>
      </c>
      <c r="D1983" s="29">
        <v>184169</v>
      </c>
      <c r="E1983" s="29">
        <v>6.8</v>
      </c>
      <c r="F1983" s="3">
        <f t="shared" si="118"/>
        <v>0.82321205077775783</v>
      </c>
      <c r="G1983" s="41">
        <v>0.23324341438703142</v>
      </c>
      <c r="H1983" s="29" t="s">
        <v>20</v>
      </c>
      <c r="I1983" s="29">
        <v>18748</v>
      </c>
      <c r="J1983" s="35">
        <v>3266.44</v>
      </c>
      <c r="K1983" s="41">
        <f t="shared" si="119"/>
        <v>0.84405616620216861</v>
      </c>
      <c r="L1983" s="40">
        <f t="shared" si="120"/>
        <v>0.23324341438703142</v>
      </c>
      <c r="M1983" s="29">
        <f t="shared" si="121"/>
        <v>5.5978419452887538</v>
      </c>
      <c r="N1983" s="4">
        <f t="shared" si="122"/>
        <v>27069</v>
      </c>
      <c r="O1983" s="28">
        <v>0.79500000000000004</v>
      </c>
      <c r="P1983" s="21">
        <v>157100</v>
      </c>
      <c r="Q1983" s="29">
        <v>0</v>
      </c>
      <c r="R1983" s="29" t="s">
        <v>19</v>
      </c>
    </row>
    <row r="1984" spans="1:18" ht="15" hidden="1" customHeight="1" x14ac:dyDescent="0.35">
      <c r="A1984" s="39">
        <v>45064</v>
      </c>
      <c r="B1984" s="48">
        <v>1</v>
      </c>
      <c r="C1984" s="48">
        <v>1</v>
      </c>
      <c r="D1984" s="29">
        <v>184169</v>
      </c>
      <c r="E1984" s="29">
        <v>6.8</v>
      </c>
      <c r="F1984" s="3">
        <f t="shared" si="118"/>
        <v>0.82321205077775783</v>
      </c>
      <c r="G1984" s="41">
        <v>0.23324341438703142</v>
      </c>
      <c r="H1984" s="29" t="s">
        <v>21</v>
      </c>
      <c r="I1984" s="29">
        <v>18296</v>
      </c>
      <c r="J1984" s="35">
        <v>3266.44</v>
      </c>
      <c r="K1984" s="41">
        <f t="shared" si="119"/>
        <v>0.82370661493678676</v>
      </c>
      <c r="L1984" s="40">
        <f t="shared" si="120"/>
        <v>0.23324341438703142</v>
      </c>
      <c r="M1984" s="29">
        <f t="shared" si="121"/>
        <v>5.5978419452887538</v>
      </c>
      <c r="N1984" s="4">
        <f t="shared" si="122"/>
        <v>27069</v>
      </c>
      <c r="O1984" s="28">
        <v>0.79500000000000004</v>
      </c>
      <c r="P1984" s="21">
        <v>157100</v>
      </c>
      <c r="Q1984" s="29">
        <v>0</v>
      </c>
      <c r="R1984" s="29" t="s">
        <v>19</v>
      </c>
    </row>
    <row r="1985" spans="1:18" ht="15" hidden="1" customHeight="1" x14ac:dyDescent="0.35">
      <c r="A1985" s="39">
        <v>45064</v>
      </c>
      <c r="B1985" s="48">
        <v>1</v>
      </c>
      <c r="C1985" s="48">
        <v>1</v>
      </c>
      <c r="D1985" s="29">
        <v>184169</v>
      </c>
      <c r="E1985" s="29">
        <v>6.8</v>
      </c>
      <c r="F1985" s="3">
        <f t="shared" si="118"/>
        <v>0.82321205077775783</v>
      </c>
      <c r="G1985" s="41">
        <v>0.23324341438703142</v>
      </c>
      <c r="H1985" s="29" t="s">
        <v>22</v>
      </c>
      <c r="I1985" s="29">
        <v>18451</v>
      </c>
      <c r="J1985" s="35">
        <v>3266.44</v>
      </c>
      <c r="K1985" s="41">
        <f t="shared" si="119"/>
        <v>0.8306848902600924</v>
      </c>
      <c r="L1985" s="40">
        <f t="shared" si="120"/>
        <v>0.23324341438703142</v>
      </c>
      <c r="M1985" s="29">
        <f t="shared" si="121"/>
        <v>5.5978419452887538</v>
      </c>
      <c r="N1985" s="4">
        <f t="shared" si="122"/>
        <v>27069</v>
      </c>
      <c r="O1985" s="28">
        <v>0.79500000000000004</v>
      </c>
      <c r="P1985" s="21">
        <v>157100</v>
      </c>
      <c r="Q1985" s="29">
        <v>0</v>
      </c>
      <c r="R1985" s="29" t="s">
        <v>19</v>
      </c>
    </row>
    <row r="1986" spans="1:18" ht="15" hidden="1" customHeight="1" x14ac:dyDescent="0.35">
      <c r="A1986" s="39">
        <v>45064</v>
      </c>
      <c r="B1986" s="48">
        <v>1</v>
      </c>
      <c r="C1986" s="48">
        <v>1</v>
      </c>
      <c r="D1986" s="29">
        <v>184169</v>
      </c>
      <c r="E1986" s="29">
        <v>6.8</v>
      </c>
      <c r="F1986" s="3">
        <f t="shared" si="118"/>
        <v>0.82321205077775783</v>
      </c>
      <c r="G1986" s="41">
        <v>0.23324341438703142</v>
      </c>
      <c r="H1986" s="29" t="s">
        <v>23</v>
      </c>
      <c r="I1986" s="29">
        <v>17878</v>
      </c>
      <c r="J1986" s="35">
        <v>3266.44</v>
      </c>
      <c r="K1986" s="41">
        <f t="shared" si="119"/>
        <v>0.80488778212942025</v>
      </c>
      <c r="L1986" s="40">
        <f t="shared" si="120"/>
        <v>0.23324341438703142</v>
      </c>
      <c r="M1986" s="29">
        <f t="shared" si="121"/>
        <v>5.5978419452887538</v>
      </c>
      <c r="N1986" s="4">
        <f t="shared" si="122"/>
        <v>27069</v>
      </c>
      <c r="O1986" s="28">
        <v>0.79500000000000004</v>
      </c>
      <c r="P1986" s="21">
        <v>157100</v>
      </c>
      <c r="Q1986" s="29">
        <v>0</v>
      </c>
      <c r="R1986" s="29" t="s">
        <v>19</v>
      </c>
    </row>
    <row r="1987" spans="1:18" ht="15" hidden="1" customHeight="1" x14ac:dyDescent="0.35">
      <c r="A1987" s="39">
        <v>45064</v>
      </c>
      <c r="B1987" s="48">
        <v>1</v>
      </c>
      <c r="C1987" s="48">
        <v>1</v>
      </c>
      <c r="D1987" s="29">
        <v>184169</v>
      </c>
      <c r="E1987" s="29">
        <v>6.8</v>
      </c>
      <c r="F1987" s="3">
        <f t="shared" ref="F1987:F2050" si="123">D1987/E1987/32900</f>
        <v>0.82321205077775783</v>
      </c>
      <c r="G1987" s="41">
        <v>0.23324341438703142</v>
      </c>
      <c r="H1987" s="29" t="s">
        <v>24</v>
      </c>
      <c r="I1987" s="29">
        <v>18012</v>
      </c>
      <c r="J1987" s="35">
        <v>3266.44</v>
      </c>
      <c r="K1987" s="41">
        <f t="shared" si="119"/>
        <v>0.81092061369924584</v>
      </c>
      <c r="L1987" s="40">
        <f t="shared" si="120"/>
        <v>0.23324341438703142</v>
      </c>
      <c r="M1987" s="29">
        <f t="shared" si="121"/>
        <v>5.5978419452887538</v>
      </c>
      <c r="N1987" s="4">
        <f t="shared" si="122"/>
        <v>27069</v>
      </c>
      <c r="O1987" s="28">
        <v>0.79500000000000004</v>
      </c>
      <c r="P1987" s="21">
        <v>157100</v>
      </c>
      <c r="Q1987" s="29">
        <v>0</v>
      </c>
      <c r="R1987" s="29" t="s">
        <v>19</v>
      </c>
    </row>
    <row r="1988" spans="1:18" ht="15" hidden="1" customHeight="1" x14ac:dyDescent="0.35">
      <c r="A1988" s="39">
        <v>45064</v>
      </c>
      <c r="B1988" s="48">
        <v>1</v>
      </c>
      <c r="C1988" s="48">
        <v>1</v>
      </c>
      <c r="D1988" s="29">
        <v>184169</v>
      </c>
      <c r="E1988" s="29">
        <v>6.8</v>
      </c>
      <c r="F1988" s="3">
        <f t="shared" si="123"/>
        <v>0.82321205077775783</v>
      </c>
      <c r="G1988" s="41">
        <v>0.23324341438703142</v>
      </c>
      <c r="H1988" s="29" t="s">
        <v>25</v>
      </c>
      <c r="I1988" s="29">
        <v>18150</v>
      </c>
      <c r="J1988" s="35">
        <v>3266.44</v>
      </c>
      <c r="K1988" s="41">
        <f t="shared" si="119"/>
        <v>0.81713352979354392</v>
      </c>
      <c r="L1988" s="40">
        <f t="shared" si="120"/>
        <v>0.23324341438703142</v>
      </c>
      <c r="M1988" s="29">
        <f t="shared" si="121"/>
        <v>5.5978419452887538</v>
      </c>
      <c r="N1988" s="4">
        <f t="shared" si="122"/>
        <v>27069</v>
      </c>
      <c r="O1988" s="28">
        <v>0.79500000000000004</v>
      </c>
      <c r="P1988" s="21">
        <v>157100</v>
      </c>
      <c r="Q1988" s="29">
        <v>0</v>
      </c>
      <c r="R1988" s="29" t="s">
        <v>19</v>
      </c>
    </row>
    <row r="1989" spans="1:18" ht="15" hidden="1" customHeight="1" x14ac:dyDescent="0.35">
      <c r="A1989" s="39">
        <v>45064</v>
      </c>
      <c r="B1989" s="48">
        <v>1</v>
      </c>
      <c r="C1989" s="48">
        <v>1</v>
      </c>
      <c r="D1989" s="29">
        <v>184169</v>
      </c>
      <c r="E1989" s="29">
        <v>6.8</v>
      </c>
      <c r="F1989" s="3">
        <f t="shared" si="123"/>
        <v>0.82321205077775783</v>
      </c>
      <c r="G1989" s="41">
        <v>0.23324341438703142</v>
      </c>
      <c r="H1989" s="29" t="s">
        <v>26</v>
      </c>
      <c r="I1989" s="29">
        <v>17963</v>
      </c>
      <c r="J1989" s="35">
        <v>3266.44</v>
      </c>
      <c r="K1989" s="41">
        <f t="shared" si="119"/>
        <v>0.80871457827445881</v>
      </c>
      <c r="L1989" s="40">
        <f t="shared" si="120"/>
        <v>0.23324341438703142</v>
      </c>
      <c r="M1989" s="29">
        <f t="shared" si="121"/>
        <v>5.5978419452887538</v>
      </c>
      <c r="N1989" s="4">
        <f t="shared" si="122"/>
        <v>27069</v>
      </c>
      <c r="O1989" s="28">
        <v>0.79500000000000004</v>
      </c>
      <c r="P1989" s="21">
        <v>157100</v>
      </c>
      <c r="Q1989" s="29">
        <v>0</v>
      </c>
      <c r="R1989" s="29" t="s">
        <v>19</v>
      </c>
    </row>
    <row r="1990" spans="1:18" ht="15" hidden="1" customHeight="1" x14ac:dyDescent="0.35">
      <c r="A1990" s="39">
        <v>45064</v>
      </c>
      <c r="B1990" s="48">
        <v>1</v>
      </c>
      <c r="C1990" s="48">
        <v>1</v>
      </c>
      <c r="D1990" s="29">
        <v>184169</v>
      </c>
      <c r="E1990" s="29">
        <v>6.8</v>
      </c>
      <c r="F1990" s="3">
        <f t="shared" si="123"/>
        <v>0.82321205077775783</v>
      </c>
      <c r="G1990" s="41">
        <v>0.23324341438703142</v>
      </c>
      <c r="H1990" s="29" t="s">
        <v>27</v>
      </c>
      <c r="I1990" s="29">
        <v>19053</v>
      </c>
      <c r="J1990" s="35">
        <v>3266.44</v>
      </c>
      <c r="K1990" s="41">
        <f t="shared" si="119"/>
        <v>0.85778761119318958</v>
      </c>
      <c r="L1990" s="40">
        <f t="shared" si="120"/>
        <v>0.23324341438703142</v>
      </c>
      <c r="M1990" s="29">
        <f t="shared" si="121"/>
        <v>5.5978419452887538</v>
      </c>
      <c r="N1990" s="4">
        <f t="shared" si="122"/>
        <v>27069</v>
      </c>
      <c r="O1990" s="28">
        <v>0.79500000000000004</v>
      </c>
      <c r="P1990" s="21">
        <v>157100</v>
      </c>
      <c r="Q1990" s="29">
        <v>0</v>
      </c>
      <c r="R1990" s="29" t="s">
        <v>19</v>
      </c>
    </row>
    <row r="1991" spans="1:18" ht="15" hidden="1" customHeight="1" x14ac:dyDescent="0.35">
      <c r="A1991" s="39">
        <v>45064</v>
      </c>
      <c r="B1991" s="48">
        <v>1</v>
      </c>
      <c r="C1991" s="48">
        <v>1</v>
      </c>
      <c r="D1991" s="29">
        <v>184169</v>
      </c>
      <c r="E1991" s="29">
        <v>6.8</v>
      </c>
      <c r="F1991" s="3">
        <f t="shared" si="123"/>
        <v>0.82321205077775783</v>
      </c>
      <c r="G1991" s="41">
        <v>0.23324341438703142</v>
      </c>
      <c r="H1991" s="29" t="s">
        <v>28</v>
      </c>
      <c r="I1991" s="29">
        <v>18887</v>
      </c>
      <c r="J1991" s="35">
        <v>3266.44</v>
      </c>
      <c r="K1991" s="41">
        <f t="shared" si="119"/>
        <v>0.85031410342758484</v>
      </c>
      <c r="L1991" s="40">
        <f t="shared" si="120"/>
        <v>0.23324341438703142</v>
      </c>
      <c r="M1991" s="29">
        <f t="shared" si="121"/>
        <v>5.5978419452887538</v>
      </c>
      <c r="N1991" s="4">
        <f t="shared" si="122"/>
        <v>27069</v>
      </c>
      <c r="O1991" s="28">
        <v>0.79500000000000004</v>
      </c>
      <c r="P1991" s="21">
        <v>157100</v>
      </c>
      <c r="Q1991" s="29">
        <v>0</v>
      </c>
      <c r="R1991" s="29" t="s">
        <v>19</v>
      </c>
    </row>
    <row r="1992" spans="1:18" ht="15" hidden="1" customHeight="1" x14ac:dyDescent="0.35">
      <c r="A1992" s="39">
        <v>45065</v>
      </c>
      <c r="B1992" s="48">
        <v>1</v>
      </c>
      <c r="C1992" s="48">
        <v>1</v>
      </c>
      <c r="D1992" s="29">
        <v>186943</v>
      </c>
      <c r="E1992" s="29">
        <v>6.9</v>
      </c>
      <c r="F1992" s="3">
        <f t="shared" si="123"/>
        <v>0.82350116734945589</v>
      </c>
      <c r="G1992" s="41">
        <v>0.23675658561296858</v>
      </c>
      <c r="H1992" s="29" t="s">
        <v>18</v>
      </c>
      <c r="I1992" s="29">
        <v>19000</v>
      </c>
      <c r="J1992" s="35">
        <v>3266.44</v>
      </c>
      <c r="K1992" s="41">
        <f t="shared" si="119"/>
        <v>0.84300436818242386</v>
      </c>
      <c r="L1992" s="40">
        <f t="shared" si="120"/>
        <v>0.23675658561296858</v>
      </c>
      <c r="M1992" s="29">
        <f t="shared" si="121"/>
        <v>5.6821580547112465</v>
      </c>
      <c r="N1992" s="4">
        <f t="shared" si="122"/>
        <v>29843</v>
      </c>
      <c r="O1992" s="28">
        <v>0.79500000000000004</v>
      </c>
      <c r="P1992" s="21">
        <v>157100</v>
      </c>
      <c r="Q1992" s="29">
        <v>0</v>
      </c>
      <c r="R1992" s="29" t="s">
        <v>19</v>
      </c>
    </row>
    <row r="1993" spans="1:18" ht="15" hidden="1" customHeight="1" x14ac:dyDescent="0.35">
      <c r="A1993" s="39">
        <v>45065</v>
      </c>
      <c r="B1993" s="48">
        <v>1</v>
      </c>
      <c r="C1993" s="48">
        <v>1</v>
      </c>
      <c r="D1993" s="29">
        <v>186943</v>
      </c>
      <c r="E1993" s="29">
        <v>6.9</v>
      </c>
      <c r="F1993" s="3">
        <f t="shared" si="123"/>
        <v>0.82350116734945589</v>
      </c>
      <c r="G1993" s="41">
        <v>0.23675658561296858</v>
      </c>
      <c r="H1993" s="29" t="s">
        <v>20</v>
      </c>
      <c r="I1993" s="29">
        <v>18932</v>
      </c>
      <c r="J1993" s="35">
        <v>3266.44</v>
      </c>
      <c r="K1993" s="41">
        <f t="shared" si="119"/>
        <v>0.83998729991735011</v>
      </c>
      <c r="L1993" s="40">
        <f t="shared" si="120"/>
        <v>0.23675658561296858</v>
      </c>
      <c r="M1993" s="29">
        <f t="shared" si="121"/>
        <v>5.6821580547112465</v>
      </c>
      <c r="N1993" s="4">
        <f t="shared" si="122"/>
        <v>29843</v>
      </c>
      <c r="O1993" s="28">
        <v>0.79500000000000004</v>
      </c>
      <c r="P1993" s="21">
        <v>157100</v>
      </c>
      <c r="Q1993" s="29">
        <v>0</v>
      </c>
      <c r="R1993" s="29" t="s">
        <v>19</v>
      </c>
    </row>
    <row r="1994" spans="1:18" ht="15" hidden="1" customHeight="1" x14ac:dyDescent="0.35">
      <c r="A1994" s="39">
        <v>45065</v>
      </c>
      <c r="B1994" s="48">
        <v>1</v>
      </c>
      <c r="C1994" s="48">
        <v>1</v>
      </c>
      <c r="D1994" s="29">
        <v>186943</v>
      </c>
      <c r="E1994" s="29">
        <v>6.9</v>
      </c>
      <c r="F1994" s="3">
        <f t="shared" si="123"/>
        <v>0.82350116734945589</v>
      </c>
      <c r="G1994" s="41">
        <v>0.23675658561296858</v>
      </c>
      <c r="H1994" s="29" t="s">
        <v>21</v>
      </c>
      <c r="I1994" s="29">
        <v>18524</v>
      </c>
      <c r="J1994" s="35">
        <v>3266.44</v>
      </c>
      <c r="K1994" s="41">
        <f t="shared" si="119"/>
        <v>0.82188489032690637</v>
      </c>
      <c r="L1994" s="40">
        <f t="shared" si="120"/>
        <v>0.23675658561296858</v>
      </c>
      <c r="M1994" s="29">
        <f t="shared" si="121"/>
        <v>5.6821580547112465</v>
      </c>
      <c r="N1994" s="4">
        <f t="shared" si="122"/>
        <v>29843</v>
      </c>
      <c r="O1994" s="28">
        <v>0.79500000000000004</v>
      </c>
      <c r="P1994" s="21">
        <v>157100</v>
      </c>
      <c r="Q1994" s="29">
        <v>0</v>
      </c>
      <c r="R1994" s="29" t="s">
        <v>19</v>
      </c>
    </row>
    <row r="1995" spans="1:18" ht="15" hidden="1" customHeight="1" x14ac:dyDescent="0.35">
      <c r="A1995" s="39">
        <v>45065</v>
      </c>
      <c r="B1995" s="48">
        <v>1</v>
      </c>
      <c r="C1995" s="48">
        <v>1</v>
      </c>
      <c r="D1995" s="29">
        <v>186943</v>
      </c>
      <c r="E1995" s="29">
        <v>6.9</v>
      </c>
      <c r="F1995" s="3">
        <f t="shared" si="123"/>
        <v>0.82350116734945589</v>
      </c>
      <c r="G1995" s="41">
        <v>0.23675658561296858</v>
      </c>
      <c r="H1995" s="29" t="s">
        <v>22</v>
      </c>
      <c r="I1995" s="29">
        <v>18644</v>
      </c>
      <c r="J1995" s="35">
        <v>3266.44</v>
      </c>
      <c r="K1995" s="41">
        <f t="shared" si="119"/>
        <v>0.82720912844174277</v>
      </c>
      <c r="L1995" s="40">
        <f t="shared" si="120"/>
        <v>0.23675658561296858</v>
      </c>
      <c r="M1995" s="29">
        <f t="shared" si="121"/>
        <v>5.6821580547112465</v>
      </c>
      <c r="N1995" s="4">
        <f t="shared" si="122"/>
        <v>29843</v>
      </c>
      <c r="O1995" s="28">
        <v>0.79500000000000004</v>
      </c>
      <c r="P1995" s="21">
        <v>157100</v>
      </c>
      <c r="Q1995" s="29">
        <v>0</v>
      </c>
      <c r="R1995" s="29" t="s">
        <v>19</v>
      </c>
    </row>
    <row r="1996" spans="1:18" ht="15" hidden="1" customHeight="1" x14ac:dyDescent="0.35">
      <c r="A1996" s="39">
        <v>45065</v>
      </c>
      <c r="B1996" s="48">
        <v>1</v>
      </c>
      <c r="C1996" s="48">
        <v>1</v>
      </c>
      <c r="D1996" s="29">
        <v>186943</v>
      </c>
      <c r="E1996" s="29">
        <v>6.9</v>
      </c>
      <c r="F1996" s="3">
        <f t="shared" si="123"/>
        <v>0.82350116734945589</v>
      </c>
      <c r="G1996" s="41">
        <v>0.23675658561296858</v>
      </c>
      <c r="H1996" s="29" t="s">
        <v>23</v>
      </c>
      <c r="I1996" s="29">
        <v>18061</v>
      </c>
      <c r="J1996" s="35">
        <v>3266.44</v>
      </c>
      <c r="K1996" s="41">
        <f t="shared" si="119"/>
        <v>0.80134220493382935</v>
      </c>
      <c r="L1996" s="40">
        <f t="shared" si="120"/>
        <v>0.23675658561296858</v>
      </c>
      <c r="M1996" s="29">
        <f t="shared" si="121"/>
        <v>5.6821580547112465</v>
      </c>
      <c r="N1996" s="4">
        <f t="shared" si="122"/>
        <v>29843</v>
      </c>
      <c r="O1996" s="28">
        <v>0.79500000000000004</v>
      </c>
      <c r="P1996" s="21">
        <v>157100</v>
      </c>
      <c r="Q1996" s="29">
        <v>0</v>
      </c>
      <c r="R1996" s="29" t="s">
        <v>19</v>
      </c>
    </row>
    <row r="1997" spans="1:18" ht="15" hidden="1" customHeight="1" x14ac:dyDescent="0.35">
      <c r="A1997" s="39">
        <v>45065</v>
      </c>
      <c r="B1997" s="48">
        <v>1</v>
      </c>
      <c r="C1997" s="48">
        <v>1</v>
      </c>
      <c r="D1997" s="29">
        <v>186943</v>
      </c>
      <c r="E1997" s="29">
        <v>6.9</v>
      </c>
      <c r="F1997" s="3">
        <f t="shared" si="123"/>
        <v>0.82350116734945589</v>
      </c>
      <c r="G1997" s="41">
        <v>0.23675658561296858</v>
      </c>
      <c r="H1997" s="29" t="s">
        <v>24</v>
      </c>
      <c r="I1997" s="29">
        <v>18173</v>
      </c>
      <c r="J1997" s="35">
        <v>3266.44</v>
      </c>
      <c r="K1997" s="41">
        <f t="shared" si="119"/>
        <v>0.80631149384101009</v>
      </c>
      <c r="L1997" s="40">
        <f t="shared" si="120"/>
        <v>0.23675658561296858</v>
      </c>
      <c r="M1997" s="29">
        <f t="shared" si="121"/>
        <v>5.6821580547112465</v>
      </c>
      <c r="N1997" s="4">
        <f t="shared" si="122"/>
        <v>29843</v>
      </c>
      <c r="O1997" s="28">
        <v>0.79500000000000004</v>
      </c>
      <c r="P1997" s="21">
        <v>157100</v>
      </c>
      <c r="Q1997" s="29">
        <v>0</v>
      </c>
      <c r="R1997" s="29" t="s">
        <v>19</v>
      </c>
    </row>
    <row r="1998" spans="1:18" ht="15" hidden="1" customHeight="1" x14ac:dyDescent="0.35">
      <c r="A1998" s="39">
        <v>45065</v>
      </c>
      <c r="B1998" s="48">
        <v>1</v>
      </c>
      <c r="C1998" s="48">
        <v>1</v>
      </c>
      <c r="D1998" s="29">
        <v>186943</v>
      </c>
      <c r="E1998" s="29">
        <v>6.9</v>
      </c>
      <c r="F1998" s="3">
        <f t="shared" si="123"/>
        <v>0.82350116734945589</v>
      </c>
      <c r="G1998" s="41">
        <v>0.23675658561296858</v>
      </c>
      <c r="H1998" s="29" t="s">
        <v>25</v>
      </c>
      <c r="I1998" s="29">
        <v>18720</v>
      </c>
      <c r="J1998" s="35">
        <v>3266.44</v>
      </c>
      <c r="K1998" s="41">
        <f t="shared" si="119"/>
        <v>0.83058114591447252</v>
      </c>
      <c r="L1998" s="40">
        <f t="shared" si="120"/>
        <v>0.23675658561296858</v>
      </c>
      <c r="M1998" s="29">
        <f t="shared" si="121"/>
        <v>5.6821580547112465</v>
      </c>
      <c r="N1998" s="4">
        <f t="shared" si="122"/>
        <v>29843</v>
      </c>
      <c r="O1998" s="28">
        <v>0.79500000000000004</v>
      </c>
      <c r="P1998" s="21">
        <v>157100</v>
      </c>
      <c r="Q1998" s="29">
        <v>0</v>
      </c>
      <c r="R1998" s="29" t="s">
        <v>19</v>
      </c>
    </row>
    <row r="1999" spans="1:18" ht="15" hidden="1" customHeight="1" x14ac:dyDescent="0.35">
      <c r="A1999" s="39">
        <v>45065</v>
      </c>
      <c r="B1999" s="48">
        <v>1</v>
      </c>
      <c r="C1999" s="48">
        <v>1</v>
      </c>
      <c r="D1999" s="29">
        <v>186943</v>
      </c>
      <c r="E1999" s="29">
        <v>6.9</v>
      </c>
      <c r="F1999" s="3">
        <f t="shared" si="123"/>
        <v>0.82350116734945589</v>
      </c>
      <c r="G1999" s="41">
        <v>0.23675658561296858</v>
      </c>
      <c r="H1999" s="29" t="s">
        <v>26</v>
      </c>
      <c r="I1999" s="29">
        <v>18563</v>
      </c>
      <c r="J1999" s="35">
        <v>3266.44</v>
      </c>
      <c r="K1999" s="41">
        <f t="shared" si="119"/>
        <v>0.82361526771422822</v>
      </c>
      <c r="L1999" s="40">
        <f t="shared" si="120"/>
        <v>0.23675658561296858</v>
      </c>
      <c r="M1999" s="29">
        <f t="shared" si="121"/>
        <v>5.6821580547112465</v>
      </c>
      <c r="N1999" s="4">
        <f t="shared" si="122"/>
        <v>29843</v>
      </c>
      <c r="O1999" s="28">
        <v>0.79500000000000004</v>
      </c>
      <c r="P1999" s="21">
        <v>157100</v>
      </c>
      <c r="Q1999" s="29">
        <v>0</v>
      </c>
      <c r="R1999" s="29" t="s">
        <v>19</v>
      </c>
    </row>
    <row r="2000" spans="1:18" ht="15" hidden="1" customHeight="1" x14ac:dyDescent="0.35">
      <c r="A2000" s="39">
        <v>45065</v>
      </c>
      <c r="B2000" s="48">
        <v>1</v>
      </c>
      <c r="C2000" s="48">
        <v>1</v>
      </c>
      <c r="D2000" s="29">
        <v>186943</v>
      </c>
      <c r="E2000" s="29">
        <v>6.9</v>
      </c>
      <c r="F2000" s="3">
        <f t="shared" si="123"/>
        <v>0.82350116734945589</v>
      </c>
      <c r="G2000" s="41">
        <v>0.23675658561296858</v>
      </c>
      <c r="H2000" s="29" t="s">
        <v>27</v>
      </c>
      <c r="I2000" s="29">
        <v>19231</v>
      </c>
      <c r="J2000" s="35">
        <v>3266.44</v>
      </c>
      <c r="K2000" s="41">
        <f t="shared" si="119"/>
        <v>0.85325352655348385</v>
      </c>
      <c r="L2000" s="40">
        <f t="shared" si="120"/>
        <v>0.23675658561296858</v>
      </c>
      <c r="M2000" s="29">
        <f t="shared" si="121"/>
        <v>5.6821580547112465</v>
      </c>
      <c r="N2000" s="4">
        <f t="shared" si="122"/>
        <v>29843</v>
      </c>
      <c r="O2000" s="28">
        <v>0.79500000000000004</v>
      </c>
      <c r="P2000" s="21">
        <v>157100</v>
      </c>
      <c r="Q2000" s="29">
        <v>0</v>
      </c>
      <c r="R2000" s="29" t="s">
        <v>19</v>
      </c>
    </row>
    <row r="2001" spans="1:18" ht="15" hidden="1" customHeight="1" x14ac:dyDescent="0.35">
      <c r="A2001" s="39">
        <v>45065</v>
      </c>
      <c r="B2001" s="48">
        <v>1</v>
      </c>
      <c r="C2001" s="48">
        <v>1</v>
      </c>
      <c r="D2001" s="29">
        <v>186943</v>
      </c>
      <c r="E2001" s="29">
        <v>6.9</v>
      </c>
      <c r="F2001" s="3">
        <f t="shared" si="123"/>
        <v>0.82350116734945589</v>
      </c>
      <c r="G2001" s="41">
        <v>0.23675658561296858</v>
      </c>
      <c r="H2001" s="29" t="s">
        <v>28</v>
      </c>
      <c r="I2001" s="29">
        <v>19095</v>
      </c>
      <c r="J2001" s="35">
        <v>3266.44</v>
      </c>
      <c r="K2001" s="41">
        <f t="shared" si="119"/>
        <v>0.84721939002333602</v>
      </c>
      <c r="L2001" s="40">
        <f t="shared" si="120"/>
        <v>0.23675658561296858</v>
      </c>
      <c r="M2001" s="29">
        <f t="shared" si="121"/>
        <v>5.6821580547112465</v>
      </c>
      <c r="N2001" s="4">
        <f t="shared" si="122"/>
        <v>29843</v>
      </c>
      <c r="O2001" s="28">
        <v>0.79500000000000004</v>
      </c>
      <c r="P2001" s="21">
        <v>157100</v>
      </c>
      <c r="Q2001" s="29">
        <v>0</v>
      </c>
      <c r="R2001" s="29" t="s">
        <v>19</v>
      </c>
    </row>
    <row r="2002" spans="1:18" ht="15" hidden="1" customHeight="1" x14ac:dyDescent="0.35">
      <c r="A2002" s="39">
        <v>45066</v>
      </c>
      <c r="B2002" s="48">
        <v>1</v>
      </c>
      <c r="C2002" s="48">
        <v>1</v>
      </c>
      <c r="D2002" s="29">
        <v>186579</v>
      </c>
      <c r="E2002" s="29">
        <v>6.9</v>
      </c>
      <c r="F2002" s="3">
        <f t="shared" si="123"/>
        <v>0.82189771375710319</v>
      </c>
      <c r="G2002" s="41">
        <v>0.23629559270516717</v>
      </c>
      <c r="H2002" s="29" t="s">
        <v>18</v>
      </c>
      <c r="I2002" s="29">
        <v>18789</v>
      </c>
      <c r="J2002" s="35">
        <v>3266.44</v>
      </c>
      <c r="K2002" s="41">
        <f t="shared" si="119"/>
        <v>0.83364258283050341</v>
      </c>
      <c r="L2002" s="40">
        <f t="shared" si="120"/>
        <v>0.23629559270516717</v>
      </c>
      <c r="M2002" s="29">
        <f t="shared" si="121"/>
        <v>5.6710942249240119</v>
      </c>
      <c r="N2002" s="4">
        <f t="shared" si="122"/>
        <v>29479</v>
      </c>
      <c r="O2002" s="28">
        <v>0.79500000000000004</v>
      </c>
      <c r="P2002" s="21">
        <v>157100</v>
      </c>
      <c r="Q2002" s="29">
        <v>0</v>
      </c>
      <c r="R2002" s="29" t="s">
        <v>19</v>
      </c>
    </row>
    <row r="2003" spans="1:18" ht="15" hidden="1" customHeight="1" x14ac:dyDescent="0.35">
      <c r="A2003" s="39">
        <v>45066</v>
      </c>
      <c r="B2003" s="48">
        <v>1</v>
      </c>
      <c r="C2003" s="48">
        <v>1</v>
      </c>
      <c r="D2003" s="29">
        <v>186579</v>
      </c>
      <c r="E2003" s="29">
        <v>6.9</v>
      </c>
      <c r="F2003" s="3">
        <f t="shared" si="123"/>
        <v>0.82189771375710319</v>
      </c>
      <c r="G2003" s="41">
        <v>0.23629559270516717</v>
      </c>
      <c r="H2003" s="29" t="s">
        <v>20</v>
      </c>
      <c r="I2003" s="29">
        <v>18564</v>
      </c>
      <c r="J2003" s="35">
        <v>3266.44</v>
      </c>
      <c r="K2003" s="41">
        <f t="shared" si="119"/>
        <v>0.82365963636518513</v>
      </c>
      <c r="L2003" s="40">
        <f t="shared" si="120"/>
        <v>0.23629559270516717</v>
      </c>
      <c r="M2003" s="29">
        <f t="shared" si="121"/>
        <v>5.6710942249240119</v>
      </c>
      <c r="N2003" s="4">
        <f t="shared" si="122"/>
        <v>29479</v>
      </c>
      <c r="O2003" s="28">
        <v>0.79500000000000004</v>
      </c>
      <c r="P2003" s="21">
        <v>157100</v>
      </c>
      <c r="Q2003" s="29">
        <v>0</v>
      </c>
      <c r="R2003" s="29" t="s">
        <v>19</v>
      </c>
    </row>
    <row r="2004" spans="1:18" ht="15" hidden="1" customHeight="1" x14ac:dyDescent="0.35">
      <c r="A2004" s="39">
        <v>45066</v>
      </c>
      <c r="B2004" s="48">
        <v>1</v>
      </c>
      <c r="C2004" s="48">
        <v>1</v>
      </c>
      <c r="D2004" s="29">
        <v>186579</v>
      </c>
      <c r="E2004" s="29">
        <v>6.9</v>
      </c>
      <c r="F2004" s="3">
        <f t="shared" si="123"/>
        <v>0.82189771375710319</v>
      </c>
      <c r="G2004" s="41">
        <v>0.23629559270516717</v>
      </c>
      <c r="H2004" s="29" t="s">
        <v>21</v>
      </c>
      <c r="I2004" s="29">
        <v>18377</v>
      </c>
      <c r="J2004" s="35">
        <v>3266.44</v>
      </c>
      <c r="K2004" s="41">
        <f t="shared" si="119"/>
        <v>0.8153626986362319</v>
      </c>
      <c r="L2004" s="40">
        <f t="shared" si="120"/>
        <v>0.23629559270516717</v>
      </c>
      <c r="M2004" s="29">
        <f t="shared" si="121"/>
        <v>5.6710942249240119</v>
      </c>
      <c r="N2004" s="4">
        <f t="shared" si="122"/>
        <v>29479</v>
      </c>
      <c r="O2004" s="28">
        <v>0.79500000000000004</v>
      </c>
      <c r="P2004" s="21">
        <v>157100</v>
      </c>
      <c r="Q2004" s="29">
        <v>0</v>
      </c>
      <c r="R2004" s="29" t="s">
        <v>19</v>
      </c>
    </row>
    <row r="2005" spans="1:18" ht="15" hidden="1" customHeight="1" x14ac:dyDescent="0.35">
      <c r="A2005" s="39">
        <v>45066</v>
      </c>
      <c r="B2005" s="48">
        <v>1</v>
      </c>
      <c r="C2005" s="48">
        <v>1</v>
      </c>
      <c r="D2005" s="29">
        <v>186579</v>
      </c>
      <c r="E2005" s="29">
        <v>6.9</v>
      </c>
      <c r="F2005" s="3">
        <f t="shared" si="123"/>
        <v>0.82189771375710319</v>
      </c>
      <c r="G2005" s="41">
        <v>0.23629559270516717</v>
      </c>
      <c r="H2005" s="29" t="s">
        <v>22</v>
      </c>
      <c r="I2005" s="29">
        <v>18489</v>
      </c>
      <c r="J2005" s="35">
        <v>3266.44</v>
      </c>
      <c r="K2005" s="41">
        <f t="shared" si="119"/>
        <v>0.82033198754341252</v>
      </c>
      <c r="L2005" s="40">
        <f t="shared" si="120"/>
        <v>0.23629559270516717</v>
      </c>
      <c r="M2005" s="29">
        <f t="shared" si="121"/>
        <v>5.6710942249240119</v>
      </c>
      <c r="N2005" s="4">
        <f t="shared" si="122"/>
        <v>29479</v>
      </c>
      <c r="O2005" s="28">
        <v>0.79500000000000004</v>
      </c>
      <c r="P2005" s="21">
        <v>157100</v>
      </c>
      <c r="Q2005" s="29">
        <v>0</v>
      </c>
      <c r="R2005" s="29" t="s">
        <v>19</v>
      </c>
    </row>
    <row r="2006" spans="1:18" ht="15" hidden="1" customHeight="1" x14ac:dyDescent="0.35">
      <c r="A2006" s="39">
        <v>45066</v>
      </c>
      <c r="B2006" s="48">
        <v>1</v>
      </c>
      <c r="C2006" s="48">
        <v>1</v>
      </c>
      <c r="D2006" s="29">
        <v>186579</v>
      </c>
      <c r="E2006" s="29">
        <v>6.9</v>
      </c>
      <c r="F2006" s="3">
        <f t="shared" si="123"/>
        <v>0.82189771375710319</v>
      </c>
      <c r="G2006" s="41">
        <v>0.23629559270516717</v>
      </c>
      <c r="H2006" s="29" t="s">
        <v>23</v>
      </c>
      <c r="I2006" s="29">
        <v>17956</v>
      </c>
      <c r="J2006" s="35">
        <v>3266.44</v>
      </c>
      <c r="K2006" s="41">
        <f t="shared" si="119"/>
        <v>0.79668349658334758</v>
      </c>
      <c r="L2006" s="40">
        <f t="shared" si="120"/>
        <v>0.23629559270516717</v>
      </c>
      <c r="M2006" s="29">
        <f t="shared" si="121"/>
        <v>5.6710942249240119</v>
      </c>
      <c r="N2006" s="4">
        <f t="shared" si="122"/>
        <v>29479</v>
      </c>
      <c r="O2006" s="28">
        <v>0.79500000000000004</v>
      </c>
      <c r="P2006" s="21">
        <v>157100</v>
      </c>
      <c r="Q2006" s="29">
        <v>0</v>
      </c>
      <c r="R2006" s="29" t="s">
        <v>19</v>
      </c>
    </row>
    <row r="2007" spans="1:18" ht="15" hidden="1" customHeight="1" x14ac:dyDescent="0.35">
      <c r="A2007" s="39">
        <v>45066</v>
      </c>
      <c r="B2007" s="48">
        <v>1</v>
      </c>
      <c r="C2007" s="48">
        <v>1</v>
      </c>
      <c r="D2007" s="29">
        <v>186579</v>
      </c>
      <c r="E2007" s="29">
        <v>6.9</v>
      </c>
      <c r="F2007" s="3">
        <f t="shared" si="123"/>
        <v>0.82189771375710319</v>
      </c>
      <c r="G2007" s="41">
        <v>0.23629559270516717</v>
      </c>
      <c r="H2007" s="29" t="s">
        <v>24</v>
      </c>
      <c r="I2007" s="29">
        <v>18012</v>
      </c>
      <c r="J2007" s="35">
        <v>3266.44</v>
      </c>
      <c r="K2007" s="41">
        <f t="shared" si="119"/>
        <v>0.7991681410369379</v>
      </c>
      <c r="L2007" s="40">
        <f t="shared" si="120"/>
        <v>0.23629559270516717</v>
      </c>
      <c r="M2007" s="29">
        <f t="shared" si="121"/>
        <v>5.6710942249240119</v>
      </c>
      <c r="N2007" s="4">
        <f t="shared" si="122"/>
        <v>29479</v>
      </c>
      <c r="O2007" s="28">
        <v>0.79500000000000004</v>
      </c>
      <c r="P2007" s="21">
        <v>157100</v>
      </c>
      <c r="Q2007" s="29">
        <v>0</v>
      </c>
      <c r="R2007" s="29" t="s">
        <v>19</v>
      </c>
    </row>
    <row r="2008" spans="1:18" ht="15" hidden="1" customHeight="1" x14ac:dyDescent="0.35">
      <c r="A2008" s="39">
        <v>45066</v>
      </c>
      <c r="B2008" s="48">
        <v>1</v>
      </c>
      <c r="C2008" s="48">
        <v>1</v>
      </c>
      <c r="D2008" s="29">
        <v>186579</v>
      </c>
      <c r="E2008" s="29">
        <v>6.9</v>
      </c>
      <c r="F2008" s="3">
        <f t="shared" si="123"/>
        <v>0.82189771375710319</v>
      </c>
      <c r="G2008" s="41">
        <v>0.23629559270516717</v>
      </c>
      <c r="H2008" s="29" t="s">
        <v>25</v>
      </c>
      <c r="I2008" s="29">
        <v>19075</v>
      </c>
      <c r="J2008" s="35">
        <v>3266.44</v>
      </c>
      <c r="K2008" s="41">
        <f t="shared" si="119"/>
        <v>0.84633201700419669</v>
      </c>
      <c r="L2008" s="40">
        <f t="shared" si="120"/>
        <v>0.23629559270516717</v>
      </c>
      <c r="M2008" s="29">
        <f t="shared" si="121"/>
        <v>5.6710942249240119</v>
      </c>
      <c r="N2008" s="4">
        <f t="shared" si="122"/>
        <v>29479</v>
      </c>
      <c r="O2008" s="28">
        <v>0.79500000000000004</v>
      </c>
      <c r="P2008" s="21">
        <v>157100</v>
      </c>
      <c r="Q2008" s="29">
        <v>0</v>
      </c>
      <c r="R2008" s="29" t="s">
        <v>19</v>
      </c>
    </row>
    <row r="2009" spans="1:18" ht="15" hidden="1" customHeight="1" x14ac:dyDescent="0.35">
      <c r="A2009" s="39">
        <v>45066</v>
      </c>
      <c r="B2009" s="48">
        <v>1</v>
      </c>
      <c r="C2009" s="48">
        <v>1</v>
      </c>
      <c r="D2009" s="29">
        <v>186579</v>
      </c>
      <c r="E2009" s="29">
        <v>6.9</v>
      </c>
      <c r="F2009" s="3">
        <f t="shared" si="123"/>
        <v>0.82189771375710319</v>
      </c>
      <c r="G2009" s="41">
        <v>0.23629559270516717</v>
      </c>
      <c r="H2009" s="29" t="s">
        <v>26</v>
      </c>
      <c r="I2009" s="29">
        <v>19173</v>
      </c>
      <c r="J2009" s="35">
        <v>3266.44</v>
      </c>
      <c r="K2009" s="41">
        <f t="shared" si="119"/>
        <v>0.85068014479797982</v>
      </c>
      <c r="L2009" s="40">
        <f t="shared" si="120"/>
        <v>0.23629559270516717</v>
      </c>
      <c r="M2009" s="29">
        <f t="shared" si="121"/>
        <v>5.6710942249240119</v>
      </c>
      <c r="N2009" s="4">
        <f t="shared" si="122"/>
        <v>29479</v>
      </c>
      <c r="O2009" s="28">
        <v>0.79500000000000004</v>
      </c>
      <c r="P2009" s="21">
        <v>157100</v>
      </c>
      <c r="Q2009" s="29">
        <v>0</v>
      </c>
      <c r="R2009" s="29" t="s">
        <v>19</v>
      </c>
    </row>
    <row r="2010" spans="1:18" ht="15" hidden="1" customHeight="1" x14ac:dyDescent="0.35">
      <c r="A2010" s="39">
        <v>45066</v>
      </c>
      <c r="B2010" s="48">
        <v>1</v>
      </c>
      <c r="C2010" s="48">
        <v>1</v>
      </c>
      <c r="D2010" s="29">
        <v>186579</v>
      </c>
      <c r="E2010" s="29">
        <v>6.9</v>
      </c>
      <c r="F2010" s="3">
        <f t="shared" si="123"/>
        <v>0.82189771375710319</v>
      </c>
      <c r="G2010" s="41">
        <v>0.23629559270516717</v>
      </c>
      <c r="H2010" s="29" t="s">
        <v>27</v>
      </c>
      <c r="I2010" s="29">
        <v>19130</v>
      </c>
      <c r="J2010" s="35">
        <v>3266.44</v>
      </c>
      <c r="K2010" s="41">
        <f t="shared" si="119"/>
        <v>0.84877229280682998</v>
      </c>
      <c r="L2010" s="40">
        <f t="shared" si="120"/>
        <v>0.23629559270516717</v>
      </c>
      <c r="M2010" s="29">
        <f t="shared" si="121"/>
        <v>5.6710942249240119</v>
      </c>
      <c r="N2010" s="4">
        <f t="shared" si="122"/>
        <v>29479</v>
      </c>
      <c r="O2010" s="28">
        <v>0.79500000000000004</v>
      </c>
      <c r="P2010" s="21">
        <v>157100</v>
      </c>
      <c r="Q2010" s="29">
        <v>0</v>
      </c>
      <c r="R2010" s="29" t="s">
        <v>19</v>
      </c>
    </row>
    <row r="2011" spans="1:18" ht="15" hidden="1" customHeight="1" x14ac:dyDescent="0.35">
      <c r="A2011" s="39">
        <v>45066</v>
      </c>
      <c r="B2011" s="48">
        <v>1</v>
      </c>
      <c r="C2011" s="48">
        <v>1</v>
      </c>
      <c r="D2011" s="29">
        <v>186579</v>
      </c>
      <c r="E2011" s="29">
        <v>6.9</v>
      </c>
      <c r="F2011" s="3">
        <f t="shared" si="123"/>
        <v>0.82189771375710319</v>
      </c>
      <c r="G2011" s="41">
        <v>0.23629559270516717</v>
      </c>
      <c r="H2011" s="29" t="s">
        <v>28</v>
      </c>
      <c r="I2011" s="29">
        <v>19014</v>
      </c>
      <c r="J2011" s="35">
        <v>3266.44</v>
      </c>
      <c r="K2011" s="41">
        <f t="shared" si="119"/>
        <v>0.84362552929582157</v>
      </c>
      <c r="L2011" s="40">
        <f t="shared" si="120"/>
        <v>0.23629559270516717</v>
      </c>
      <c r="M2011" s="29">
        <f t="shared" si="121"/>
        <v>5.6710942249240119</v>
      </c>
      <c r="N2011" s="4">
        <f t="shared" si="122"/>
        <v>29479</v>
      </c>
      <c r="O2011" s="28">
        <v>0.79500000000000004</v>
      </c>
      <c r="P2011" s="21">
        <v>157100</v>
      </c>
      <c r="Q2011" s="29">
        <v>0</v>
      </c>
      <c r="R2011" s="29" t="s">
        <v>19</v>
      </c>
    </row>
    <row r="2012" spans="1:18" ht="15" hidden="1" customHeight="1" x14ac:dyDescent="0.35">
      <c r="A2012" s="39">
        <v>45067</v>
      </c>
      <c r="B2012" s="48">
        <v>1</v>
      </c>
      <c r="C2012" s="48">
        <v>1</v>
      </c>
      <c r="D2012" s="29">
        <v>187810</v>
      </c>
      <c r="E2012" s="29">
        <v>7</v>
      </c>
      <c r="F2012" s="3">
        <f t="shared" si="123"/>
        <v>0.81550151975683893</v>
      </c>
      <c r="G2012" s="41">
        <v>0.237854609929078</v>
      </c>
      <c r="H2012" s="29" t="s">
        <v>18</v>
      </c>
      <c r="I2012" s="29">
        <v>18098</v>
      </c>
      <c r="J2012" s="35">
        <v>3266.44</v>
      </c>
      <c r="K2012" s="41">
        <f t="shared" si="119"/>
        <v>0.79151264723324821</v>
      </c>
      <c r="L2012" s="40">
        <f t="shared" si="120"/>
        <v>0.237854609929078</v>
      </c>
      <c r="M2012" s="29">
        <f t="shared" si="121"/>
        <v>5.7085106382978728</v>
      </c>
      <c r="N2012" s="4">
        <f t="shared" si="122"/>
        <v>30710</v>
      </c>
      <c r="O2012" s="28">
        <v>0.79500000000000004</v>
      </c>
      <c r="P2012" s="21">
        <v>157100</v>
      </c>
      <c r="Q2012" s="29">
        <v>0</v>
      </c>
      <c r="R2012" s="29" t="s">
        <v>19</v>
      </c>
    </row>
    <row r="2013" spans="1:18" ht="15" hidden="1" customHeight="1" x14ac:dyDescent="0.35">
      <c r="A2013" s="39">
        <v>45067</v>
      </c>
      <c r="B2013" s="48">
        <v>1</v>
      </c>
      <c r="C2013" s="48">
        <v>1</v>
      </c>
      <c r="D2013" s="29">
        <v>187810</v>
      </c>
      <c r="E2013" s="29">
        <v>7</v>
      </c>
      <c r="F2013" s="3">
        <f t="shared" si="123"/>
        <v>0.81550151975683893</v>
      </c>
      <c r="G2013" s="41">
        <v>0.237854609929078</v>
      </c>
      <c r="H2013" s="29" t="s">
        <v>20</v>
      </c>
      <c r="I2013" s="29">
        <v>18401</v>
      </c>
      <c r="J2013" s="35">
        <v>3266.44</v>
      </c>
      <c r="K2013" s="41">
        <f t="shared" si="119"/>
        <v>0.8047642955983535</v>
      </c>
      <c r="L2013" s="40">
        <f t="shared" si="120"/>
        <v>0.237854609929078</v>
      </c>
      <c r="M2013" s="29">
        <f t="shared" si="121"/>
        <v>5.7085106382978728</v>
      </c>
      <c r="N2013" s="4">
        <f t="shared" si="122"/>
        <v>30710</v>
      </c>
      <c r="O2013" s="28">
        <v>0.79500000000000004</v>
      </c>
      <c r="P2013" s="21">
        <v>157100</v>
      </c>
      <c r="Q2013" s="29">
        <v>0</v>
      </c>
      <c r="R2013" s="29" t="s">
        <v>19</v>
      </c>
    </row>
    <row r="2014" spans="1:18" ht="15" hidden="1" customHeight="1" x14ac:dyDescent="0.35">
      <c r="A2014" s="39">
        <v>45067</v>
      </c>
      <c r="B2014" s="48">
        <v>1</v>
      </c>
      <c r="C2014" s="48">
        <v>1</v>
      </c>
      <c r="D2014" s="29">
        <v>187810</v>
      </c>
      <c r="E2014" s="29">
        <v>7</v>
      </c>
      <c r="F2014" s="3">
        <f t="shared" si="123"/>
        <v>0.81550151975683893</v>
      </c>
      <c r="G2014" s="41">
        <v>0.237854609929078</v>
      </c>
      <c r="H2014" s="29" t="s">
        <v>21</v>
      </c>
      <c r="I2014" s="29">
        <v>18608</v>
      </c>
      <c r="J2014" s="35">
        <v>3266.44</v>
      </c>
      <c r="K2014" s="41">
        <f t="shared" si="119"/>
        <v>0.81381740190718777</v>
      </c>
      <c r="L2014" s="40">
        <f t="shared" si="120"/>
        <v>0.237854609929078</v>
      </c>
      <c r="M2014" s="29">
        <f t="shared" si="121"/>
        <v>5.7085106382978728</v>
      </c>
      <c r="N2014" s="4">
        <f t="shared" si="122"/>
        <v>30710</v>
      </c>
      <c r="O2014" s="28">
        <v>0.79500000000000004</v>
      </c>
      <c r="P2014" s="21">
        <v>157100</v>
      </c>
      <c r="Q2014" s="29">
        <v>0</v>
      </c>
      <c r="R2014" s="29" t="s">
        <v>19</v>
      </c>
    </row>
    <row r="2015" spans="1:18" ht="15" hidden="1" customHeight="1" x14ac:dyDescent="0.35">
      <c r="A2015" s="39">
        <v>45067</v>
      </c>
      <c r="B2015" s="48">
        <v>1</v>
      </c>
      <c r="C2015" s="48">
        <v>1</v>
      </c>
      <c r="D2015" s="29">
        <v>187810</v>
      </c>
      <c r="E2015" s="29">
        <v>7</v>
      </c>
      <c r="F2015" s="3">
        <f t="shared" si="123"/>
        <v>0.81550151975683893</v>
      </c>
      <c r="G2015" s="41">
        <v>0.237854609929078</v>
      </c>
      <c r="H2015" s="29" t="s">
        <v>22</v>
      </c>
      <c r="I2015" s="29">
        <v>18854</v>
      </c>
      <c r="J2015" s="35">
        <v>3266.44</v>
      </c>
      <c r="K2015" s="41">
        <f t="shared" si="119"/>
        <v>0.82457616592638205</v>
      </c>
      <c r="L2015" s="40">
        <f t="shared" si="120"/>
        <v>0.237854609929078</v>
      </c>
      <c r="M2015" s="29">
        <f t="shared" si="121"/>
        <v>5.7085106382978728</v>
      </c>
      <c r="N2015" s="4">
        <f t="shared" si="122"/>
        <v>30710</v>
      </c>
      <c r="O2015" s="28">
        <v>0.79500000000000004</v>
      </c>
      <c r="P2015" s="21">
        <v>157100</v>
      </c>
      <c r="Q2015" s="29">
        <v>0</v>
      </c>
      <c r="R2015" s="29" t="s">
        <v>19</v>
      </c>
    </row>
    <row r="2016" spans="1:18" ht="15" hidden="1" customHeight="1" x14ac:dyDescent="0.35">
      <c r="A2016" s="39">
        <v>45067</v>
      </c>
      <c r="B2016" s="48">
        <v>1</v>
      </c>
      <c r="C2016" s="48">
        <v>1</v>
      </c>
      <c r="D2016" s="29">
        <v>187810</v>
      </c>
      <c r="E2016" s="29">
        <v>7</v>
      </c>
      <c r="F2016" s="3">
        <f t="shared" si="123"/>
        <v>0.81550151975683893</v>
      </c>
      <c r="G2016" s="41">
        <v>0.237854609929078</v>
      </c>
      <c r="H2016" s="29" t="s">
        <v>23</v>
      </c>
      <c r="I2016" s="29">
        <v>18180</v>
      </c>
      <c r="J2016" s="35">
        <v>3266.44</v>
      </c>
      <c r="K2016" s="41">
        <f t="shared" si="119"/>
        <v>0.79509890190631294</v>
      </c>
      <c r="L2016" s="40">
        <f t="shared" si="120"/>
        <v>0.237854609929078</v>
      </c>
      <c r="M2016" s="29">
        <f t="shared" si="121"/>
        <v>5.7085106382978728</v>
      </c>
      <c r="N2016" s="4">
        <f t="shared" si="122"/>
        <v>30710</v>
      </c>
      <c r="O2016" s="28">
        <v>0.79500000000000004</v>
      </c>
      <c r="P2016" s="21">
        <v>157100</v>
      </c>
      <c r="Q2016" s="29">
        <v>0</v>
      </c>
      <c r="R2016" s="29" t="s">
        <v>19</v>
      </c>
    </row>
    <row r="2017" spans="1:18" ht="15" hidden="1" customHeight="1" x14ac:dyDescent="0.35">
      <c r="A2017" s="39">
        <v>45067</v>
      </c>
      <c r="B2017" s="48">
        <v>1</v>
      </c>
      <c r="C2017" s="48">
        <v>1</v>
      </c>
      <c r="D2017" s="29">
        <v>187810</v>
      </c>
      <c r="E2017" s="29">
        <v>7</v>
      </c>
      <c r="F2017" s="3">
        <f t="shared" si="123"/>
        <v>0.81550151975683893</v>
      </c>
      <c r="G2017" s="41">
        <v>0.237854609929078</v>
      </c>
      <c r="H2017" s="29" t="s">
        <v>24</v>
      </c>
      <c r="I2017" s="29">
        <v>18354</v>
      </c>
      <c r="J2017" s="35">
        <v>3266.44</v>
      </c>
      <c r="K2017" s="41">
        <f t="shared" si="119"/>
        <v>0.8027087593833041</v>
      </c>
      <c r="L2017" s="40">
        <f t="shared" si="120"/>
        <v>0.237854609929078</v>
      </c>
      <c r="M2017" s="29">
        <f t="shared" si="121"/>
        <v>5.7085106382978728</v>
      </c>
      <c r="N2017" s="4">
        <f t="shared" si="122"/>
        <v>30710</v>
      </c>
      <c r="O2017" s="28">
        <v>0.79500000000000004</v>
      </c>
      <c r="P2017" s="21">
        <v>157100</v>
      </c>
      <c r="Q2017" s="29">
        <v>0</v>
      </c>
      <c r="R2017" s="29" t="s">
        <v>19</v>
      </c>
    </row>
    <row r="2018" spans="1:18" ht="15" hidden="1" customHeight="1" x14ac:dyDescent="0.35">
      <c r="A2018" s="39">
        <v>45067</v>
      </c>
      <c r="B2018" s="48">
        <v>1</v>
      </c>
      <c r="C2018" s="48">
        <v>1</v>
      </c>
      <c r="D2018" s="29">
        <v>187810</v>
      </c>
      <c r="E2018" s="29">
        <v>7</v>
      </c>
      <c r="F2018" s="3">
        <f t="shared" si="123"/>
        <v>0.81550151975683893</v>
      </c>
      <c r="G2018" s="41">
        <v>0.237854609929078</v>
      </c>
      <c r="H2018" s="29" t="s">
        <v>25</v>
      </c>
      <c r="I2018" s="29">
        <v>19475</v>
      </c>
      <c r="J2018" s="35">
        <v>3266.44</v>
      </c>
      <c r="K2018" s="41">
        <f t="shared" si="119"/>
        <v>0.85173548485288475</v>
      </c>
      <c r="L2018" s="40">
        <f t="shared" si="120"/>
        <v>0.237854609929078</v>
      </c>
      <c r="M2018" s="29">
        <f t="shared" si="121"/>
        <v>5.7085106382978728</v>
      </c>
      <c r="N2018" s="4">
        <f t="shared" si="122"/>
        <v>30710</v>
      </c>
      <c r="O2018" s="28">
        <v>0.79500000000000004</v>
      </c>
      <c r="P2018" s="21">
        <v>157100</v>
      </c>
      <c r="Q2018" s="29">
        <v>0</v>
      </c>
      <c r="R2018" s="29" t="s">
        <v>19</v>
      </c>
    </row>
    <row r="2019" spans="1:18" ht="15" hidden="1" customHeight="1" x14ac:dyDescent="0.35">
      <c r="A2019" s="39">
        <v>45067</v>
      </c>
      <c r="B2019" s="48">
        <v>1</v>
      </c>
      <c r="C2019" s="48">
        <v>1</v>
      </c>
      <c r="D2019" s="29">
        <v>187810</v>
      </c>
      <c r="E2019" s="29">
        <v>7</v>
      </c>
      <c r="F2019" s="3">
        <f t="shared" si="123"/>
        <v>0.81550151975683893</v>
      </c>
      <c r="G2019" s="41">
        <v>0.237854609929078</v>
      </c>
      <c r="H2019" s="29" t="s">
        <v>26</v>
      </c>
      <c r="I2019" s="29">
        <v>19245</v>
      </c>
      <c r="J2019" s="35">
        <v>3266.44</v>
      </c>
      <c r="K2019" s="41">
        <f t="shared" si="119"/>
        <v>0.84167647784306898</v>
      </c>
      <c r="L2019" s="40">
        <f t="shared" si="120"/>
        <v>0.237854609929078</v>
      </c>
      <c r="M2019" s="29">
        <f t="shared" si="121"/>
        <v>5.7085106382978728</v>
      </c>
      <c r="N2019" s="4">
        <f t="shared" si="122"/>
        <v>30710</v>
      </c>
      <c r="O2019" s="28">
        <v>0.79500000000000004</v>
      </c>
      <c r="P2019" s="21">
        <v>157100</v>
      </c>
      <c r="Q2019" s="29">
        <v>0</v>
      </c>
      <c r="R2019" s="29" t="s">
        <v>19</v>
      </c>
    </row>
    <row r="2020" spans="1:18" ht="15" hidden="1" customHeight="1" x14ac:dyDescent="0.35">
      <c r="A2020" s="39">
        <v>45067</v>
      </c>
      <c r="B2020" s="48">
        <v>1</v>
      </c>
      <c r="C2020" s="48">
        <v>1</v>
      </c>
      <c r="D2020" s="29">
        <v>187810</v>
      </c>
      <c r="E2020" s="29">
        <v>7</v>
      </c>
      <c r="F2020" s="3">
        <f t="shared" si="123"/>
        <v>0.81550151975683893</v>
      </c>
      <c r="G2020" s="41">
        <v>0.237854609929078</v>
      </c>
      <c r="H2020" s="29" t="s">
        <v>27</v>
      </c>
      <c r="I2020" s="29">
        <v>19358</v>
      </c>
      <c r="J2020" s="35">
        <v>3266.44</v>
      </c>
      <c r="K2020" s="41">
        <f t="shared" si="119"/>
        <v>0.84661851172180458</v>
      </c>
      <c r="L2020" s="40">
        <f t="shared" si="120"/>
        <v>0.237854609929078</v>
      </c>
      <c r="M2020" s="29">
        <f t="shared" si="121"/>
        <v>5.7085106382978728</v>
      </c>
      <c r="N2020" s="4">
        <f t="shared" si="122"/>
        <v>30710</v>
      </c>
      <c r="O2020" s="28">
        <v>0.79500000000000004</v>
      </c>
      <c r="P2020" s="21">
        <v>157100</v>
      </c>
      <c r="Q2020" s="29">
        <v>0</v>
      </c>
      <c r="R2020" s="29" t="s">
        <v>19</v>
      </c>
    </row>
    <row r="2021" spans="1:18" ht="15" hidden="1" customHeight="1" x14ac:dyDescent="0.35">
      <c r="A2021" s="39">
        <v>45067</v>
      </c>
      <c r="B2021" s="48">
        <v>1</v>
      </c>
      <c r="C2021" s="48">
        <v>1</v>
      </c>
      <c r="D2021" s="29">
        <v>187810</v>
      </c>
      <c r="E2021" s="29">
        <v>7</v>
      </c>
      <c r="F2021" s="3">
        <f t="shared" si="123"/>
        <v>0.81550151975683893</v>
      </c>
      <c r="G2021" s="41">
        <v>0.237854609929078</v>
      </c>
      <c r="H2021" s="29" t="s">
        <v>28</v>
      </c>
      <c r="I2021" s="29">
        <v>19237</v>
      </c>
      <c r="J2021" s="35">
        <v>3266.44</v>
      </c>
      <c r="K2021" s="41">
        <f t="shared" si="119"/>
        <v>0.84132659933837972</v>
      </c>
      <c r="L2021" s="40">
        <f t="shared" si="120"/>
        <v>0.237854609929078</v>
      </c>
      <c r="M2021" s="29">
        <f t="shared" si="121"/>
        <v>5.7085106382978728</v>
      </c>
      <c r="N2021" s="4">
        <f t="shared" si="122"/>
        <v>30710</v>
      </c>
      <c r="O2021" s="28">
        <v>0.79500000000000004</v>
      </c>
      <c r="P2021" s="21">
        <v>157100</v>
      </c>
      <c r="Q2021" s="29">
        <v>0</v>
      </c>
      <c r="R2021" s="29" t="s">
        <v>19</v>
      </c>
    </row>
    <row r="2022" spans="1:18" ht="15" hidden="1" customHeight="1" x14ac:dyDescent="0.35">
      <c r="A2022" s="39">
        <v>45068</v>
      </c>
      <c r="B2022" s="48">
        <v>1</v>
      </c>
      <c r="C2022" s="48">
        <v>1</v>
      </c>
      <c r="D2022" s="29">
        <v>192697</v>
      </c>
      <c r="E2022" s="29">
        <v>7.1</v>
      </c>
      <c r="F2022" s="3">
        <f t="shared" si="123"/>
        <v>0.82493685517359483</v>
      </c>
      <c r="G2022" s="41">
        <v>0.24404381965552177</v>
      </c>
      <c r="H2022" s="29" t="s">
        <v>18</v>
      </c>
      <c r="I2022" s="29">
        <v>18610</v>
      </c>
      <c r="J2022" s="35">
        <v>3266.44</v>
      </c>
      <c r="K2022" s="41">
        <f t="shared" si="119"/>
        <v>0.80244142263852392</v>
      </c>
      <c r="L2022" s="40">
        <f t="shared" si="120"/>
        <v>0.24404381965552177</v>
      </c>
      <c r="M2022" s="29">
        <f t="shared" si="121"/>
        <v>5.8570516717325232</v>
      </c>
      <c r="N2022" s="4">
        <f t="shared" si="122"/>
        <v>35597</v>
      </c>
      <c r="O2022" s="28">
        <v>0.79500000000000004</v>
      </c>
      <c r="P2022" s="21">
        <v>157100</v>
      </c>
      <c r="Q2022" s="29">
        <v>0</v>
      </c>
      <c r="R2022" s="29" t="s">
        <v>19</v>
      </c>
    </row>
    <row r="2023" spans="1:18" ht="15" hidden="1" customHeight="1" x14ac:dyDescent="0.35">
      <c r="A2023" s="39">
        <v>45068</v>
      </c>
      <c r="B2023" s="48">
        <v>1</v>
      </c>
      <c r="C2023" s="48">
        <v>1</v>
      </c>
      <c r="D2023" s="29">
        <v>192697</v>
      </c>
      <c r="E2023" s="29">
        <v>7.1</v>
      </c>
      <c r="F2023" s="3">
        <f t="shared" si="123"/>
        <v>0.82493685517359483</v>
      </c>
      <c r="G2023" s="41">
        <v>0.24404381965552177</v>
      </c>
      <c r="H2023" s="29" t="s">
        <v>20</v>
      </c>
      <c r="I2023" s="29">
        <v>18999</v>
      </c>
      <c r="J2023" s="35">
        <v>3266.44</v>
      </c>
      <c r="K2023" s="41">
        <f t="shared" si="119"/>
        <v>0.81921464743198913</v>
      </c>
      <c r="L2023" s="40">
        <f t="shared" si="120"/>
        <v>0.24404381965552177</v>
      </c>
      <c r="M2023" s="29">
        <f t="shared" si="121"/>
        <v>5.8570516717325232</v>
      </c>
      <c r="N2023" s="4">
        <f t="shared" si="122"/>
        <v>35597</v>
      </c>
      <c r="O2023" s="28">
        <v>0.79500000000000004</v>
      </c>
      <c r="P2023" s="21">
        <v>157100</v>
      </c>
      <c r="Q2023" s="29">
        <v>0</v>
      </c>
      <c r="R2023" s="29" t="s">
        <v>19</v>
      </c>
    </row>
    <row r="2024" spans="1:18" ht="15" hidden="1" customHeight="1" x14ac:dyDescent="0.35">
      <c r="A2024" s="39">
        <v>45068</v>
      </c>
      <c r="B2024" s="48">
        <v>1</v>
      </c>
      <c r="C2024" s="48">
        <v>1</v>
      </c>
      <c r="D2024" s="29">
        <v>192697</v>
      </c>
      <c r="E2024" s="29">
        <v>7.1</v>
      </c>
      <c r="F2024" s="3">
        <f t="shared" si="123"/>
        <v>0.82493685517359483</v>
      </c>
      <c r="G2024" s="41">
        <v>0.24404381965552177</v>
      </c>
      <c r="H2024" s="29" t="s">
        <v>21</v>
      </c>
      <c r="I2024" s="29">
        <v>19127</v>
      </c>
      <c r="J2024" s="35">
        <v>3266.44</v>
      </c>
      <c r="K2024" s="41">
        <f t="shared" si="119"/>
        <v>0.8247338576468054</v>
      </c>
      <c r="L2024" s="40">
        <f t="shared" si="120"/>
        <v>0.24404381965552177</v>
      </c>
      <c r="M2024" s="29">
        <f t="shared" si="121"/>
        <v>5.8570516717325232</v>
      </c>
      <c r="N2024" s="4">
        <f t="shared" si="122"/>
        <v>35597</v>
      </c>
      <c r="O2024" s="28">
        <v>0.79500000000000004</v>
      </c>
      <c r="P2024" s="21">
        <v>157100</v>
      </c>
      <c r="Q2024" s="29">
        <v>0</v>
      </c>
      <c r="R2024" s="29" t="s">
        <v>19</v>
      </c>
    </row>
    <row r="2025" spans="1:18" ht="15" hidden="1" customHeight="1" x14ac:dyDescent="0.35">
      <c r="A2025" s="39">
        <v>45068</v>
      </c>
      <c r="B2025" s="48">
        <v>1</v>
      </c>
      <c r="C2025" s="48">
        <v>1</v>
      </c>
      <c r="D2025" s="29">
        <v>192697</v>
      </c>
      <c r="E2025" s="29">
        <v>7.1</v>
      </c>
      <c r="F2025" s="3">
        <f t="shared" si="123"/>
        <v>0.82493685517359483</v>
      </c>
      <c r="G2025" s="41">
        <v>0.24404381965552177</v>
      </c>
      <c r="H2025" s="29" t="s">
        <v>22</v>
      </c>
      <c r="I2025" s="29">
        <v>19317</v>
      </c>
      <c r="J2025" s="35">
        <v>3266.44</v>
      </c>
      <c r="K2025" s="41">
        <f t="shared" si="119"/>
        <v>0.83292643530942334</v>
      </c>
      <c r="L2025" s="40">
        <f t="shared" si="120"/>
        <v>0.24404381965552177</v>
      </c>
      <c r="M2025" s="29">
        <f t="shared" si="121"/>
        <v>5.8570516717325232</v>
      </c>
      <c r="N2025" s="4">
        <f t="shared" si="122"/>
        <v>35597</v>
      </c>
      <c r="O2025" s="28">
        <v>0.79500000000000004</v>
      </c>
      <c r="P2025" s="21">
        <v>157100</v>
      </c>
      <c r="Q2025" s="29">
        <v>0</v>
      </c>
      <c r="R2025" s="29" t="s">
        <v>19</v>
      </c>
    </row>
    <row r="2026" spans="1:18" ht="15" hidden="1" customHeight="1" x14ac:dyDescent="0.35">
      <c r="A2026" s="39">
        <v>45068</v>
      </c>
      <c r="B2026" s="48">
        <v>1</v>
      </c>
      <c r="C2026" s="48">
        <v>1</v>
      </c>
      <c r="D2026" s="29">
        <v>192697</v>
      </c>
      <c r="E2026" s="29">
        <v>7.1</v>
      </c>
      <c r="F2026" s="3">
        <f t="shared" si="123"/>
        <v>0.82493685517359483</v>
      </c>
      <c r="G2026" s="41">
        <v>0.24404381965552177</v>
      </c>
      <c r="H2026" s="29" t="s">
        <v>23</v>
      </c>
      <c r="I2026" s="29">
        <v>18599</v>
      </c>
      <c r="J2026" s="35">
        <v>3266.44</v>
      </c>
      <c r="K2026" s="41">
        <f t="shared" si="119"/>
        <v>0.80196711551068822</v>
      </c>
      <c r="L2026" s="40">
        <f t="shared" si="120"/>
        <v>0.24404381965552177</v>
      </c>
      <c r="M2026" s="29">
        <f t="shared" si="121"/>
        <v>5.8570516717325232</v>
      </c>
      <c r="N2026" s="4">
        <f t="shared" si="122"/>
        <v>35597</v>
      </c>
      <c r="O2026" s="28">
        <v>0.79500000000000004</v>
      </c>
      <c r="P2026" s="21">
        <v>157100</v>
      </c>
      <c r="Q2026" s="29">
        <v>0</v>
      </c>
      <c r="R2026" s="29" t="s">
        <v>19</v>
      </c>
    </row>
    <row r="2027" spans="1:18" ht="15" hidden="1" customHeight="1" x14ac:dyDescent="0.35">
      <c r="A2027" s="39">
        <v>45068</v>
      </c>
      <c r="B2027" s="48">
        <v>1</v>
      </c>
      <c r="C2027" s="48">
        <v>1</v>
      </c>
      <c r="D2027" s="29">
        <v>192697</v>
      </c>
      <c r="E2027" s="29">
        <v>7.1</v>
      </c>
      <c r="F2027" s="3">
        <f t="shared" si="123"/>
        <v>0.82493685517359483</v>
      </c>
      <c r="G2027" s="41">
        <v>0.24404381965552177</v>
      </c>
      <c r="H2027" s="29" t="s">
        <v>24</v>
      </c>
      <c r="I2027" s="29">
        <v>18886</v>
      </c>
      <c r="J2027" s="35">
        <v>3266.44</v>
      </c>
      <c r="K2027" s="41">
        <f t="shared" si="119"/>
        <v>0.8143422196642216</v>
      </c>
      <c r="L2027" s="40">
        <f t="shared" si="120"/>
        <v>0.24404381965552177</v>
      </c>
      <c r="M2027" s="29">
        <f t="shared" si="121"/>
        <v>5.8570516717325232</v>
      </c>
      <c r="N2027" s="4">
        <f t="shared" si="122"/>
        <v>35597</v>
      </c>
      <c r="O2027" s="28">
        <v>0.79500000000000004</v>
      </c>
      <c r="P2027" s="21">
        <v>157100</v>
      </c>
      <c r="Q2027" s="29">
        <v>0</v>
      </c>
      <c r="R2027" s="29" t="s">
        <v>19</v>
      </c>
    </row>
    <row r="2028" spans="1:18" ht="15" hidden="1" customHeight="1" x14ac:dyDescent="0.35">
      <c r="A2028" s="39">
        <v>45068</v>
      </c>
      <c r="B2028" s="48">
        <v>1</v>
      </c>
      <c r="C2028" s="48">
        <v>1</v>
      </c>
      <c r="D2028" s="29">
        <v>192697</v>
      </c>
      <c r="E2028" s="29">
        <v>7.1</v>
      </c>
      <c r="F2028" s="3">
        <f t="shared" si="123"/>
        <v>0.82493685517359483</v>
      </c>
      <c r="G2028" s="41">
        <v>0.24404381965552177</v>
      </c>
      <c r="H2028" s="29" t="s">
        <v>25</v>
      </c>
      <c r="I2028" s="29">
        <v>19957</v>
      </c>
      <c r="J2028" s="35">
        <v>3266.44</v>
      </c>
      <c r="K2028" s="41">
        <f t="shared" si="119"/>
        <v>0.8605224863835047</v>
      </c>
      <c r="L2028" s="40">
        <f t="shared" si="120"/>
        <v>0.24404381965552177</v>
      </c>
      <c r="M2028" s="29">
        <f t="shared" si="121"/>
        <v>5.8570516717325232</v>
      </c>
      <c r="N2028" s="4">
        <f t="shared" si="122"/>
        <v>35597</v>
      </c>
      <c r="O2028" s="28">
        <v>0.79500000000000004</v>
      </c>
      <c r="P2028" s="21">
        <v>157100</v>
      </c>
      <c r="Q2028" s="29">
        <v>0</v>
      </c>
      <c r="R2028" s="29" t="s">
        <v>19</v>
      </c>
    </row>
    <row r="2029" spans="1:18" ht="15" hidden="1" customHeight="1" x14ac:dyDescent="0.35">
      <c r="A2029" s="39">
        <v>45068</v>
      </c>
      <c r="B2029" s="48">
        <v>1</v>
      </c>
      <c r="C2029" s="48">
        <v>1</v>
      </c>
      <c r="D2029" s="29">
        <v>192697</v>
      </c>
      <c r="E2029" s="29">
        <v>7.1</v>
      </c>
      <c r="F2029" s="3">
        <f t="shared" si="123"/>
        <v>0.82493685517359483</v>
      </c>
      <c r="G2029" s="41">
        <v>0.24404381965552177</v>
      </c>
      <c r="H2029" s="29" t="s">
        <v>26</v>
      </c>
      <c r="I2029" s="29">
        <v>19720</v>
      </c>
      <c r="J2029" s="35">
        <v>3266.44</v>
      </c>
      <c r="K2029" s="41">
        <f t="shared" si="119"/>
        <v>0.85030332372013406</v>
      </c>
      <c r="L2029" s="40">
        <f t="shared" si="120"/>
        <v>0.24404381965552177</v>
      </c>
      <c r="M2029" s="29">
        <f t="shared" si="121"/>
        <v>5.8570516717325232</v>
      </c>
      <c r="N2029" s="4">
        <f t="shared" si="122"/>
        <v>35597</v>
      </c>
      <c r="O2029" s="28">
        <v>0.79500000000000004</v>
      </c>
      <c r="P2029" s="21">
        <v>157100</v>
      </c>
      <c r="Q2029" s="29">
        <v>0</v>
      </c>
      <c r="R2029" s="29" t="s">
        <v>19</v>
      </c>
    </row>
    <row r="2030" spans="1:18" ht="15" hidden="1" customHeight="1" x14ac:dyDescent="0.35">
      <c r="A2030" s="39">
        <v>45068</v>
      </c>
      <c r="B2030" s="48">
        <v>1</v>
      </c>
      <c r="C2030" s="48">
        <v>1</v>
      </c>
      <c r="D2030" s="29">
        <v>192697</v>
      </c>
      <c r="E2030" s="29">
        <v>7.1</v>
      </c>
      <c r="F2030" s="3">
        <f t="shared" si="123"/>
        <v>0.82493685517359483</v>
      </c>
      <c r="G2030" s="41">
        <v>0.24404381965552177</v>
      </c>
      <c r="H2030" s="29" t="s">
        <v>27</v>
      </c>
      <c r="I2030" s="29">
        <v>19820</v>
      </c>
      <c r="J2030" s="35">
        <v>3266.44</v>
      </c>
      <c r="K2030" s="41">
        <f t="shared" si="119"/>
        <v>0.8546152067004591</v>
      </c>
      <c r="L2030" s="40">
        <f t="shared" si="120"/>
        <v>0.24404381965552177</v>
      </c>
      <c r="M2030" s="29">
        <f t="shared" si="121"/>
        <v>5.8570516717325232</v>
      </c>
      <c r="N2030" s="4">
        <f t="shared" si="122"/>
        <v>35597</v>
      </c>
      <c r="O2030" s="28">
        <v>0.79500000000000004</v>
      </c>
      <c r="P2030" s="21">
        <v>157100</v>
      </c>
      <c r="Q2030" s="29">
        <v>0</v>
      </c>
      <c r="R2030" s="29" t="s">
        <v>19</v>
      </c>
    </row>
    <row r="2031" spans="1:18" ht="15" hidden="1" customHeight="1" x14ac:dyDescent="0.35">
      <c r="A2031" s="39">
        <v>45068</v>
      </c>
      <c r="B2031" s="48">
        <v>1</v>
      </c>
      <c r="C2031" s="48">
        <v>1</v>
      </c>
      <c r="D2031" s="29">
        <v>192697</v>
      </c>
      <c r="E2031" s="29">
        <v>7.1</v>
      </c>
      <c r="F2031" s="3">
        <f t="shared" si="123"/>
        <v>0.82493685517359483</v>
      </c>
      <c r="G2031" s="41">
        <v>0.24404381965552177</v>
      </c>
      <c r="H2031" s="29" t="s">
        <v>28</v>
      </c>
      <c r="I2031" s="29">
        <v>19662</v>
      </c>
      <c r="J2031" s="35">
        <v>3266.44</v>
      </c>
      <c r="K2031" s="41">
        <f t="shared" si="119"/>
        <v>0.84780243159154534</v>
      </c>
      <c r="L2031" s="40">
        <f t="shared" si="120"/>
        <v>0.24404381965552177</v>
      </c>
      <c r="M2031" s="29">
        <f t="shared" si="121"/>
        <v>5.8570516717325232</v>
      </c>
      <c r="N2031" s="4">
        <f t="shared" si="122"/>
        <v>35597</v>
      </c>
      <c r="O2031" s="28">
        <v>0.79500000000000004</v>
      </c>
      <c r="P2031" s="21">
        <v>157100</v>
      </c>
      <c r="Q2031" s="29">
        <v>0</v>
      </c>
      <c r="R2031" s="29" t="s">
        <v>19</v>
      </c>
    </row>
    <row r="2032" spans="1:18" ht="15" hidden="1" customHeight="1" x14ac:dyDescent="0.35">
      <c r="A2032" s="39">
        <v>45069</v>
      </c>
      <c r="B2032" s="48">
        <v>1</v>
      </c>
      <c r="C2032" s="48">
        <v>1</v>
      </c>
      <c r="D2032" s="29">
        <v>179566</v>
      </c>
      <c r="E2032" s="29">
        <v>6.7</v>
      </c>
      <c r="F2032" s="3">
        <f t="shared" si="123"/>
        <v>0.81461688517896835</v>
      </c>
      <c r="G2032" s="41">
        <v>0.22741388044579533</v>
      </c>
      <c r="H2032" s="29" t="s">
        <v>18</v>
      </c>
      <c r="I2032" s="29">
        <v>17667</v>
      </c>
      <c r="J2032" s="35">
        <v>3266.44</v>
      </c>
      <c r="K2032" s="41">
        <f t="shared" si="119"/>
        <v>0.80725979097788136</v>
      </c>
      <c r="L2032" s="40">
        <f t="shared" si="120"/>
        <v>0.22741388044579533</v>
      </c>
      <c r="M2032" s="29">
        <f t="shared" si="121"/>
        <v>5.4579331306990886</v>
      </c>
      <c r="N2032" s="4">
        <f t="shared" si="122"/>
        <v>22466</v>
      </c>
      <c r="O2032" s="28">
        <v>0.79500000000000004</v>
      </c>
      <c r="P2032" s="21">
        <v>157100</v>
      </c>
      <c r="Q2032" s="29">
        <v>0</v>
      </c>
      <c r="R2032" s="29" t="s">
        <v>19</v>
      </c>
    </row>
    <row r="2033" spans="1:18" ht="15" hidden="1" customHeight="1" x14ac:dyDescent="0.35">
      <c r="A2033" s="39">
        <v>45069</v>
      </c>
      <c r="B2033" s="48">
        <v>1</v>
      </c>
      <c r="C2033" s="48">
        <v>1</v>
      </c>
      <c r="D2033" s="29">
        <v>179566</v>
      </c>
      <c r="E2033" s="29">
        <v>6.7</v>
      </c>
      <c r="F2033" s="3">
        <f t="shared" si="123"/>
        <v>0.81461688517896835</v>
      </c>
      <c r="G2033" s="41">
        <v>0.22741388044579533</v>
      </c>
      <c r="H2033" s="29" t="s">
        <v>20</v>
      </c>
      <c r="I2033" s="29">
        <v>17858</v>
      </c>
      <c r="J2033" s="35">
        <v>3266.44</v>
      </c>
      <c r="K2033" s="41">
        <f t="shared" si="119"/>
        <v>0.81598717084298444</v>
      </c>
      <c r="L2033" s="40">
        <f t="shared" si="120"/>
        <v>0.22741388044579533</v>
      </c>
      <c r="M2033" s="29">
        <f t="shared" si="121"/>
        <v>5.4579331306990886</v>
      </c>
      <c r="N2033" s="4">
        <f t="shared" si="122"/>
        <v>22466</v>
      </c>
      <c r="O2033" s="28">
        <v>0.79500000000000004</v>
      </c>
      <c r="P2033" s="21">
        <v>157100</v>
      </c>
      <c r="Q2033" s="29">
        <v>0</v>
      </c>
      <c r="R2033" s="29" t="s">
        <v>19</v>
      </c>
    </row>
    <row r="2034" spans="1:18" ht="15" hidden="1" customHeight="1" x14ac:dyDescent="0.35">
      <c r="A2034" s="39">
        <v>45069</v>
      </c>
      <c r="B2034" s="48">
        <v>1</v>
      </c>
      <c r="C2034" s="48">
        <v>1</v>
      </c>
      <c r="D2034" s="29">
        <v>179566</v>
      </c>
      <c r="E2034" s="29">
        <v>6.7</v>
      </c>
      <c r="F2034" s="3">
        <f t="shared" si="123"/>
        <v>0.81461688517896835</v>
      </c>
      <c r="G2034" s="41">
        <v>0.22741388044579533</v>
      </c>
      <c r="H2034" s="29" t="s">
        <v>21</v>
      </c>
      <c r="I2034" s="29">
        <v>17326</v>
      </c>
      <c r="J2034" s="35">
        <v>3266.44</v>
      </c>
      <c r="K2034" s="41">
        <f t="shared" ref="K2034:K2097" si="124">IFERROR((I2034/J2034)/E2034,0)</f>
        <v>0.79167844786793296</v>
      </c>
      <c r="L2034" s="40">
        <f t="shared" ref="L2034:L2097" si="125">D2034/(32900*24)</f>
        <v>0.22741388044579533</v>
      </c>
      <c r="M2034" s="29">
        <f t="shared" ref="M2034:M2097" si="126">D2034/32900</f>
        <v>5.4579331306990886</v>
      </c>
      <c r="N2034" s="4">
        <f t="shared" si="122"/>
        <v>22466</v>
      </c>
      <c r="O2034" s="28">
        <v>0.79500000000000004</v>
      </c>
      <c r="P2034" s="21">
        <v>157100</v>
      </c>
      <c r="Q2034" s="29">
        <v>0</v>
      </c>
      <c r="R2034" s="29" t="s">
        <v>19</v>
      </c>
    </row>
    <row r="2035" spans="1:18" ht="15" hidden="1" customHeight="1" x14ac:dyDescent="0.35">
      <c r="A2035" s="39">
        <v>45069</v>
      </c>
      <c r="B2035" s="48">
        <v>1</v>
      </c>
      <c r="C2035" s="48">
        <v>1</v>
      </c>
      <c r="D2035" s="29">
        <v>179566</v>
      </c>
      <c r="E2035" s="29">
        <v>6.7</v>
      </c>
      <c r="F2035" s="3">
        <f t="shared" si="123"/>
        <v>0.81461688517896835</v>
      </c>
      <c r="G2035" s="41">
        <v>0.22741388044579533</v>
      </c>
      <c r="H2035" s="29" t="s">
        <v>22</v>
      </c>
      <c r="I2035" s="29">
        <v>17707</v>
      </c>
      <c r="J2035" s="35">
        <v>3266.44</v>
      </c>
      <c r="K2035" s="41">
        <f t="shared" si="124"/>
        <v>0.80908751450984018</v>
      </c>
      <c r="L2035" s="40">
        <f t="shared" si="125"/>
        <v>0.22741388044579533</v>
      </c>
      <c r="M2035" s="29">
        <f t="shared" si="126"/>
        <v>5.4579331306990886</v>
      </c>
      <c r="N2035" s="4">
        <f t="shared" si="122"/>
        <v>22466</v>
      </c>
      <c r="O2035" s="28">
        <v>0.79500000000000004</v>
      </c>
      <c r="P2035" s="21">
        <v>157100</v>
      </c>
      <c r="Q2035" s="29">
        <v>0</v>
      </c>
      <c r="R2035" s="29" t="s">
        <v>19</v>
      </c>
    </row>
    <row r="2036" spans="1:18" ht="15" hidden="1" customHeight="1" x14ac:dyDescent="0.35">
      <c r="A2036" s="39">
        <v>45069</v>
      </c>
      <c r="B2036" s="48">
        <v>1</v>
      </c>
      <c r="C2036" s="48">
        <v>1</v>
      </c>
      <c r="D2036" s="29">
        <v>179566</v>
      </c>
      <c r="E2036" s="29">
        <v>6.7</v>
      </c>
      <c r="F2036" s="3">
        <f t="shared" si="123"/>
        <v>0.81461688517896835</v>
      </c>
      <c r="G2036" s="41">
        <v>0.22741388044579533</v>
      </c>
      <c r="H2036" s="29" t="s">
        <v>23</v>
      </c>
      <c r="I2036" s="29">
        <v>17493</v>
      </c>
      <c r="J2036" s="35">
        <v>3266.44</v>
      </c>
      <c r="K2036" s="41">
        <f t="shared" si="124"/>
        <v>0.79930919361386077</v>
      </c>
      <c r="L2036" s="40">
        <f t="shared" si="125"/>
        <v>0.22741388044579533</v>
      </c>
      <c r="M2036" s="29">
        <f t="shared" si="126"/>
        <v>5.4579331306990886</v>
      </c>
      <c r="N2036" s="4">
        <f t="shared" si="122"/>
        <v>22466</v>
      </c>
      <c r="O2036" s="28">
        <v>0.79500000000000004</v>
      </c>
      <c r="P2036" s="21">
        <v>157100</v>
      </c>
      <c r="Q2036" s="29">
        <v>0</v>
      </c>
      <c r="R2036" s="29" t="s">
        <v>19</v>
      </c>
    </row>
    <row r="2037" spans="1:18" ht="15" hidden="1" customHeight="1" x14ac:dyDescent="0.35">
      <c r="A2037" s="39">
        <v>45069</v>
      </c>
      <c r="B2037" s="48">
        <v>1</v>
      </c>
      <c r="C2037" s="48">
        <v>1</v>
      </c>
      <c r="D2037" s="29">
        <v>179566</v>
      </c>
      <c r="E2037" s="29">
        <v>6.7</v>
      </c>
      <c r="F2037" s="3">
        <f t="shared" si="123"/>
        <v>0.81461688517896835</v>
      </c>
      <c r="G2037" s="41">
        <v>0.22741388044579533</v>
      </c>
      <c r="H2037" s="29" t="s">
        <v>24</v>
      </c>
      <c r="I2037" s="29">
        <v>17653</v>
      </c>
      <c r="J2037" s="35">
        <v>3266.44</v>
      </c>
      <c r="K2037" s="41">
        <f t="shared" si="124"/>
        <v>0.80662008774169591</v>
      </c>
      <c r="L2037" s="40">
        <f t="shared" si="125"/>
        <v>0.22741388044579533</v>
      </c>
      <c r="M2037" s="29">
        <f t="shared" si="126"/>
        <v>5.4579331306990886</v>
      </c>
      <c r="N2037" s="4">
        <f t="shared" si="122"/>
        <v>22466</v>
      </c>
      <c r="O2037" s="28">
        <v>0.79500000000000004</v>
      </c>
      <c r="P2037" s="21">
        <v>157100</v>
      </c>
      <c r="Q2037" s="29">
        <v>0</v>
      </c>
      <c r="R2037" s="29" t="s">
        <v>19</v>
      </c>
    </row>
    <row r="2038" spans="1:18" ht="15" hidden="1" customHeight="1" x14ac:dyDescent="0.35">
      <c r="A2038" s="39">
        <v>45069</v>
      </c>
      <c r="B2038" s="48">
        <v>1</v>
      </c>
      <c r="C2038" s="48">
        <v>1</v>
      </c>
      <c r="D2038" s="29">
        <v>179566</v>
      </c>
      <c r="E2038" s="29">
        <v>6.7</v>
      </c>
      <c r="F2038" s="3">
        <f t="shared" si="123"/>
        <v>0.81461688517896835</v>
      </c>
      <c r="G2038" s="41">
        <v>0.22741388044579533</v>
      </c>
      <c r="H2038" s="29" t="s">
        <v>25</v>
      </c>
      <c r="I2038" s="29">
        <v>18595</v>
      </c>
      <c r="J2038" s="35">
        <v>3266.44</v>
      </c>
      <c r="K2038" s="41">
        <f t="shared" si="124"/>
        <v>0.84966297691932446</v>
      </c>
      <c r="L2038" s="40">
        <f t="shared" si="125"/>
        <v>0.22741388044579533</v>
      </c>
      <c r="M2038" s="29">
        <f t="shared" si="126"/>
        <v>5.4579331306990886</v>
      </c>
      <c r="N2038" s="4">
        <f t="shared" si="122"/>
        <v>22466</v>
      </c>
      <c r="O2038" s="28">
        <v>0.79500000000000004</v>
      </c>
      <c r="P2038" s="21">
        <v>157100</v>
      </c>
      <c r="Q2038" s="29">
        <v>0</v>
      </c>
      <c r="R2038" s="29" t="s">
        <v>19</v>
      </c>
    </row>
    <row r="2039" spans="1:18" ht="15" hidden="1" customHeight="1" x14ac:dyDescent="0.35">
      <c r="A2039" s="39">
        <v>45069</v>
      </c>
      <c r="B2039" s="48">
        <v>1</v>
      </c>
      <c r="C2039" s="48">
        <v>1</v>
      </c>
      <c r="D2039" s="29">
        <v>179566</v>
      </c>
      <c r="E2039" s="29">
        <v>6.7</v>
      </c>
      <c r="F2039" s="3">
        <f t="shared" si="123"/>
        <v>0.81461688517896835</v>
      </c>
      <c r="G2039" s="41">
        <v>0.22741388044579533</v>
      </c>
      <c r="H2039" s="29" t="s">
        <v>26</v>
      </c>
      <c r="I2039" s="29">
        <v>18369</v>
      </c>
      <c r="J2039" s="35">
        <v>3266.44</v>
      </c>
      <c r="K2039" s="41">
        <f t="shared" si="124"/>
        <v>0.83933633896375759</v>
      </c>
      <c r="L2039" s="40">
        <f t="shared" si="125"/>
        <v>0.22741388044579533</v>
      </c>
      <c r="M2039" s="29">
        <f t="shared" si="126"/>
        <v>5.4579331306990886</v>
      </c>
      <c r="N2039" s="4">
        <f t="shared" si="122"/>
        <v>22466</v>
      </c>
      <c r="O2039" s="28">
        <v>0.79500000000000004</v>
      </c>
      <c r="P2039" s="21">
        <v>157100</v>
      </c>
      <c r="Q2039" s="29">
        <v>0</v>
      </c>
      <c r="R2039" s="29" t="s">
        <v>19</v>
      </c>
    </row>
    <row r="2040" spans="1:18" ht="15" hidden="1" customHeight="1" x14ac:dyDescent="0.35">
      <c r="A2040" s="39">
        <v>45069</v>
      </c>
      <c r="B2040" s="48">
        <v>1</v>
      </c>
      <c r="C2040" s="48">
        <v>1</v>
      </c>
      <c r="D2040" s="29">
        <v>179566</v>
      </c>
      <c r="E2040" s="29">
        <v>6.7</v>
      </c>
      <c r="F2040" s="3">
        <f t="shared" si="123"/>
        <v>0.81461688517896835</v>
      </c>
      <c r="G2040" s="41">
        <v>0.22741388044579533</v>
      </c>
      <c r="H2040" s="29" t="s">
        <v>27</v>
      </c>
      <c r="I2040" s="29">
        <v>18519</v>
      </c>
      <c r="J2040" s="35">
        <v>3266.44</v>
      </c>
      <c r="K2040" s="41">
        <f t="shared" si="124"/>
        <v>0.84619030220860281</v>
      </c>
      <c r="L2040" s="40">
        <f t="shared" si="125"/>
        <v>0.22741388044579533</v>
      </c>
      <c r="M2040" s="29">
        <f t="shared" si="126"/>
        <v>5.4579331306990886</v>
      </c>
      <c r="N2040" s="4">
        <f t="shared" si="122"/>
        <v>22466</v>
      </c>
      <c r="O2040" s="28">
        <v>0.79500000000000004</v>
      </c>
      <c r="P2040" s="21">
        <v>157100</v>
      </c>
      <c r="Q2040" s="29">
        <v>0</v>
      </c>
      <c r="R2040" s="29" t="s">
        <v>19</v>
      </c>
    </row>
    <row r="2041" spans="1:18" ht="15" hidden="1" customHeight="1" x14ac:dyDescent="0.35">
      <c r="A2041" s="39">
        <v>45069</v>
      </c>
      <c r="B2041" s="48">
        <v>1</v>
      </c>
      <c r="C2041" s="48">
        <v>1</v>
      </c>
      <c r="D2041" s="29">
        <v>179566</v>
      </c>
      <c r="E2041" s="29">
        <v>6.7</v>
      </c>
      <c r="F2041" s="3">
        <f t="shared" si="123"/>
        <v>0.81461688517896835</v>
      </c>
      <c r="G2041" s="41">
        <v>0.22741388044579533</v>
      </c>
      <c r="H2041" s="29" t="s">
        <v>28</v>
      </c>
      <c r="I2041" s="29">
        <v>18379</v>
      </c>
      <c r="J2041" s="35">
        <v>3266.44</v>
      </c>
      <c r="K2041" s="41">
        <f t="shared" si="124"/>
        <v>0.83979326984674718</v>
      </c>
      <c r="L2041" s="40">
        <f t="shared" si="125"/>
        <v>0.22741388044579533</v>
      </c>
      <c r="M2041" s="29">
        <f t="shared" si="126"/>
        <v>5.4579331306990886</v>
      </c>
      <c r="N2041" s="4">
        <f t="shared" si="122"/>
        <v>22466</v>
      </c>
      <c r="O2041" s="28">
        <v>0.79500000000000004</v>
      </c>
      <c r="P2041" s="21">
        <v>157100</v>
      </c>
      <c r="Q2041" s="29">
        <v>0</v>
      </c>
      <c r="R2041" s="29" t="s">
        <v>19</v>
      </c>
    </row>
    <row r="2042" spans="1:18" ht="15" hidden="1" customHeight="1" x14ac:dyDescent="0.35">
      <c r="A2042" s="39">
        <v>45070</v>
      </c>
      <c r="B2042" s="48">
        <v>1</v>
      </c>
      <c r="C2042" s="48">
        <v>1</v>
      </c>
      <c r="D2042" s="29">
        <v>179261</v>
      </c>
      <c r="E2042" s="29">
        <v>6.7</v>
      </c>
      <c r="F2042" s="3">
        <f t="shared" si="123"/>
        <v>0.81323322596742731</v>
      </c>
      <c r="G2042" s="41">
        <v>0.22702760891590679</v>
      </c>
      <c r="H2042" s="29" t="s">
        <v>18</v>
      </c>
      <c r="I2042" s="29">
        <v>17185</v>
      </c>
      <c r="J2042" s="35">
        <v>3266.44</v>
      </c>
      <c r="K2042" s="41">
        <f t="shared" si="124"/>
        <v>0.78523572241777839</v>
      </c>
      <c r="L2042" s="40">
        <f t="shared" si="125"/>
        <v>0.22702760891590679</v>
      </c>
      <c r="M2042" s="29">
        <f t="shared" si="126"/>
        <v>5.4486626139817629</v>
      </c>
      <c r="N2042" s="4">
        <f t="shared" si="122"/>
        <v>22161</v>
      </c>
      <c r="O2042" s="28">
        <v>0.79500000000000004</v>
      </c>
      <c r="P2042" s="21">
        <v>157100</v>
      </c>
      <c r="Q2042" s="29">
        <v>0</v>
      </c>
      <c r="R2042" s="29" t="s">
        <v>19</v>
      </c>
    </row>
    <row r="2043" spans="1:18" ht="15" hidden="1" customHeight="1" x14ac:dyDescent="0.35">
      <c r="A2043" s="39">
        <v>45070</v>
      </c>
      <c r="B2043" s="48">
        <v>1</v>
      </c>
      <c r="C2043" s="48">
        <v>1</v>
      </c>
      <c r="D2043" s="29">
        <v>179261</v>
      </c>
      <c r="E2043" s="29">
        <v>6.7</v>
      </c>
      <c r="F2043" s="3">
        <f t="shared" si="123"/>
        <v>0.81323322596742731</v>
      </c>
      <c r="G2043" s="41">
        <v>0.22702760891590679</v>
      </c>
      <c r="H2043" s="29" t="s">
        <v>20</v>
      </c>
      <c r="I2043" s="29">
        <v>17083</v>
      </c>
      <c r="J2043" s="35">
        <v>3266.44</v>
      </c>
      <c r="K2043" s="41">
        <f t="shared" si="124"/>
        <v>0.78057502741128371</v>
      </c>
      <c r="L2043" s="40">
        <f t="shared" si="125"/>
        <v>0.22702760891590679</v>
      </c>
      <c r="M2043" s="29">
        <f t="shared" si="126"/>
        <v>5.4486626139817629</v>
      </c>
      <c r="N2043" s="4">
        <f t="shared" si="122"/>
        <v>22161</v>
      </c>
      <c r="O2043" s="28">
        <v>0.79500000000000004</v>
      </c>
      <c r="P2043" s="21">
        <v>157100</v>
      </c>
      <c r="Q2043" s="29">
        <v>0</v>
      </c>
      <c r="R2043" s="29" t="s">
        <v>19</v>
      </c>
    </row>
    <row r="2044" spans="1:18" ht="15" hidden="1" customHeight="1" x14ac:dyDescent="0.35">
      <c r="A2044" s="39">
        <v>45070</v>
      </c>
      <c r="B2044" s="48">
        <v>1</v>
      </c>
      <c r="C2044" s="48">
        <v>1</v>
      </c>
      <c r="D2044" s="29">
        <v>179261</v>
      </c>
      <c r="E2044" s="29">
        <v>6.7</v>
      </c>
      <c r="F2044" s="3">
        <f t="shared" si="123"/>
        <v>0.81323322596742731</v>
      </c>
      <c r="G2044" s="41">
        <v>0.22702760891590679</v>
      </c>
      <c r="H2044" s="29" t="s">
        <v>21</v>
      </c>
      <c r="I2044" s="29">
        <v>17247</v>
      </c>
      <c r="J2044" s="35">
        <v>3266.44</v>
      </c>
      <c r="K2044" s="41">
        <f t="shared" si="124"/>
        <v>0.7880686938923146</v>
      </c>
      <c r="L2044" s="40">
        <f t="shared" si="125"/>
        <v>0.22702760891590679</v>
      </c>
      <c r="M2044" s="29">
        <f t="shared" si="126"/>
        <v>5.4486626139817629</v>
      </c>
      <c r="N2044" s="4">
        <f t="shared" ref="N2044:N2107" si="127">D2044-P2044</f>
        <v>22161</v>
      </c>
      <c r="O2044" s="28">
        <v>0.79500000000000004</v>
      </c>
      <c r="P2044" s="21">
        <v>157100</v>
      </c>
      <c r="Q2044" s="29">
        <v>0</v>
      </c>
      <c r="R2044" s="29" t="s">
        <v>19</v>
      </c>
    </row>
    <row r="2045" spans="1:18" ht="15" hidden="1" customHeight="1" x14ac:dyDescent="0.35">
      <c r="A2045" s="39">
        <v>45070</v>
      </c>
      <c r="B2045" s="48">
        <v>1</v>
      </c>
      <c r="C2045" s="48">
        <v>1</v>
      </c>
      <c r="D2045" s="29">
        <v>179261</v>
      </c>
      <c r="E2045" s="29">
        <v>6.7</v>
      </c>
      <c r="F2045" s="3">
        <f t="shared" si="123"/>
        <v>0.81323322596742731</v>
      </c>
      <c r="G2045" s="41">
        <v>0.22702760891590679</v>
      </c>
      <c r="H2045" s="29" t="s">
        <v>22</v>
      </c>
      <c r="I2045" s="29">
        <v>17490</v>
      </c>
      <c r="J2045" s="35">
        <v>3266.44</v>
      </c>
      <c r="K2045" s="41">
        <f t="shared" si="124"/>
        <v>0.79917211434896396</v>
      </c>
      <c r="L2045" s="40">
        <f t="shared" si="125"/>
        <v>0.22702760891590679</v>
      </c>
      <c r="M2045" s="29">
        <f t="shared" si="126"/>
        <v>5.4486626139817629</v>
      </c>
      <c r="N2045" s="4">
        <f t="shared" si="127"/>
        <v>22161</v>
      </c>
      <c r="O2045" s="28">
        <v>0.79500000000000004</v>
      </c>
      <c r="P2045" s="21">
        <v>157100</v>
      </c>
      <c r="Q2045" s="29">
        <v>0</v>
      </c>
      <c r="R2045" s="29" t="s">
        <v>19</v>
      </c>
    </row>
    <row r="2046" spans="1:18" ht="15" hidden="1" customHeight="1" x14ac:dyDescent="0.35">
      <c r="A2046" s="39">
        <v>45070</v>
      </c>
      <c r="B2046" s="48">
        <v>1</v>
      </c>
      <c r="C2046" s="48">
        <v>1</v>
      </c>
      <c r="D2046" s="29">
        <v>179261</v>
      </c>
      <c r="E2046" s="29">
        <v>6.7</v>
      </c>
      <c r="F2046" s="3">
        <f t="shared" si="123"/>
        <v>0.81323322596742731</v>
      </c>
      <c r="G2046" s="41">
        <v>0.22702760891590679</v>
      </c>
      <c r="H2046" s="29" t="s">
        <v>23</v>
      </c>
      <c r="I2046" s="29">
        <v>17666</v>
      </c>
      <c r="J2046" s="35">
        <v>3266.44</v>
      </c>
      <c r="K2046" s="41">
        <f t="shared" si="124"/>
        <v>0.80721409788958254</v>
      </c>
      <c r="L2046" s="40">
        <f t="shared" si="125"/>
        <v>0.22702760891590679</v>
      </c>
      <c r="M2046" s="29">
        <f t="shared" si="126"/>
        <v>5.4486626139817629</v>
      </c>
      <c r="N2046" s="4">
        <f t="shared" si="127"/>
        <v>22161</v>
      </c>
      <c r="O2046" s="28">
        <v>0.79500000000000004</v>
      </c>
      <c r="P2046" s="21">
        <v>157100</v>
      </c>
      <c r="Q2046" s="29">
        <v>0</v>
      </c>
      <c r="R2046" s="29" t="s">
        <v>19</v>
      </c>
    </row>
    <row r="2047" spans="1:18" ht="15" hidden="1" customHeight="1" x14ac:dyDescent="0.35">
      <c r="A2047" s="39">
        <v>45070</v>
      </c>
      <c r="B2047" s="48">
        <v>1</v>
      </c>
      <c r="C2047" s="48">
        <v>1</v>
      </c>
      <c r="D2047" s="29">
        <v>179261</v>
      </c>
      <c r="E2047" s="29">
        <v>6.7</v>
      </c>
      <c r="F2047" s="3">
        <f t="shared" si="123"/>
        <v>0.81323322596742731</v>
      </c>
      <c r="G2047" s="41">
        <v>0.22702760891590679</v>
      </c>
      <c r="H2047" s="29" t="s">
        <v>24</v>
      </c>
      <c r="I2047" s="29">
        <v>17848</v>
      </c>
      <c r="J2047" s="35">
        <v>3266.44</v>
      </c>
      <c r="K2047" s="41">
        <f t="shared" si="124"/>
        <v>0.81553023995999474</v>
      </c>
      <c r="L2047" s="40">
        <f t="shared" si="125"/>
        <v>0.22702760891590679</v>
      </c>
      <c r="M2047" s="29">
        <f t="shared" si="126"/>
        <v>5.4486626139817629</v>
      </c>
      <c r="N2047" s="4">
        <f t="shared" si="127"/>
        <v>22161</v>
      </c>
      <c r="O2047" s="28">
        <v>0.79500000000000004</v>
      </c>
      <c r="P2047" s="21">
        <v>157100</v>
      </c>
      <c r="Q2047" s="29">
        <v>0</v>
      </c>
      <c r="R2047" s="29" t="s">
        <v>19</v>
      </c>
    </row>
    <row r="2048" spans="1:18" ht="15" hidden="1" customHeight="1" x14ac:dyDescent="0.35">
      <c r="A2048" s="39">
        <v>45070</v>
      </c>
      <c r="B2048" s="48">
        <v>1</v>
      </c>
      <c r="C2048" s="48">
        <v>1</v>
      </c>
      <c r="D2048" s="29">
        <v>179261</v>
      </c>
      <c r="E2048" s="29">
        <v>6.7</v>
      </c>
      <c r="F2048" s="3">
        <f t="shared" si="123"/>
        <v>0.81323322596742731</v>
      </c>
      <c r="G2048" s="41">
        <v>0.22702760891590679</v>
      </c>
      <c r="H2048" s="29" t="s">
        <v>25</v>
      </c>
      <c r="I2048" s="29">
        <v>18809</v>
      </c>
      <c r="J2048" s="35">
        <v>3266.44</v>
      </c>
      <c r="K2048" s="41">
        <f t="shared" si="124"/>
        <v>0.85944129781530365</v>
      </c>
      <c r="L2048" s="40">
        <f t="shared" si="125"/>
        <v>0.22702760891590679</v>
      </c>
      <c r="M2048" s="29">
        <f t="shared" si="126"/>
        <v>5.4486626139817629</v>
      </c>
      <c r="N2048" s="4">
        <f t="shared" si="127"/>
        <v>22161</v>
      </c>
      <c r="O2048" s="28">
        <v>0.79500000000000004</v>
      </c>
      <c r="P2048" s="21">
        <v>157100</v>
      </c>
      <c r="Q2048" s="29">
        <v>0</v>
      </c>
      <c r="R2048" s="29" t="s">
        <v>19</v>
      </c>
    </row>
    <row r="2049" spans="1:18" ht="15" hidden="1" customHeight="1" x14ac:dyDescent="0.35">
      <c r="A2049" s="39">
        <v>45070</v>
      </c>
      <c r="B2049" s="48">
        <v>1</v>
      </c>
      <c r="C2049" s="48">
        <v>1</v>
      </c>
      <c r="D2049" s="29">
        <v>179261</v>
      </c>
      <c r="E2049" s="29">
        <v>6.7</v>
      </c>
      <c r="F2049" s="3">
        <f t="shared" si="123"/>
        <v>0.81323322596742731</v>
      </c>
      <c r="G2049" s="41">
        <v>0.22702760891590679</v>
      </c>
      <c r="H2049" s="29" t="s">
        <v>26</v>
      </c>
      <c r="I2049" s="29">
        <v>18602</v>
      </c>
      <c r="J2049" s="35">
        <v>3266.44</v>
      </c>
      <c r="K2049" s="41">
        <f t="shared" si="124"/>
        <v>0.84998282853741713</v>
      </c>
      <c r="L2049" s="40">
        <f t="shared" si="125"/>
        <v>0.22702760891590679</v>
      </c>
      <c r="M2049" s="29">
        <f t="shared" si="126"/>
        <v>5.4486626139817629</v>
      </c>
      <c r="N2049" s="4">
        <f t="shared" si="127"/>
        <v>22161</v>
      </c>
      <c r="O2049" s="28">
        <v>0.79500000000000004</v>
      </c>
      <c r="P2049" s="21">
        <v>157100</v>
      </c>
      <c r="Q2049" s="29">
        <v>0</v>
      </c>
      <c r="R2049" s="29" t="s">
        <v>19</v>
      </c>
    </row>
    <row r="2050" spans="1:18" ht="15" hidden="1" customHeight="1" x14ac:dyDescent="0.35">
      <c r="A2050" s="39">
        <v>45070</v>
      </c>
      <c r="B2050" s="48">
        <v>1</v>
      </c>
      <c r="C2050" s="48">
        <v>1</v>
      </c>
      <c r="D2050" s="29">
        <v>179261</v>
      </c>
      <c r="E2050" s="29">
        <v>6.7</v>
      </c>
      <c r="F2050" s="3">
        <f t="shared" si="123"/>
        <v>0.81323322596742731</v>
      </c>
      <c r="G2050" s="41">
        <v>0.22702760891590679</v>
      </c>
      <c r="H2050" s="29" t="s">
        <v>27</v>
      </c>
      <c r="I2050" s="29">
        <v>18716</v>
      </c>
      <c r="J2050" s="35">
        <v>3266.44</v>
      </c>
      <c r="K2050" s="41">
        <f t="shared" si="124"/>
        <v>0.85519184060349962</v>
      </c>
      <c r="L2050" s="40">
        <f t="shared" si="125"/>
        <v>0.22702760891590679</v>
      </c>
      <c r="M2050" s="29">
        <f t="shared" si="126"/>
        <v>5.4486626139817629</v>
      </c>
      <c r="N2050" s="4">
        <f t="shared" si="127"/>
        <v>22161</v>
      </c>
      <c r="O2050" s="28">
        <v>0.79500000000000004</v>
      </c>
      <c r="P2050" s="21">
        <v>157100</v>
      </c>
      <c r="Q2050" s="29">
        <v>0</v>
      </c>
      <c r="R2050" s="29" t="s">
        <v>19</v>
      </c>
    </row>
    <row r="2051" spans="1:18" ht="15" hidden="1" customHeight="1" x14ac:dyDescent="0.35">
      <c r="A2051" s="39">
        <v>45070</v>
      </c>
      <c r="B2051" s="48">
        <v>1</v>
      </c>
      <c r="C2051" s="48">
        <v>1</v>
      </c>
      <c r="D2051" s="29">
        <v>179261</v>
      </c>
      <c r="E2051" s="29">
        <v>6.7</v>
      </c>
      <c r="F2051" s="3">
        <f t="shared" ref="F2051:F2114" si="128">D2051/E2051/32900</f>
        <v>0.81323322596742731</v>
      </c>
      <c r="G2051" s="41">
        <v>0.22702760891590679</v>
      </c>
      <c r="H2051" s="29" t="s">
        <v>28</v>
      </c>
      <c r="I2051" s="29">
        <v>18615</v>
      </c>
      <c r="J2051" s="35">
        <v>3266.44</v>
      </c>
      <c r="K2051" s="41">
        <f t="shared" si="124"/>
        <v>0.85057683868530376</v>
      </c>
      <c r="L2051" s="40">
        <f t="shared" si="125"/>
        <v>0.22702760891590679</v>
      </c>
      <c r="M2051" s="29">
        <f t="shared" si="126"/>
        <v>5.4486626139817629</v>
      </c>
      <c r="N2051" s="4">
        <f t="shared" si="127"/>
        <v>22161</v>
      </c>
      <c r="O2051" s="28">
        <v>0.79500000000000004</v>
      </c>
      <c r="P2051" s="21">
        <v>157100</v>
      </c>
      <c r="Q2051" s="29">
        <v>0</v>
      </c>
      <c r="R2051" s="29" t="s">
        <v>19</v>
      </c>
    </row>
    <row r="2052" spans="1:18" ht="15" hidden="1" customHeight="1" x14ac:dyDescent="0.35">
      <c r="A2052" s="39">
        <v>45071</v>
      </c>
      <c r="B2052" s="48">
        <v>1</v>
      </c>
      <c r="C2052" s="48">
        <v>1</v>
      </c>
      <c r="D2052" s="29">
        <v>165035</v>
      </c>
      <c r="E2052" s="29">
        <v>6.1</v>
      </c>
      <c r="F2052" s="3">
        <f t="shared" si="128"/>
        <v>0.82233793412726097</v>
      </c>
      <c r="G2052" s="41">
        <v>0.20901089159067882</v>
      </c>
      <c r="H2052" s="29" t="s">
        <v>18</v>
      </c>
      <c r="I2052" s="29">
        <v>16804</v>
      </c>
      <c r="J2052" s="35">
        <v>3266.44</v>
      </c>
      <c r="K2052" s="41">
        <f t="shared" si="124"/>
        <v>0.84335058913087524</v>
      </c>
      <c r="L2052" s="40">
        <f t="shared" si="125"/>
        <v>0.20901089159067882</v>
      </c>
      <c r="M2052" s="29">
        <f t="shared" si="126"/>
        <v>5.016261398176292</v>
      </c>
      <c r="N2052" s="4">
        <f t="shared" si="127"/>
        <v>7935</v>
      </c>
      <c r="O2052" s="28">
        <v>0.79500000000000004</v>
      </c>
      <c r="P2052" s="21">
        <v>157100</v>
      </c>
      <c r="Q2052" s="29">
        <v>0</v>
      </c>
      <c r="R2052" s="29" t="s">
        <v>19</v>
      </c>
    </row>
    <row r="2053" spans="1:18" ht="15" hidden="1" customHeight="1" x14ac:dyDescent="0.35">
      <c r="A2053" s="39">
        <v>45071</v>
      </c>
      <c r="B2053" s="48">
        <v>1</v>
      </c>
      <c r="C2053" s="48">
        <v>1</v>
      </c>
      <c r="D2053" s="29">
        <v>165035</v>
      </c>
      <c r="E2053" s="29">
        <v>6.1</v>
      </c>
      <c r="F2053" s="3">
        <f t="shared" si="128"/>
        <v>0.82233793412726097</v>
      </c>
      <c r="G2053" s="41">
        <v>0.20901089159067882</v>
      </c>
      <c r="H2053" s="29" t="s">
        <v>20</v>
      </c>
      <c r="I2053" s="29">
        <v>16744</v>
      </c>
      <c r="J2053" s="35">
        <v>3266.44</v>
      </c>
      <c r="K2053" s="41">
        <f t="shared" si="124"/>
        <v>0.84033933970527097</v>
      </c>
      <c r="L2053" s="40">
        <f t="shared" si="125"/>
        <v>0.20901089159067882</v>
      </c>
      <c r="M2053" s="29">
        <f t="shared" si="126"/>
        <v>5.016261398176292</v>
      </c>
      <c r="N2053" s="4">
        <f t="shared" si="127"/>
        <v>7935</v>
      </c>
      <c r="O2053" s="28">
        <v>0.79500000000000004</v>
      </c>
      <c r="P2053" s="21">
        <v>157100</v>
      </c>
      <c r="Q2053" s="29">
        <v>0</v>
      </c>
      <c r="R2053" s="29" t="s">
        <v>19</v>
      </c>
    </row>
    <row r="2054" spans="1:18" ht="15" hidden="1" customHeight="1" x14ac:dyDescent="0.35">
      <c r="A2054" s="39">
        <v>45071</v>
      </c>
      <c r="B2054" s="48">
        <v>1</v>
      </c>
      <c r="C2054" s="48">
        <v>1</v>
      </c>
      <c r="D2054" s="29">
        <v>165035</v>
      </c>
      <c r="E2054" s="29">
        <v>6.1</v>
      </c>
      <c r="F2054" s="3">
        <f t="shared" si="128"/>
        <v>0.82233793412726097</v>
      </c>
      <c r="G2054" s="41">
        <v>0.20901089159067882</v>
      </c>
      <c r="H2054" s="29" t="s">
        <v>21</v>
      </c>
      <c r="I2054" s="29">
        <v>16246</v>
      </c>
      <c r="J2054" s="35">
        <v>3266.44</v>
      </c>
      <c r="K2054" s="41">
        <f t="shared" si="124"/>
        <v>0.81534596947275628</v>
      </c>
      <c r="L2054" s="40">
        <f t="shared" si="125"/>
        <v>0.20901089159067882</v>
      </c>
      <c r="M2054" s="29">
        <f t="shared" si="126"/>
        <v>5.016261398176292</v>
      </c>
      <c r="N2054" s="4">
        <f t="shared" si="127"/>
        <v>7935</v>
      </c>
      <c r="O2054" s="28">
        <v>0.79500000000000004</v>
      </c>
      <c r="P2054" s="21">
        <v>157100</v>
      </c>
      <c r="Q2054" s="29">
        <v>0</v>
      </c>
      <c r="R2054" s="29" t="s">
        <v>19</v>
      </c>
    </row>
    <row r="2055" spans="1:18" ht="15" hidden="1" customHeight="1" x14ac:dyDescent="0.35">
      <c r="A2055" s="39">
        <v>45071</v>
      </c>
      <c r="B2055" s="48">
        <v>1</v>
      </c>
      <c r="C2055" s="48">
        <v>1</v>
      </c>
      <c r="D2055" s="29">
        <v>165035</v>
      </c>
      <c r="E2055" s="29">
        <v>6.1</v>
      </c>
      <c r="F2055" s="3">
        <f t="shared" si="128"/>
        <v>0.82233793412726097</v>
      </c>
      <c r="G2055" s="41">
        <v>0.20901089159067882</v>
      </c>
      <c r="H2055" s="29" t="s">
        <v>22</v>
      </c>
      <c r="I2055" s="29">
        <v>16451</v>
      </c>
      <c r="J2055" s="35">
        <v>3266.44</v>
      </c>
      <c r="K2055" s="41">
        <f t="shared" si="124"/>
        <v>0.82563440501023722</v>
      </c>
      <c r="L2055" s="40">
        <f t="shared" si="125"/>
        <v>0.20901089159067882</v>
      </c>
      <c r="M2055" s="29">
        <f t="shared" si="126"/>
        <v>5.016261398176292</v>
      </c>
      <c r="N2055" s="4">
        <f t="shared" si="127"/>
        <v>7935</v>
      </c>
      <c r="O2055" s="28">
        <v>0.79500000000000004</v>
      </c>
      <c r="P2055" s="21">
        <v>157100</v>
      </c>
      <c r="Q2055" s="29">
        <v>0</v>
      </c>
      <c r="R2055" s="29" t="s">
        <v>19</v>
      </c>
    </row>
    <row r="2056" spans="1:18" ht="15" hidden="1" customHeight="1" x14ac:dyDescent="0.35">
      <c r="A2056" s="39">
        <v>45071</v>
      </c>
      <c r="B2056" s="48">
        <v>1</v>
      </c>
      <c r="C2056" s="48">
        <v>1</v>
      </c>
      <c r="D2056" s="29">
        <v>165035</v>
      </c>
      <c r="E2056" s="29">
        <v>6.1</v>
      </c>
      <c r="F2056" s="3">
        <f t="shared" si="128"/>
        <v>0.82233793412726097</v>
      </c>
      <c r="G2056" s="41">
        <v>0.20901089159067882</v>
      </c>
      <c r="H2056" s="29" t="s">
        <v>23</v>
      </c>
      <c r="I2056" s="29">
        <v>15740</v>
      </c>
      <c r="J2056" s="35">
        <v>3266.44</v>
      </c>
      <c r="K2056" s="41">
        <f t="shared" si="124"/>
        <v>0.78995109931682772</v>
      </c>
      <c r="L2056" s="40">
        <f t="shared" si="125"/>
        <v>0.20901089159067882</v>
      </c>
      <c r="M2056" s="29">
        <f t="shared" si="126"/>
        <v>5.016261398176292</v>
      </c>
      <c r="N2056" s="4">
        <f t="shared" si="127"/>
        <v>7935</v>
      </c>
      <c r="O2056" s="28">
        <v>0.79500000000000004</v>
      </c>
      <c r="P2056" s="21">
        <v>157100</v>
      </c>
      <c r="Q2056" s="29">
        <v>0</v>
      </c>
      <c r="R2056" s="29" t="s">
        <v>19</v>
      </c>
    </row>
    <row r="2057" spans="1:18" ht="15" hidden="1" customHeight="1" x14ac:dyDescent="0.35">
      <c r="A2057" s="39">
        <v>45071</v>
      </c>
      <c r="B2057" s="48">
        <v>1</v>
      </c>
      <c r="C2057" s="48">
        <v>1</v>
      </c>
      <c r="D2057" s="29">
        <v>165035</v>
      </c>
      <c r="E2057" s="29">
        <v>6.1</v>
      </c>
      <c r="F2057" s="3">
        <f t="shared" si="128"/>
        <v>0.82233793412726097</v>
      </c>
      <c r="G2057" s="41">
        <v>0.20901089159067882</v>
      </c>
      <c r="H2057" s="29" t="s">
        <v>24</v>
      </c>
      <c r="I2057" s="29">
        <v>16064</v>
      </c>
      <c r="J2057" s="35">
        <v>3266.44</v>
      </c>
      <c r="K2057" s="41">
        <f t="shared" si="124"/>
        <v>0.80621184621509046</v>
      </c>
      <c r="L2057" s="40">
        <f t="shared" si="125"/>
        <v>0.20901089159067882</v>
      </c>
      <c r="M2057" s="29">
        <f t="shared" si="126"/>
        <v>5.016261398176292</v>
      </c>
      <c r="N2057" s="4">
        <f t="shared" si="127"/>
        <v>7935</v>
      </c>
      <c r="O2057" s="28">
        <v>0.79500000000000004</v>
      </c>
      <c r="P2057" s="21">
        <v>157100</v>
      </c>
      <c r="Q2057" s="29">
        <v>0</v>
      </c>
      <c r="R2057" s="29" t="s">
        <v>19</v>
      </c>
    </row>
    <row r="2058" spans="1:18" ht="15" hidden="1" customHeight="1" x14ac:dyDescent="0.35">
      <c r="A2058" s="39">
        <v>45071</v>
      </c>
      <c r="B2058" s="48">
        <v>1</v>
      </c>
      <c r="C2058" s="48">
        <v>1</v>
      </c>
      <c r="D2058" s="29">
        <v>165035</v>
      </c>
      <c r="E2058" s="29">
        <v>6.1</v>
      </c>
      <c r="F2058" s="3">
        <f t="shared" si="128"/>
        <v>0.82233793412726097</v>
      </c>
      <c r="G2058" s="41">
        <v>0.20901089159067882</v>
      </c>
      <c r="H2058" s="29" t="s">
        <v>25</v>
      </c>
      <c r="I2058" s="29">
        <v>16852</v>
      </c>
      <c r="J2058" s="35">
        <v>3266.44</v>
      </c>
      <c r="K2058" s="41">
        <f t="shared" si="124"/>
        <v>0.84575958867135859</v>
      </c>
      <c r="L2058" s="40">
        <f t="shared" si="125"/>
        <v>0.20901089159067882</v>
      </c>
      <c r="M2058" s="29">
        <f t="shared" si="126"/>
        <v>5.016261398176292</v>
      </c>
      <c r="N2058" s="4">
        <f t="shared" si="127"/>
        <v>7935</v>
      </c>
      <c r="O2058" s="28">
        <v>0.79500000000000004</v>
      </c>
      <c r="P2058" s="21">
        <v>157100</v>
      </c>
      <c r="Q2058" s="29">
        <v>0</v>
      </c>
      <c r="R2058" s="29" t="s">
        <v>19</v>
      </c>
    </row>
    <row r="2059" spans="1:18" ht="15" hidden="1" customHeight="1" x14ac:dyDescent="0.35">
      <c r="A2059" s="39">
        <v>45071</v>
      </c>
      <c r="B2059" s="48">
        <v>1</v>
      </c>
      <c r="C2059" s="48">
        <v>1</v>
      </c>
      <c r="D2059" s="29">
        <v>165035</v>
      </c>
      <c r="E2059" s="29">
        <v>6.1</v>
      </c>
      <c r="F2059" s="3">
        <f t="shared" si="128"/>
        <v>0.82233793412726097</v>
      </c>
      <c r="G2059" s="41">
        <v>0.20901089159067882</v>
      </c>
      <c r="H2059" s="29" t="s">
        <v>26</v>
      </c>
      <c r="I2059" s="29">
        <v>16693</v>
      </c>
      <c r="J2059" s="35">
        <v>3266.44</v>
      </c>
      <c r="K2059" s="41">
        <f t="shared" si="124"/>
        <v>0.83777977769350753</v>
      </c>
      <c r="L2059" s="40">
        <f t="shared" si="125"/>
        <v>0.20901089159067882</v>
      </c>
      <c r="M2059" s="29">
        <f t="shared" si="126"/>
        <v>5.016261398176292</v>
      </c>
      <c r="N2059" s="4">
        <f t="shared" si="127"/>
        <v>7935</v>
      </c>
      <c r="O2059" s="28">
        <v>0.79500000000000004</v>
      </c>
      <c r="P2059" s="21">
        <v>157100</v>
      </c>
      <c r="Q2059" s="29">
        <v>0</v>
      </c>
      <c r="R2059" s="29" t="s">
        <v>19</v>
      </c>
    </row>
    <row r="2060" spans="1:18" ht="15" hidden="1" customHeight="1" x14ac:dyDescent="0.35">
      <c r="A2060" s="39">
        <v>45071</v>
      </c>
      <c r="B2060" s="48">
        <v>1</v>
      </c>
      <c r="C2060" s="48">
        <v>1</v>
      </c>
      <c r="D2060" s="29">
        <v>165035</v>
      </c>
      <c r="E2060" s="29">
        <v>6.1</v>
      </c>
      <c r="F2060" s="3">
        <f t="shared" si="128"/>
        <v>0.82233793412726097</v>
      </c>
      <c r="G2060" s="41">
        <v>0.20901089159067882</v>
      </c>
      <c r="H2060" s="29" t="s">
        <v>27</v>
      </c>
      <c r="I2060" s="29">
        <v>16837</v>
      </c>
      <c r="J2060" s="35">
        <v>3266.44</v>
      </c>
      <c r="K2060" s="41">
        <f t="shared" si="124"/>
        <v>0.84500677631495746</v>
      </c>
      <c r="L2060" s="40">
        <f t="shared" si="125"/>
        <v>0.20901089159067882</v>
      </c>
      <c r="M2060" s="29">
        <f t="shared" si="126"/>
        <v>5.016261398176292</v>
      </c>
      <c r="N2060" s="4">
        <f t="shared" si="127"/>
        <v>7935</v>
      </c>
      <c r="O2060" s="28">
        <v>0.79500000000000004</v>
      </c>
      <c r="P2060" s="21">
        <v>157100</v>
      </c>
      <c r="Q2060" s="29">
        <v>0</v>
      </c>
      <c r="R2060" s="29" t="s">
        <v>19</v>
      </c>
    </row>
    <row r="2061" spans="1:18" ht="15" hidden="1" customHeight="1" x14ac:dyDescent="0.35">
      <c r="A2061" s="39">
        <v>45071</v>
      </c>
      <c r="B2061" s="48">
        <v>1</v>
      </c>
      <c r="C2061" s="48">
        <v>1</v>
      </c>
      <c r="D2061" s="29">
        <v>165035</v>
      </c>
      <c r="E2061" s="29">
        <v>6.1</v>
      </c>
      <c r="F2061" s="3">
        <f t="shared" si="128"/>
        <v>0.82233793412726097</v>
      </c>
      <c r="G2061" s="41">
        <v>0.20901089159067882</v>
      </c>
      <c r="H2061" s="29" t="s">
        <v>28</v>
      </c>
      <c r="I2061" s="29">
        <v>16604</v>
      </c>
      <c r="J2061" s="35">
        <v>3266.44</v>
      </c>
      <c r="K2061" s="41">
        <f t="shared" si="124"/>
        <v>0.83331309104552787</v>
      </c>
      <c r="L2061" s="40">
        <f t="shared" si="125"/>
        <v>0.20901089159067882</v>
      </c>
      <c r="M2061" s="29">
        <f t="shared" si="126"/>
        <v>5.016261398176292</v>
      </c>
      <c r="N2061" s="4">
        <f t="shared" si="127"/>
        <v>7935</v>
      </c>
      <c r="O2061" s="28">
        <v>0.79500000000000004</v>
      </c>
      <c r="P2061" s="21">
        <v>157100</v>
      </c>
      <c r="Q2061" s="29">
        <v>0</v>
      </c>
      <c r="R2061" s="29" t="s">
        <v>19</v>
      </c>
    </row>
    <row r="2062" spans="1:18" ht="15" hidden="1" customHeight="1" x14ac:dyDescent="0.35">
      <c r="A2062" s="39">
        <v>45072</v>
      </c>
      <c r="B2062" s="48">
        <v>1</v>
      </c>
      <c r="C2062" s="48">
        <v>1</v>
      </c>
      <c r="D2062" s="29">
        <v>156785</v>
      </c>
      <c r="E2062" s="29">
        <v>5.8</v>
      </c>
      <c r="F2062" s="3">
        <f t="shared" si="128"/>
        <v>0.82163819306152397</v>
      </c>
      <c r="G2062" s="41">
        <v>0.19856256332320163</v>
      </c>
      <c r="H2062" s="29" t="s">
        <v>18</v>
      </c>
      <c r="I2062" s="29">
        <v>15997</v>
      </c>
      <c r="J2062" s="35">
        <v>3266.44</v>
      </c>
      <c r="K2062" s="41">
        <f t="shared" si="124"/>
        <v>0.84437597147838683</v>
      </c>
      <c r="L2062" s="40">
        <f t="shared" si="125"/>
        <v>0.19856256332320163</v>
      </c>
      <c r="M2062" s="29">
        <f t="shared" si="126"/>
        <v>4.7655015197568389</v>
      </c>
      <c r="N2062" s="4">
        <f t="shared" si="127"/>
        <v>-315</v>
      </c>
      <c r="O2062" s="28">
        <v>0.79500000000000004</v>
      </c>
      <c r="P2062" s="21">
        <v>157100</v>
      </c>
      <c r="Q2062" s="29">
        <v>0</v>
      </c>
      <c r="R2062" s="29" t="s">
        <v>19</v>
      </c>
    </row>
    <row r="2063" spans="1:18" ht="15" hidden="1" customHeight="1" x14ac:dyDescent="0.35">
      <c r="A2063" s="39">
        <v>45072</v>
      </c>
      <c r="B2063" s="48">
        <v>1</v>
      </c>
      <c r="C2063" s="48">
        <v>1</v>
      </c>
      <c r="D2063" s="29">
        <v>156785</v>
      </c>
      <c r="E2063" s="29">
        <v>5.8</v>
      </c>
      <c r="F2063" s="3">
        <f t="shared" si="128"/>
        <v>0.82163819306152397</v>
      </c>
      <c r="G2063" s="41">
        <v>0.19856256332320163</v>
      </c>
      <c r="H2063" s="29" t="s">
        <v>20</v>
      </c>
      <c r="I2063" s="29">
        <v>15806</v>
      </c>
      <c r="J2063" s="35">
        <v>3266.44</v>
      </c>
      <c r="K2063" s="41">
        <f t="shared" si="124"/>
        <v>0.83429434301352645</v>
      </c>
      <c r="L2063" s="40">
        <f t="shared" si="125"/>
        <v>0.19856256332320163</v>
      </c>
      <c r="M2063" s="29">
        <f t="shared" si="126"/>
        <v>4.7655015197568389</v>
      </c>
      <c r="N2063" s="4">
        <f t="shared" si="127"/>
        <v>-315</v>
      </c>
      <c r="O2063" s="28">
        <v>0.79500000000000004</v>
      </c>
      <c r="P2063" s="21">
        <v>157100</v>
      </c>
      <c r="Q2063" s="29">
        <v>0</v>
      </c>
      <c r="R2063" s="29" t="s">
        <v>19</v>
      </c>
    </row>
    <row r="2064" spans="1:18" ht="15" hidden="1" customHeight="1" x14ac:dyDescent="0.35">
      <c r="A2064" s="39">
        <v>45072</v>
      </c>
      <c r="B2064" s="48">
        <v>1</v>
      </c>
      <c r="C2064" s="48">
        <v>1</v>
      </c>
      <c r="D2064" s="29">
        <v>156785</v>
      </c>
      <c r="E2064" s="29">
        <v>5.8</v>
      </c>
      <c r="F2064" s="3">
        <f t="shared" si="128"/>
        <v>0.82163819306152397</v>
      </c>
      <c r="G2064" s="41">
        <v>0.19856256332320163</v>
      </c>
      <c r="H2064" s="29" t="s">
        <v>21</v>
      </c>
      <c r="I2064" s="29">
        <v>15461</v>
      </c>
      <c r="J2064" s="35">
        <v>3266.44</v>
      </c>
      <c r="K2064" s="41">
        <f t="shared" si="124"/>
        <v>0.81608407170265296</v>
      </c>
      <c r="L2064" s="40">
        <f t="shared" si="125"/>
        <v>0.19856256332320163</v>
      </c>
      <c r="M2064" s="29">
        <f t="shared" si="126"/>
        <v>4.7655015197568389</v>
      </c>
      <c r="N2064" s="4">
        <f t="shared" si="127"/>
        <v>-315</v>
      </c>
      <c r="O2064" s="28">
        <v>0.79500000000000004</v>
      </c>
      <c r="P2064" s="21">
        <v>157100</v>
      </c>
      <c r="Q2064" s="29">
        <v>0</v>
      </c>
      <c r="R2064" s="29" t="s">
        <v>19</v>
      </c>
    </row>
    <row r="2065" spans="1:18" ht="15" hidden="1" customHeight="1" x14ac:dyDescent="0.35">
      <c r="A2065" s="39">
        <v>45072</v>
      </c>
      <c r="B2065" s="48">
        <v>1</v>
      </c>
      <c r="C2065" s="48">
        <v>1</v>
      </c>
      <c r="D2065" s="29">
        <v>156785</v>
      </c>
      <c r="E2065" s="29">
        <v>5.8</v>
      </c>
      <c r="F2065" s="3">
        <f t="shared" si="128"/>
        <v>0.82163819306152397</v>
      </c>
      <c r="G2065" s="41">
        <v>0.19856256332320163</v>
      </c>
      <c r="H2065" s="29" t="s">
        <v>22</v>
      </c>
      <c r="I2065" s="29">
        <v>15548</v>
      </c>
      <c r="J2065" s="35">
        <v>3266.44</v>
      </c>
      <c r="K2065" s="41">
        <f t="shared" si="124"/>
        <v>0.82067622707669929</v>
      </c>
      <c r="L2065" s="40">
        <f t="shared" si="125"/>
        <v>0.19856256332320163</v>
      </c>
      <c r="M2065" s="29">
        <f t="shared" si="126"/>
        <v>4.7655015197568389</v>
      </c>
      <c r="N2065" s="4">
        <f t="shared" si="127"/>
        <v>-315</v>
      </c>
      <c r="O2065" s="28">
        <v>0.79500000000000004</v>
      </c>
      <c r="P2065" s="21">
        <v>157100</v>
      </c>
      <c r="Q2065" s="29">
        <v>0</v>
      </c>
      <c r="R2065" s="29" t="s">
        <v>19</v>
      </c>
    </row>
    <row r="2066" spans="1:18" ht="15" hidden="1" customHeight="1" x14ac:dyDescent="0.35">
      <c r="A2066" s="39">
        <v>45072</v>
      </c>
      <c r="B2066" s="48">
        <v>1</v>
      </c>
      <c r="C2066" s="48">
        <v>1</v>
      </c>
      <c r="D2066" s="29">
        <v>156785</v>
      </c>
      <c r="E2066" s="29">
        <v>5.8</v>
      </c>
      <c r="F2066" s="3">
        <f t="shared" si="128"/>
        <v>0.82163819306152397</v>
      </c>
      <c r="G2066" s="41">
        <v>0.19856256332320163</v>
      </c>
      <c r="H2066" s="29" t="s">
        <v>23</v>
      </c>
      <c r="I2066" s="29">
        <v>15038</v>
      </c>
      <c r="J2066" s="35">
        <v>3266.44</v>
      </c>
      <c r="K2066" s="41">
        <f t="shared" si="124"/>
        <v>0.79375669557366901</v>
      </c>
      <c r="L2066" s="40">
        <f t="shared" si="125"/>
        <v>0.19856256332320163</v>
      </c>
      <c r="M2066" s="29">
        <f t="shared" si="126"/>
        <v>4.7655015197568389</v>
      </c>
      <c r="N2066" s="4">
        <f t="shared" si="127"/>
        <v>-315</v>
      </c>
      <c r="O2066" s="28">
        <v>0.79500000000000004</v>
      </c>
      <c r="P2066" s="21">
        <v>157100</v>
      </c>
      <c r="Q2066" s="29">
        <v>0</v>
      </c>
      <c r="R2066" s="29" t="s">
        <v>19</v>
      </c>
    </row>
    <row r="2067" spans="1:18" ht="15" hidden="1" customHeight="1" x14ac:dyDescent="0.35">
      <c r="A2067" s="39">
        <v>45072</v>
      </c>
      <c r="B2067" s="48">
        <v>1</v>
      </c>
      <c r="C2067" s="48">
        <v>1</v>
      </c>
      <c r="D2067" s="29">
        <v>156785</v>
      </c>
      <c r="E2067" s="29">
        <v>5.8</v>
      </c>
      <c r="F2067" s="3">
        <f t="shared" si="128"/>
        <v>0.82163819306152397</v>
      </c>
      <c r="G2067" s="41">
        <v>0.19856256332320163</v>
      </c>
      <c r="H2067" s="29" t="s">
        <v>24</v>
      </c>
      <c r="I2067" s="29">
        <v>15170</v>
      </c>
      <c r="J2067" s="35">
        <v>3266.44</v>
      </c>
      <c r="K2067" s="41">
        <f t="shared" si="124"/>
        <v>0.80072410372739455</v>
      </c>
      <c r="L2067" s="40">
        <f t="shared" si="125"/>
        <v>0.19856256332320163</v>
      </c>
      <c r="M2067" s="29">
        <f t="shared" si="126"/>
        <v>4.7655015197568389</v>
      </c>
      <c r="N2067" s="4">
        <f t="shared" si="127"/>
        <v>-315</v>
      </c>
      <c r="O2067" s="28">
        <v>0.79500000000000004</v>
      </c>
      <c r="P2067" s="21">
        <v>157100</v>
      </c>
      <c r="Q2067" s="29">
        <v>0</v>
      </c>
      <c r="R2067" s="29" t="s">
        <v>19</v>
      </c>
    </row>
    <row r="2068" spans="1:18" ht="15" hidden="1" customHeight="1" x14ac:dyDescent="0.35">
      <c r="A2068" s="39">
        <v>45072</v>
      </c>
      <c r="B2068" s="48">
        <v>1</v>
      </c>
      <c r="C2068" s="48">
        <v>1</v>
      </c>
      <c r="D2068" s="29">
        <v>156785</v>
      </c>
      <c r="E2068" s="29">
        <v>5.8</v>
      </c>
      <c r="F2068" s="3">
        <f t="shared" si="128"/>
        <v>0.82163819306152397</v>
      </c>
      <c r="G2068" s="41">
        <v>0.19856256332320163</v>
      </c>
      <c r="H2068" s="29" t="s">
        <v>25</v>
      </c>
      <c r="I2068" s="29">
        <v>16082</v>
      </c>
      <c r="J2068" s="35">
        <v>3266.44</v>
      </c>
      <c r="K2068" s="41">
        <f t="shared" si="124"/>
        <v>0.84886256006222527</v>
      </c>
      <c r="L2068" s="40">
        <f t="shared" si="125"/>
        <v>0.19856256332320163</v>
      </c>
      <c r="M2068" s="29">
        <f t="shared" si="126"/>
        <v>4.7655015197568389</v>
      </c>
      <c r="N2068" s="4">
        <f t="shared" si="127"/>
        <v>-315</v>
      </c>
      <c r="O2068" s="28">
        <v>0.79500000000000004</v>
      </c>
      <c r="P2068" s="21">
        <v>157100</v>
      </c>
      <c r="Q2068" s="29">
        <v>0</v>
      </c>
      <c r="R2068" s="29" t="s">
        <v>19</v>
      </c>
    </row>
    <row r="2069" spans="1:18" ht="15" hidden="1" customHeight="1" x14ac:dyDescent="0.35">
      <c r="A2069" s="39">
        <v>45072</v>
      </c>
      <c r="B2069" s="48">
        <v>1</v>
      </c>
      <c r="C2069" s="48">
        <v>1</v>
      </c>
      <c r="D2069" s="29">
        <v>156785</v>
      </c>
      <c r="E2069" s="29">
        <v>5.8</v>
      </c>
      <c r="F2069" s="3">
        <f t="shared" si="128"/>
        <v>0.82163819306152397</v>
      </c>
      <c r="G2069" s="41">
        <v>0.19856256332320163</v>
      </c>
      <c r="H2069" s="29" t="s">
        <v>26</v>
      </c>
      <c r="I2069" s="29">
        <v>15802</v>
      </c>
      <c r="J2069" s="35">
        <v>3266.44</v>
      </c>
      <c r="K2069" s="41">
        <f t="shared" si="124"/>
        <v>0.83408320943311065</v>
      </c>
      <c r="L2069" s="40">
        <f t="shared" si="125"/>
        <v>0.19856256332320163</v>
      </c>
      <c r="M2069" s="29">
        <f t="shared" si="126"/>
        <v>4.7655015197568389</v>
      </c>
      <c r="N2069" s="4">
        <f t="shared" si="127"/>
        <v>-315</v>
      </c>
      <c r="O2069" s="28">
        <v>0.79500000000000004</v>
      </c>
      <c r="P2069" s="21">
        <v>157100</v>
      </c>
      <c r="Q2069" s="29">
        <v>0</v>
      </c>
      <c r="R2069" s="29" t="s">
        <v>19</v>
      </c>
    </row>
    <row r="2070" spans="1:18" ht="15" hidden="1" customHeight="1" x14ac:dyDescent="0.35">
      <c r="A2070" s="39">
        <v>45072</v>
      </c>
      <c r="B2070" s="48">
        <v>1</v>
      </c>
      <c r="C2070" s="48">
        <v>1</v>
      </c>
      <c r="D2070" s="29">
        <v>156785</v>
      </c>
      <c r="E2070" s="29">
        <v>5.8</v>
      </c>
      <c r="F2070" s="3">
        <f t="shared" si="128"/>
        <v>0.82163819306152397</v>
      </c>
      <c r="G2070" s="41">
        <v>0.19856256332320163</v>
      </c>
      <c r="H2070" s="29" t="s">
        <v>27</v>
      </c>
      <c r="I2070" s="29">
        <v>15823</v>
      </c>
      <c r="J2070" s="35">
        <v>3266.44</v>
      </c>
      <c r="K2070" s="41">
        <f t="shared" si="124"/>
        <v>0.83519166073029416</v>
      </c>
      <c r="L2070" s="40">
        <f t="shared" si="125"/>
        <v>0.19856256332320163</v>
      </c>
      <c r="M2070" s="29">
        <f t="shared" si="126"/>
        <v>4.7655015197568389</v>
      </c>
      <c r="N2070" s="4">
        <f t="shared" si="127"/>
        <v>-315</v>
      </c>
      <c r="O2070" s="28">
        <v>0.79500000000000004</v>
      </c>
      <c r="P2070" s="21">
        <v>157100</v>
      </c>
      <c r="Q2070" s="29">
        <v>0</v>
      </c>
      <c r="R2070" s="29" t="s">
        <v>19</v>
      </c>
    </row>
    <row r="2071" spans="1:18" ht="15" hidden="1" customHeight="1" x14ac:dyDescent="0.35">
      <c r="A2071" s="39">
        <v>45072</v>
      </c>
      <c r="B2071" s="48">
        <v>1</v>
      </c>
      <c r="C2071" s="48">
        <v>1</v>
      </c>
      <c r="D2071" s="29">
        <v>156785</v>
      </c>
      <c r="E2071" s="29">
        <v>5.8</v>
      </c>
      <c r="F2071" s="3">
        <f t="shared" si="128"/>
        <v>0.82163819306152397</v>
      </c>
      <c r="G2071" s="41">
        <v>0.19856256332320163</v>
      </c>
      <c r="H2071" s="29" t="s">
        <v>28</v>
      </c>
      <c r="I2071" s="29">
        <v>16058</v>
      </c>
      <c r="J2071" s="35">
        <v>3266.44</v>
      </c>
      <c r="K2071" s="41">
        <f t="shared" si="124"/>
        <v>0.84759575857972969</v>
      </c>
      <c r="L2071" s="40">
        <f t="shared" si="125"/>
        <v>0.19856256332320163</v>
      </c>
      <c r="M2071" s="29">
        <f t="shared" si="126"/>
        <v>4.7655015197568389</v>
      </c>
      <c r="N2071" s="4">
        <f t="shared" si="127"/>
        <v>-315</v>
      </c>
      <c r="O2071" s="28">
        <v>0.79500000000000004</v>
      </c>
      <c r="P2071" s="21">
        <v>157100</v>
      </c>
      <c r="Q2071" s="29">
        <v>0</v>
      </c>
      <c r="R2071" s="29" t="s">
        <v>19</v>
      </c>
    </row>
    <row r="2072" spans="1:18" ht="15" hidden="1" customHeight="1" x14ac:dyDescent="0.35">
      <c r="A2072" s="39">
        <v>45073</v>
      </c>
      <c r="B2072" s="48">
        <v>1</v>
      </c>
      <c r="C2072" s="48">
        <v>1</v>
      </c>
      <c r="D2072" s="29">
        <v>169946</v>
      </c>
      <c r="E2072" s="29">
        <v>6.3</v>
      </c>
      <c r="F2072" s="3">
        <f t="shared" si="128"/>
        <v>0.81992570077676463</v>
      </c>
      <c r="G2072" s="41">
        <v>0.21523049645390072</v>
      </c>
      <c r="H2072" s="29" t="s">
        <v>18</v>
      </c>
      <c r="I2072" s="29">
        <v>17092</v>
      </c>
      <c r="J2072" s="35">
        <v>3266.44</v>
      </c>
      <c r="K2072" s="41">
        <f t="shared" si="124"/>
        <v>0.83057269474286166</v>
      </c>
      <c r="L2072" s="40">
        <f t="shared" si="125"/>
        <v>0.21523049645390072</v>
      </c>
      <c r="M2072" s="29">
        <f t="shared" si="126"/>
        <v>5.1655319148936174</v>
      </c>
      <c r="N2072" s="4">
        <f t="shared" si="127"/>
        <v>12846</v>
      </c>
      <c r="O2072" s="28">
        <v>0.79500000000000004</v>
      </c>
      <c r="P2072" s="21">
        <v>157100</v>
      </c>
      <c r="Q2072" s="29">
        <v>0</v>
      </c>
      <c r="R2072" s="29" t="s">
        <v>19</v>
      </c>
    </row>
    <row r="2073" spans="1:18" ht="15" hidden="1" customHeight="1" x14ac:dyDescent="0.35">
      <c r="A2073" s="39">
        <v>45073</v>
      </c>
      <c r="B2073" s="48">
        <v>1</v>
      </c>
      <c r="C2073" s="48">
        <v>1</v>
      </c>
      <c r="D2073" s="29">
        <v>169946</v>
      </c>
      <c r="E2073" s="29">
        <v>6.3</v>
      </c>
      <c r="F2073" s="3">
        <f t="shared" si="128"/>
        <v>0.81992570077676463</v>
      </c>
      <c r="G2073" s="41">
        <v>0.21523049645390072</v>
      </c>
      <c r="H2073" s="29" t="s">
        <v>20</v>
      </c>
      <c r="I2073" s="29">
        <v>17369</v>
      </c>
      <c r="J2073" s="35">
        <v>3266.44</v>
      </c>
      <c r="K2073" s="41">
        <f t="shared" si="124"/>
        <v>0.84403329832604523</v>
      </c>
      <c r="L2073" s="40">
        <f t="shared" si="125"/>
        <v>0.21523049645390072</v>
      </c>
      <c r="M2073" s="29">
        <f t="shared" si="126"/>
        <v>5.1655319148936174</v>
      </c>
      <c r="N2073" s="4">
        <f t="shared" si="127"/>
        <v>12846</v>
      </c>
      <c r="O2073" s="28">
        <v>0.79500000000000004</v>
      </c>
      <c r="P2073" s="21">
        <v>157100</v>
      </c>
      <c r="Q2073" s="29">
        <v>0</v>
      </c>
      <c r="R2073" s="29" t="s">
        <v>19</v>
      </c>
    </row>
    <row r="2074" spans="1:18" ht="15" hidden="1" customHeight="1" x14ac:dyDescent="0.35">
      <c r="A2074" s="39">
        <v>45073</v>
      </c>
      <c r="B2074" s="48">
        <v>1</v>
      </c>
      <c r="C2074" s="48">
        <v>1</v>
      </c>
      <c r="D2074" s="29">
        <v>169946</v>
      </c>
      <c r="E2074" s="29">
        <v>6.3</v>
      </c>
      <c r="F2074" s="3">
        <f t="shared" si="128"/>
        <v>0.81992570077676463</v>
      </c>
      <c r="G2074" s="41">
        <v>0.21523049645390072</v>
      </c>
      <c r="H2074" s="29" t="s">
        <v>21</v>
      </c>
      <c r="I2074" s="29">
        <v>16842</v>
      </c>
      <c r="J2074" s="35">
        <v>3266.44</v>
      </c>
      <c r="K2074" s="41">
        <f t="shared" si="124"/>
        <v>0.81842413555226279</v>
      </c>
      <c r="L2074" s="40">
        <f t="shared" si="125"/>
        <v>0.21523049645390072</v>
      </c>
      <c r="M2074" s="29">
        <f t="shared" si="126"/>
        <v>5.1655319148936174</v>
      </c>
      <c r="N2074" s="4">
        <f t="shared" si="127"/>
        <v>12846</v>
      </c>
      <c r="O2074" s="28">
        <v>0.79500000000000004</v>
      </c>
      <c r="P2074" s="21">
        <v>157100</v>
      </c>
      <c r="Q2074" s="29">
        <v>0</v>
      </c>
      <c r="R2074" s="29" t="s">
        <v>19</v>
      </c>
    </row>
    <row r="2075" spans="1:18" ht="15" hidden="1" customHeight="1" x14ac:dyDescent="0.35">
      <c r="A2075" s="39">
        <v>45073</v>
      </c>
      <c r="B2075" s="48">
        <v>1</v>
      </c>
      <c r="C2075" s="48">
        <v>1</v>
      </c>
      <c r="D2075" s="29">
        <v>169946</v>
      </c>
      <c r="E2075" s="29">
        <v>6.3</v>
      </c>
      <c r="F2075" s="3">
        <f t="shared" si="128"/>
        <v>0.81992570077676463</v>
      </c>
      <c r="G2075" s="41">
        <v>0.21523049645390072</v>
      </c>
      <c r="H2075" s="29" t="s">
        <v>22</v>
      </c>
      <c r="I2075" s="29">
        <v>16658</v>
      </c>
      <c r="J2075" s="35">
        <v>3266.44</v>
      </c>
      <c r="K2075" s="41">
        <f t="shared" si="124"/>
        <v>0.80948279598798212</v>
      </c>
      <c r="L2075" s="40">
        <f t="shared" si="125"/>
        <v>0.21523049645390072</v>
      </c>
      <c r="M2075" s="29">
        <f t="shared" si="126"/>
        <v>5.1655319148936174</v>
      </c>
      <c r="N2075" s="4">
        <f t="shared" si="127"/>
        <v>12846</v>
      </c>
      <c r="O2075" s="28">
        <v>0.79500000000000004</v>
      </c>
      <c r="P2075" s="21">
        <v>157100</v>
      </c>
      <c r="Q2075" s="29">
        <v>0</v>
      </c>
      <c r="R2075" s="29" t="s">
        <v>19</v>
      </c>
    </row>
    <row r="2076" spans="1:18" ht="15" hidden="1" customHeight="1" x14ac:dyDescent="0.35">
      <c r="A2076" s="39">
        <v>45073</v>
      </c>
      <c r="B2076" s="48">
        <v>1</v>
      </c>
      <c r="C2076" s="48">
        <v>1</v>
      </c>
      <c r="D2076" s="29">
        <v>169946</v>
      </c>
      <c r="E2076" s="29">
        <v>6.3</v>
      </c>
      <c r="F2076" s="3">
        <f t="shared" si="128"/>
        <v>0.81992570077676463</v>
      </c>
      <c r="G2076" s="41">
        <v>0.21523049645390072</v>
      </c>
      <c r="H2076" s="29" t="s">
        <v>23</v>
      </c>
      <c r="I2076" s="29">
        <v>16323</v>
      </c>
      <c r="J2076" s="35">
        <v>3266.44</v>
      </c>
      <c r="K2076" s="41">
        <f t="shared" si="124"/>
        <v>0.79320372667257955</v>
      </c>
      <c r="L2076" s="40">
        <f t="shared" si="125"/>
        <v>0.21523049645390072</v>
      </c>
      <c r="M2076" s="29">
        <f t="shared" si="126"/>
        <v>5.1655319148936174</v>
      </c>
      <c r="N2076" s="4">
        <f t="shared" si="127"/>
        <v>12846</v>
      </c>
      <c r="O2076" s="28">
        <v>0.79500000000000004</v>
      </c>
      <c r="P2076" s="21">
        <v>157100</v>
      </c>
      <c r="Q2076" s="29">
        <v>0</v>
      </c>
      <c r="R2076" s="29" t="s">
        <v>19</v>
      </c>
    </row>
    <row r="2077" spans="1:18" ht="15" hidden="1" customHeight="1" x14ac:dyDescent="0.35">
      <c r="A2077" s="39">
        <v>45073</v>
      </c>
      <c r="B2077" s="48">
        <v>1</v>
      </c>
      <c r="C2077" s="48">
        <v>1</v>
      </c>
      <c r="D2077" s="29">
        <v>169946</v>
      </c>
      <c r="E2077" s="29">
        <v>6.3</v>
      </c>
      <c r="F2077" s="3">
        <f t="shared" si="128"/>
        <v>0.81992570077676463</v>
      </c>
      <c r="G2077" s="41">
        <v>0.21523049645390072</v>
      </c>
      <c r="H2077" s="29" t="s">
        <v>24</v>
      </c>
      <c r="I2077" s="29">
        <v>16139</v>
      </c>
      <c r="J2077" s="35">
        <v>3266.44</v>
      </c>
      <c r="K2077" s="41">
        <f t="shared" si="124"/>
        <v>0.78426238710829888</v>
      </c>
      <c r="L2077" s="40">
        <f t="shared" si="125"/>
        <v>0.21523049645390072</v>
      </c>
      <c r="M2077" s="29">
        <f t="shared" si="126"/>
        <v>5.1655319148936174</v>
      </c>
      <c r="N2077" s="4">
        <f t="shared" si="127"/>
        <v>12846</v>
      </c>
      <c r="O2077" s="28">
        <v>0.79500000000000004</v>
      </c>
      <c r="P2077" s="21">
        <v>157100</v>
      </c>
      <c r="Q2077" s="29">
        <v>0</v>
      </c>
      <c r="R2077" s="29" t="s">
        <v>19</v>
      </c>
    </row>
    <row r="2078" spans="1:18" ht="15" hidden="1" customHeight="1" x14ac:dyDescent="0.35">
      <c r="A2078" s="39">
        <v>45073</v>
      </c>
      <c r="B2078" s="48">
        <v>1</v>
      </c>
      <c r="C2078" s="48">
        <v>1</v>
      </c>
      <c r="D2078" s="29">
        <v>169946</v>
      </c>
      <c r="E2078" s="29">
        <v>6.3</v>
      </c>
      <c r="F2078" s="3">
        <f t="shared" si="128"/>
        <v>0.81992570077676463</v>
      </c>
      <c r="G2078" s="41">
        <v>0.21523049645390072</v>
      </c>
      <c r="H2078" s="29" t="s">
        <v>25</v>
      </c>
      <c r="I2078" s="29">
        <v>17383</v>
      </c>
      <c r="J2078" s="35">
        <v>3266.44</v>
      </c>
      <c r="K2078" s="41">
        <f t="shared" si="124"/>
        <v>0.84471361764071873</v>
      </c>
      <c r="L2078" s="40">
        <f t="shared" si="125"/>
        <v>0.21523049645390072</v>
      </c>
      <c r="M2078" s="29">
        <f t="shared" si="126"/>
        <v>5.1655319148936174</v>
      </c>
      <c r="N2078" s="4">
        <f t="shared" si="127"/>
        <v>12846</v>
      </c>
      <c r="O2078" s="28">
        <v>0.79500000000000004</v>
      </c>
      <c r="P2078" s="21">
        <v>157100</v>
      </c>
      <c r="Q2078" s="29">
        <v>0</v>
      </c>
      <c r="R2078" s="29" t="s">
        <v>19</v>
      </c>
    </row>
    <row r="2079" spans="1:18" ht="15" hidden="1" customHeight="1" x14ac:dyDescent="0.35">
      <c r="A2079" s="39">
        <v>45073</v>
      </c>
      <c r="B2079" s="48">
        <v>1</v>
      </c>
      <c r="C2079" s="48">
        <v>1</v>
      </c>
      <c r="D2079" s="29">
        <v>169946</v>
      </c>
      <c r="E2079" s="29">
        <v>6.3</v>
      </c>
      <c r="F2079" s="3">
        <f t="shared" si="128"/>
        <v>0.81992570077676463</v>
      </c>
      <c r="G2079" s="41">
        <v>0.21523049645390072</v>
      </c>
      <c r="H2079" s="29" t="s">
        <v>26</v>
      </c>
      <c r="I2079" s="29">
        <v>17523</v>
      </c>
      <c r="J2079" s="35">
        <v>3266.44</v>
      </c>
      <c r="K2079" s="41">
        <f t="shared" si="124"/>
        <v>0.85151681078745411</v>
      </c>
      <c r="L2079" s="40">
        <f t="shared" si="125"/>
        <v>0.21523049645390072</v>
      </c>
      <c r="M2079" s="29">
        <f t="shared" si="126"/>
        <v>5.1655319148936174</v>
      </c>
      <c r="N2079" s="4">
        <f t="shared" si="127"/>
        <v>12846</v>
      </c>
      <c r="O2079" s="28">
        <v>0.79500000000000004</v>
      </c>
      <c r="P2079" s="21">
        <v>157100</v>
      </c>
      <c r="Q2079" s="29">
        <v>0</v>
      </c>
      <c r="R2079" s="29" t="s">
        <v>19</v>
      </c>
    </row>
    <row r="2080" spans="1:18" ht="15" hidden="1" customHeight="1" x14ac:dyDescent="0.35">
      <c r="A2080" s="39">
        <v>45073</v>
      </c>
      <c r="B2080" s="48">
        <v>1</v>
      </c>
      <c r="C2080" s="48">
        <v>1</v>
      </c>
      <c r="D2080" s="29">
        <v>169946</v>
      </c>
      <c r="E2080" s="29">
        <v>6.3</v>
      </c>
      <c r="F2080" s="3">
        <f t="shared" si="128"/>
        <v>0.81992570077676463</v>
      </c>
      <c r="G2080" s="41">
        <v>0.21523049645390072</v>
      </c>
      <c r="H2080" s="29" t="s">
        <v>27</v>
      </c>
      <c r="I2080" s="29">
        <v>17384</v>
      </c>
      <c r="J2080" s="35">
        <v>3266.44</v>
      </c>
      <c r="K2080" s="41">
        <f t="shared" si="124"/>
        <v>0.84476221187748113</v>
      </c>
      <c r="L2080" s="40">
        <f t="shared" si="125"/>
        <v>0.21523049645390072</v>
      </c>
      <c r="M2080" s="29">
        <f t="shared" si="126"/>
        <v>5.1655319148936174</v>
      </c>
      <c r="N2080" s="4">
        <f t="shared" si="127"/>
        <v>12846</v>
      </c>
      <c r="O2080" s="28">
        <v>0.79500000000000004</v>
      </c>
      <c r="P2080" s="21">
        <v>157100</v>
      </c>
      <c r="Q2080" s="29">
        <v>0</v>
      </c>
      <c r="R2080" s="29" t="s">
        <v>19</v>
      </c>
    </row>
    <row r="2081" spans="1:18" ht="15" hidden="1" customHeight="1" x14ac:dyDescent="0.35">
      <c r="A2081" s="39">
        <v>45073</v>
      </c>
      <c r="B2081" s="48">
        <v>1</v>
      </c>
      <c r="C2081" s="48">
        <v>1</v>
      </c>
      <c r="D2081" s="29">
        <v>169946</v>
      </c>
      <c r="E2081" s="29">
        <v>6.3</v>
      </c>
      <c r="F2081" s="3">
        <f t="shared" si="128"/>
        <v>0.81992570077676463</v>
      </c>
      <c r="G2081" s="41">
        <v>0.21523049645390072</v>
      </c>
      <c r="H2081" s="29" t="s">
        <v>28</v>
      </c>
      <c r="I2081" s="29">
        <v>17233</v>
      </c>
      <c r="J2081" s="35">
        <v>3266.44</v>
      </c>
      <c r="K2081" s="41">
        <f t="shared" si="124"/>
        <v>0.83742448212635934</v>
      </c>
      <c r="L2081" s="40">
        <f t="shared" si="125"/>
        <v>0.21523049645390072</v>
      </c>
      <c r="M2081" s="29">
        <f t="shared" si="126"/>
        <v>5.1655319148936174</v>
      </c>
      <c r="N2081" s="4">
        <f t="shared" si="127"/>
        <v>12846</v>
      </c>
      <c r="O2081" s="28">
        <v>0.79500000000000004</v>
      </c>
      <c r="P2081" s="21">
        <v>157100</v>
      </c>
      <c r="Q2081" s="29">
        <v>0</v>
      </c>
      <c r="R2081" s="29" t="s">
        <v>19</v>
      </c>
    </row>
    <row r="2082" spans="1:18" ht="15" hidden="1" customHeight="1" x14ac:dyDescent="0.35">
      <c r="A2082" s="39">
        <v>45074</v>
      </c>
      <c r="B2082" s="48">
        <v>1</v>
      </c>
      <c r="C2082" s="48">
        <v>1</v>
      </c>
      <c r="D2082" s="29">
        <v>176475</v>
      </c>
      <c r="E2082" s="29">
        <v>6.6</v>
      </c>
      <c r="F2082" s="3">
        <f t="shared" si="128"/>
        <v>0.81272450953302022</v>
      </c>
      <c r="G2082" s="41">
        <v>0.22349924012158054</v>
      </c>
      <c r="H2082" s="29" t="s">
        <v>18</v>
      </c>
      <c r="I2082" s="29">
        <v>17823</v>
      </c>
      <c r="J2082" s="35">
        <v>3266.44</v>
      </c>
      <c r="K2082" s="41">
        <f t="shared" si="124"/>
        <v>0.82672712355180122</v>
      </c>
      <c r="L2082" s="40">
        <f t="shared" si="125"/>
        <v>0.22349924012158054</v>
      </c>
      <c r="M2082" s="29">
        <f t="shared" si="126"/>
        <v>5.3639817629179332</v>
      </c>
      <c r="N2082" s="4">
        <f t="shared" si="127"/>
        <v>19375</v>
      </c>
      <c r="O2082" s="28">
        <v>0.79500000000000004</v>
      </c>
      <c r="P2082" s="21">
        <v>157100</v>
      </c>
      <c r="Q2082" s="29">
        <v>0</v>
      </c>
      <c r="R2082" s="29" t="s">
        <v>19</v>
      </c>
    </row>
    <row r="2083" spans="1:18" ht="15" hidden="1" customHeight="1" x14ac:dyDescent="0.35">
      <c r="A2083" s="39">
        <v>45074</v>
      </c>
      <c r="B2083" s="48">
        <v>1</v>
      </c>
      <c r="C2083" s="48">
        <v>1</v>
      </c>
      <c r="D2083" s="29">
        <v>176475</v>
      </c>
      <c r="E2083" s="29">
        <v>6.6</v>
      </c>
      <c r="F2083" s="3">
        <f t="shared" si="128"/>
        <v>0.81272450953302022</v>
      </c>
      <c r="G2083" s="41">
        <v>0.22349924012158054</v>
      </c>
      <c r="H2083" s="29" t="s">
        <v>20</v>
      </c>
      <c r="I2083" s="29">
        <v>17993</v>
      </c>
      <c r="J2083" s="35">
        <v>3266.44</v>
      </c>
      <c r="K2083" s="41">
        <f t="shared" si="124"/>
        <v>0.83461264288097181</v>
      </c>
      <c r="L2083" s="40">
        <f t="shared" si="125"/>
        <v>0.22349924012158054</v>
      </c>
      <c r="M2083" s="29">
        <f t="shared" si="126"/>
        <v>5.3639817629179332</v>
      </c>
      <c r="N2083" s="4">
        <f t="shared" si="127"/>
        <v>19375</v>
      </c>
      <c r="O2083" s="28">
        <v>0.79500000000000004</v>
      </c>
      <c r="P2083" s="21">
        <v>157100</v>
      </c>
      <c r="Q2083" s="29">
        <v>0</v>
      </c>
      <c r="R2083" s="29" t="s">
        <v>19</v>
      </c>
    </row>
    <row r="2084" spans="1:18" ht="15" hidden="1" customHeight="1" x14ac:dyDescent="0.35">
      <c r="A2084" s="39">
        <v>45074</v>
      </c>
      <c r="B2084" s="48">
        <v>1</v>
      </c>
      <c r="C2084" s="48">
        <v>1</v>
      </c>
      <c r="D2084" s="29">
        <v>176475</v>
      </c>
      <c r="E2084" s="29">
        <v>6.6</v>
      </c>
      <c r="F2084" s="3">
        <f t="shared" si="128"/>
        <v>0.81272450953302022</v>
      </c>
      <c r="G2084" s="41">
        <v>0.22349924012158054</v>
      </c>
      <c r="H2084" s="29" t="s">
        <v>21</v>
      </c>
      <c r="I2084" s="29">
        <v>17445</v>
      </c>
      <c r="J2084" s="35">
        <v>3266.44</v>
      </c>
      <c r="K2084" s="41">
        <f t="shared" si="124"/>
        <v>0.80919343939635147</v>
      </c>
      <c r="L2084" s="40">
        <f t="shared" si="125"/>
        <v>0.22349924012158054</v>
      </c>
      <c r="M2084" s="29">
        <f t="shared" si="126"/>
        <v>5.3639817629179332</v>
      </c>
      <c r="N2084" s="4">
        <f t="shared" si="127"/>
        <v>19375</v>
      </c>
      <c r="O2084" s="28">
        <v>0.79500000000000004</v>
      </c>
      <c r="P2084" s="21">
        <v>157100</v>
      </c>
      <c r="Q2084" s="29">
        <v>0</v>
      </c>
      <c r="R2084" s="29" t="s">
        <v>19</v>
      </c>
    </row>
    <row r="2085" spans="1:18" ht="15" hidden="1" customHeight="1" x14ac:dyDescent="0.35">
      <c r="A2085" s="39">
        <v>45074</v>
      </c>
      <c r="B2085" s="48">
        <v>1</v>
      </c>
      <c r="C2085" s="48">
        <v>1</v>
      </c>
      <c r="D2085" s="29">
        <v>176475</v>
      </c>
      <c r="E2085" s="29">
        <v>6.6</v>
      </c>
      <c r="F2085" s="3">
        <f t="shared" si="128"/>
        <v>0.81272450953302022</v>
      </c>
      <c r="G2085" s="41">
        <v>0.22349924012158054</v>
      </c>
      <c r="H2085" s="29" t="s">
        <v>22</v>
      </c>
      <c r="I2085" s="29">
        <v>17442</v>
      </c>
      <c r="J2085" s="35">
        <v>3266.44</v>
      </c>
      <c r="K2085" s="41">
        <f t="shared" si="124"/>
        <v>0.80905428317289552</v>
      </c>
      <c r="L2085" s="40">
        <f t="shared" si="125"/>
        <v>0.22349924012158054</v>
      </c>
      <c r="M2085" s="29">
        <f t="shared" si="126"/>
        <v>5.3639817629179332</v>
      </c>
      <c r="N2085" s="4">
        <f t="shared" si="127"/>
        <v>19375</v>
      </c>
      <c r="O2085" s="28">
        <v>0.79500000000000004</v>
      </c>
      <c r="P2085" s="21">
        <v>157100</v>
      </c>
      <c r="Q2085" s="29">
        <v>0</v>
      </c>
      <c r="R2085" s="29" t="s">
        <v>19</v>
      </c>
    </row>
    <row r="2086" spans="1:18" ht="15" hidden="1" customHeight="1" x14ac:dyDescent="0.35">
      <c r="A2086" s="39">
        <v>45074</v>
      </c>
      <c r="B2086" s="48">
        <v>1</v>
      </c>
      <c r="C2086" s="48">
        <v>1</v>
      </c>
      <c r="D2086" s="29">
        <v>176475</v>
      </c>
      <c r="E2086" s="29">
        <v>6.6</v>
      </c>
      <c r="F2086" s="3">
        <f t="shared" si="128"/>
        <v>0.81272450953302022</v>
      </c>
      <c r="G2086" s="41">
        <v>0.22349924012158054</v>
      </c>
      <c r="H2086" s="29" t="s">
        <v>23</v>
      </c>
      <c r="I2086" s="29">
        <v>17001</v>
      </c>
      <c r="J2086" s="35">
        <v>3266.44</v>
      </c>
      <c r="K2086" s="41">
        <f t="shared" si="124"/>
        <v>0.78859831832487082</v>
      </c>
      <c r="L2086" s="40">
        <f t="shared" si="125"/>
        <v>0.22349924012158054</v>
      </c>
      <c r="M2086" s="29">
        <f t="shared" si="126"/>
        <v>5.3639817629179332</v>
      </c>
      <c r="N2086" s="4">
        <f t="shared" si="127"/>
        <v>19375</v>
      </c>
      <c r="O2086" s="28">
        <v>0.79500000000000004</v>
      </c>
      <c r="P2086" s="21">
        <v>157100</v>
      </c>
      <c r="Q2086" s="29">
        <v>0</v>
      </c>
      <c r="R2086" s="29" t="s">
        <v>19</v>
      </c>
    </row>
    <row r="2087" spans="1:18" ht="15" hidden="1" customHeight="1" x14ac:dyDescent="0.35">
      <c r="A2087" s="39">
        <v>45074</v>
      </c>
      <c r="B2087" s="48">
        <v>1</v>
      </c>
      <c r="C2087" s="48">
        <v>1</v>
      </c>
      <c r="D2087" s="29">
        <v>176475</v>
      </c>
      <c r="E2087" s="29">
        <v>6.6</v>
      </c>
      <c r="F2087" s="3">
        <f t="shared" si="128"/>
        <v>0.81272450953302022</v>
      </c>
      <c r="G2087" s="41">
        <v>0.22349924012158054</v>
      </c>
      <c r="H2087" s="29" t="s">
        <v>24</v>
      </c>
      <c r="I2087" s="29">
        <v>16902</v>
      </c>
      <c r="J2087" s="35">
        <v>3266.44</v>
      </c>
      <c r="K2087" s="41">
        <f t="shared" si="124"/>
        <v>0.78400616295082448</v>
      </c>
      <c r="L2087" s="40">
        <f t="shared" si="125"/>
        <v>0.22349924012158054</v>
      </c>
      <c r="M2087" s="29">
        <f t="shared" si="126"/>
        <v>5.3639817629179332</v>
      </c>
      <c r="N2087" s="4">
        <f t="shared" si="127"/>
        <v>19375</v>
      </c>
      <c r="O2087" s="28">
        <v>0.79500000000000004</v>
      </c>
      <c r="P2087" s="21">
        <v>157100</v>
      </c>
      <c r="Q2087" s="29">
        <v>0</v>
      </c>
      <c r="R2087" s="29" t="s">
        <v>19</v>
      </c>
    </row>
    <row r="2088" spans="1:18" ht="15" hidden="1" customHeight="1" x14ac:dyDescent="0.35">
      <c r="A2088" s="39">
        <v>45074</v>
      </c>
      <c r="B2088" s="48">
        <v>1</v>
      </c>
      <c r="C2088" s="48">
        <v>1</v>
      </c>
      <c r="D2088" s="29">
        <v>176475</v>
      </c>
      <c r="E2088" s="29">
        <v>6.6</v>
      </c>
      <c r="F2088" s="3">
        <f t="shared" si="128"/>
        <v>0.81272450953302022</v>
      </c>
      <c r="G2088" s="41">
        <v>0.22349924012158054</v>
      </c>
      <c r="H2088" s="29" t="s">
        <v>25</v>
      </c>
      <c r="I2088" s="29">
        <v>18192</v>
      </c>
      <c r="J2088" s="35">
        <v>3266.44</v>
      </c>
      <c r="K2088" s="41">
        <f t="shared" si="124"/>
        <v>0.84384333903688313</v>
      </c>
      <c r="L2088" s="40">
        <f t="shared" si="125"/>
        <v>0.22349924012158054</v>
      </c>
      <c r="M2088" s="29">
        <f t="shared" si="126"/>
        <v>5.3639817629179332</v>
      </c>
      <c r="N2088" s="4">
        <f t="shared" si="127"/>
        <v>19375</v>
      </c>
      <c r="O2088" s="28">
        <v>0.79500000000000004</v>
      </c>
      <c r="P2088" s="21">
        <v>157100</v>
      </c>
      <c r="Q2088" s="29">
        <v>0</v>
      </c>
      <c r="R2088" s="29" t="s">
        <v>19</v>
      </c>
    </row>
    <row r="2089" spans="1:18" ht="15" hidden="1" customHeight="1" x14ac:dyDescent="0.35">
      <c r="A2089" s="39">
        <v>45074</v>
      </c>
      <c r="B2089" s="48">
        <v>1</v>
      </c>
      <c r="C2089" s="48">
        <v>1</v>
      </c>
      <c r="D2089" s="29">
        <v>176475</v>
      </c>
      <c r="E2089" s="29">
        <v>6.6</v>
      </c>
      <c r="F2089" s="3">
        <f t="shared" si="128"/>
        <v>0.81272450953302022</v>
      </c>
      <c r="G2089" s="41">
        <v>0.22349924012158054</v>
      </c>
      <c r="H2089" s="29" t="s">
        <v>26</v>
      </c>
      <c r="I2089" s="29">
        <v>17965</v>
      </c>
      <c r="J2089" s="35">
        <v>3266.44</v>
      </c>
      <c r="K2089" s="41">
        <f t="shared" si="124"/>
        <v>0.8333138514620495</v>
      </c>
      <c r="L2089" s="40">
        <f t="shared" si="125"/>
        <v>0.22349924012158054</v>
      </c>
      <c r="M2089" s="29">
        <f t="shared" si="126"/>
        <v>5.3639817629179332</v>
      </c>
      <c r="N2089" s="4">
        <f t="shared" si="127"/>
        <v>19375</v>
      </c>
      <c r="O2089" s="28">
        <v>0.79500000000000004</v>
      </c>
      <c r="P2089" s="21">
        <v>157100</v>
      </c>
      <c r="Q2089" s="29">
        <v>0</v>
      </c>
      <c r="R2089" s="29" t="s">
        <v>19</v>
      </c>
    </row>
    <row r="2090" spans="1:18" ht="15" hidden="1" customHeight="1" x14ac:dyDescent="0.35">
      <c r="A2090" s="39">
        <v>45074</v>
      </c>
      <c r="B2090" s="48">
        <v>1</v>
      </c>
      <c r="C2090" s="48">
        <v>1</v>
      </c>
      <c r="D2090" s="29">
        <v>176475</v>
      </c>
      <c r="E2090" s="29">
        <v>6.6</v>
      </c>
      <c r="F2090" s="3">
        <f t="shared" si="128"/>
        <v>0.81272450953302022</v>
      </c>
      <c r="G2090" s="41">
        <v>0.22349924012158054</v>
      </c>
      <c r="H2090" s="29" t="s">
        <v>27</v>
      </c>
      <c r="I2090" s="29">
        <v>17923</v>
      </c>
      <c r="J2090" s="35">
        <v>3266.44</v>
      </c>
      <c r="K2090" s="41">
        <f t="shared" si="124"/>
        <v>0.83136566433366621</v>
      </c>
      <c r="L2090" s="40">
        <f t="shared" si="125"/>
        <v>0.22349924012158054</v>
      </c>
      <c r="M2090" s="29">
        <f t="shared" si="126"/>
        <v>5.3639817629179332</v>
      </c>
      <c r="N2090" s="4">
        <f t="shared" si="127"/>
        <v>19375</v>
      </c>
      <c r="O2090" s="28">
        <v>0.79500000000000004</v>
      </c>
      <c r="P2090" s="21">
        <v>157100</v>
      </c>
      <c r="Q2090" s="29">
        <v>0</v>
      </c>
      <c r="R2090" s="29" t="s">
        <v>19</v>
      </c>
    </row>
    <row r="2091" spans="1:18" ht="15" hidden="1" customHeight="1" x14ac:dyDescent="0.35">
      <c r="A2091" s="39">
        <v>45074</v>
      </c>
      <c r="B2091" s="48">
        <v>1</v>
      </c>
      <c r="C2091" s="48">
        <v>1</v>
      </c>
      <c r="D2091" s="29">
        <v>176475</v>
      </c>
      <c r="E2091" s="29">
        <v>6.6</v>
      </c>
      <c r="F2091" s="3">
        <f t="shared" si="128"/>
        <v>0.81272450953302022</v>
      </c>
      <c r="G2091" s="41">
        <v>0.22349924012158054</v>
      </c>
      <c r="H2091" s="29" t="s">
        <v>28</v>
      </c>
      <c r="I2091" s="29">
        <v>17789</v>
      </c>
      <c r="J2091" s="35">
        <v>3266.44</v>
      </c>
      <c r="K2091" s="41">
        <f t="shared" si="124"/>
        <v>0.82515001968596713</v>
      </c>
      <c r="L2091" s="40">
        <f t="shared" si="125"/>
        <v>0.22349924012158054</v>
      </c>
      <c r="M2091" s="29">
        <f t="shared" si="126"/>
        <v>5.3639817629179332</v>
      </c>
      <c r="N2091" s="4">
        <f t="shared" si="127"/>
        <v>19375</v>
      </c>
      <c r="O2091" s="28">
        <v>0.79500000000000004</v>
      </c>
      <c r="P2091" s="21">
        <v>157100</v>
      </c>
      <c r="Q2091" s="29">
        <v>0</v>
      </c>
      <c r="R2091" s="29" t="s">
        <v>19</v>
      </c>
    </row>
    <row r="2092" spans="1:18" ht="15" hidden="1" customHeight="1" x14ac:dyDescent="0.35">
      <c r="A2092" s="39">
        <v>45075</v>
      </c>
      <c r="B2092" s="48">
        <v>1</v>
      </c>
      <c r="C2092" s="48">
        <v>1</v>
      </c>
      <c r="D2092" s="29">
        <v>111066</v>
      </c>
      <c r="E2092" s="29">
        <v>4.2</v>
      </c>
      <c r="F2092" s="3">
        <f t="shared" si="128"/>
        <v>0.80377768128528004</v>
      </c>
      <c r="G2092" s="41">
        <v>0.14066109422492401</v>
      </c>
      <c r="H2092" s="29" t="s">
        <v>18</v>
      </c>
      <c r="I2092" s="29">
        <v>11423</v>
      </c>
      <c r="J2092" s="35">
        <v>3266.44</v>
      </c>
      <c r="K2092" s="41">
        <f t="shared" si="124"/>
        <v>0.8326379498052634</v>
      </c>
      <c r="L2092" s="40">
        <f t="shared" si="125"/>
        <v>0.14066109422492401</v>
      </c>
      <c r="M2092" s="29">
        <f t="shared" si="126"/>
        <v>3.3758662613981762</v>
      </c>
      <c r="N2092" s="4">
        <f t="shared" si="127"/>
        <v>-46034</v>
      </c>
      <c r="O2092" s="28">
        <v>0.79500000000000004</v>
      </c>
      <c r="P2092" s="21">
        <v>157100</v>
      </c>
      <c r="Q2092" s="29">
        <v>0</v>
      </c>
      <c r="R2092" s="29" t="s">
        <v>19</v>
      </c>
    </row>
    <row r="2093" spans="1:18" ht="15" hidden="1" customHeight="1" x14ac:dyDescent="0.35">
      <c r="A2093" s="39">
        <v>45075</v>
      </c>
      <c r="B2093" s="48">
        <v>1</v>
      </c>
      <c r="C2093" s="48">
        <v>1</v>
      </c>
      <c r="D2093" s="29">
        <v>111066</v>
      </c>
      <c r="E2093" s="29">
        <v>4.2</v>
      </c>
      <c r="F2093" s="3">
        <f t="shared" si="128"/>
        <v>0.80377768128528004</v>
      </c>
      <c r="G2093" s="41">
        <v>0.14066109422492401</v>
      </c>
      <c r="H2093" s="29" t="s">
        <v>20</v>
      </c>
      <c r="I2093" s="29">
        <v>11469</v>
      </c>
      <c r="J2093" s="35">
        <v>3266.44</v>
      </c>
      <c r="K2093" s="41">
        <f t="shared" si="124"/>
        <v>0.83599095214186869</v>
      </c>
      <c r="L2093" s="40">
        <f t="shared" si="125"/>
        <v>0.14066109422492401</v>
      </c>
      <c r="M2093" s="29">
        <f t="shared" si="126"/>
        <v>3.3758662613981762</v>
      </c>
      <c r="N2093" s="4">
        <f t="shared" si="127"/>
        <v>-46034</v>
      </c>
      <c r="O2093" s="28">
        <v>0.79500000000000004</v>
      </c>
      <c r="P2093" s="21">
        <v>157100</v>
      </c>
      <c r="Q2093" s="29">
        <v>0</v>
      </c>
      <c r="R2093" s="29" t="s">
        <v>19</v>
      </c>
    </row>
    <row r="2094" spans="1:18" ht="15" hidden="1" customHeight="1" x14ac:dyDescent="0.35">
      <c r="A2094" s="39">
        <v>45075</v>
      </c>
      <c r="B2094" s="48">
        <v>1</v>
      </c>
      <c r="C2094" s="48">
        <v>1</v>
      </c>
      <c r="D2094" s="29">
        <v>111066</v>
      </c>
      <c r="E2094" s="29">
        <v>4.2</v>
      </c>
      <c r="F2094" s="3">
        <f t="shared" si="128"/>
        <v>0.80377768128528004</v>
      </c>
      <c r="G2094" s="41">
        <v>0.14066109422492401</v>
      </c>
      <c r="H2094" s="29" t="s">
        <v>21</v>
      </c>
      <c r="I2094" s="29">
        <v>11053</v>
      </c>
      <c r="J2094" s="35">
        <v>3266.44</v>
      </c>
      <c r="K2094" s="41">
        <f t="shared" si="124"/>
        <v>0.80566814840213397</v>
      </c>
      <c r="L2094" s="40">
        <f t="shared" si="125"/>
        <v>0.14066109422492401</v>
      </c>
      <c r="M2094" s="29">
        <f t="shared" si="126"/>
        <v>3.3758662613981762</v>
      </c>
      <c r="N2094" s="4">
        <f t="shared" si="127"/>
        <v>-46034</v>
      </c>
      <c r="O2094" s="28">
        <v>0.79500000000000004</v>
      </c>
      <c r="P2094" s="21">
        <v>157100</v>
      </c>
      <c r="Q2094" s="29">
        <v>0</v>
      </c>
      <c r="R2094" s="29" t="s">
        <v>19</v>
      </c>
    </row>
    <row r="2095" spans="1:18" ht="15" hidden="1" customHeight="1" x14ac:dyDescent="0.35">
      <c r="A2095" s="39">
        <v>45075</v>
      </c>
      <c r="B2095" s="48">
        <v>1</v>
      </c>
      <c r="C2095" s="48">
        <v>1</v>
      </c>
      <c r="D2095" s="29">
        <v>111066</v>
      </c>
      <c r="E2095" s="29">
        <v>4.2</v>
      </c>
      <c r="F2095" s="3">
        <f t="shared" si="128"/>
        <v>0.80377768128528004</v>
      </c>
      <c r="G2095" s="41">
        <v>0.14066109422492401</v>
      </c>
      <c r="H2095" s="29" t="s">
        <v>22</v>
      </c>
      <c r="I2095" s="29">
        <v>11345</v>
      </c>
      <c r="J2095" s="35">
        <v>3266.44</v>
      </c>
      <c r="K2095" s="41">
        <f t="shared" si="124"/>
        <v>0.82695242410406311</v>
      </c>
      <c r="L2095" s="40">
        <f t="shared" si="125"/>
        <v>0.14066109422492401</v>
      </c>
      <c r="M2095" s="29">
        <f t="shared" si="126"/>
        <v>3.3758662613981762</v>
      </c>
      <c r="N2095" s="4">
        <f t="shared" si="127"/>
        <v>-46034</v>
      </c>
      <c r="O2095" s="28">
        <v>0.79500000000000004</v>
      </c>
      <c r="P2095" s="21">
        <v>157100</v>
      </c>
      <c r="Q2095" s="29">
        <v>0</v>
      </c>
      <c r="R2095" s="29" t="s">
        <v>19</v>
      </c>
    </row>
    <row r="2096" spans="1:18" ht="15" hidden="1" customHeight="1" x14ac:dyDescent="0.35">
      <c r="A2096" s="39">
        <v>45075</v>
      </c>
      <c r="B2096" s="48">
        <v>1</v>
      </c>
      <c r="C2096" s="48">
        <v>1</v>
      </c>
      <c r="D2096" s="29">
        <v>111066</v>
      </c>
      <c r="E2096" s="29">
        <v>4.2</v>
      </c>
      <c r="F2096" s="3">
        <f t="shared" si="128"/>
        <v>0.80377768128528004</v>
      </c>
      <c r="G2096" s="41">
        <v>0.14066109422492401</v>
      </c>
      <c r="H2096" s="29" t="s">
        <v>23</v>
      </c>
      <c r="I2096" s="29">
        <v>9634</v>
      </c>
      <c r="J2096" s="35">
        <v>3266.44</v>
      </c>
      <c r="K2096" s="41">
        <f t="shared" si="124"/>
        <v>0.70223531545337536</v>
      </c>
      <c r="L2096" s="40">
        <f t="shared" si="125"/>
        <v>0.14066109422492401</v>
      </c>
      <c r="M2096" s="29">
        <f t="shared" si="126"/>
        <v>3.3758662613981762</v>
      </c>
      <c r="N2096" s="4">
        <f t="shared" si="127"/>
        <v>-46034</v>
      </c>
      <c r="O2096" s="28">
        <v>0.79500000000000004</v>
      </c>
      <c r="P2096" s="21">
        <v>157100</v>
      </c>
      <c r="Q2096" s="29">
        <v>0</v>
      </c>
      <c r="R2096" s="29" t="s">
        <v>19</v>
      </c>
    </row>
    <row r="2097" spans="1:18" ht="15" hidden="1" customHeight="1" x14ac:dyDescent="0.35">
      <c r="A2097" s="39">
        <v>45075</v>
      </c>
      <c r="B2097" s="48">
        <v>1</v>
      </c>
      <c r="C2097" s="48">
        <v>1</v>
      </c>
      <c r="D2097" s="29">
        <v>111066</v>
      </c>
      <c r="E2097" s="29">
        <v>4.2</v>
      </c>
      <c r="F2097" s="3">
        <f t="shared" si="128"/>
        <v>0.80377768128528004</v>
      </c>
      <c r="G2097" s="41">
        <v>0.14066109422492401</v>
      </c>
      <c r="H2097" s="29" t="s">
        <v>24</v>
      </c>
      <c r="I2097" s="29">
        <v>9986</v>
      </c>
      <c r="J2097" s="35">
        <v>3266.44</v>
      </c>
      <c r="K2097" s="41">
        <f t="shared" si="124"/>
        <v>0.72789307246392021</v>
      </c>
      <c r="L2097" s="40">
        <f t="shared" si="125"/>
        <v>0.14066109422492401</v>
      </c>
      <c r="M2097" s="29">
        <f t="shared" si="126"/>
        <v>3.3758662613981762</v>
      </c>
      <c r="N2097" s="4">
        <f t="shared" si="127"/>
        <v>-46034</v>
      </c>
      <c r="O2097" s="28">
        <v>0.79500000000000004</v>
      </c>
      <c r="P2097" s="21">
        <v>157100</v>
      </c>
      <c r="Q2097" s="29">
        <v>0</v>
      </c>
      <c r="R2097" s="29" t="s">
        <v>19</v>
      </c>
    </row>
    <row r="2098" spans="1:18" ht="15" hidden="1" customHeight="1" x14ac:dyDescent="0.35">
      <c r="A2098" s="39">
        <v>45075</v>
      </c>
      <c r="B2098" s="48">
        <v>1</v>
      </c>
      <c r="C2098" s="48">
        <v>1</v>
      </c>
      <c r="D2098" s="29">
        <v>111066</v>
      </c>
      <c r="E2098" s="29">
        <v>4.2</v>
      </c>
      <c r="F2098" s="3">
        <f t="shared" si="128"/>
        <v>0.80377768128528004</v>
      </c>
      <c r="G2098" s="41">
        <v>0.14066109422492401</v>
      </c>
      <c r="H2098" s="29" t="s">
        <v>25</v>
      </c>
      <c r="I2098" s="29">
        <v>11499</v>
      </c>
      <c r="J2098" s="35">
        <v>3266.44</v>
      </c>
      <c r="K2098" s="41">
        <f t="shared" ref="K2098:K2161" si="129">IFERROR((I2098/J2098)/E2098,0)</f>
        <v>0.83817769279617638</v>
      </c>
      <c r="L2098" s="40">
        <f t="shared" ref="L2098:L2161" si="130">D2098/(32900*24)</f>
        <v>0.14066109422492401</v>
      </c>
      <c r="M2098" s="29">
        <f t="shared" ref="M2098:M2161" si="131">D2098/32900</f>
        <v>3.3758662613981762</v>
      </c>
      <c r="N2098" s="4">
        <f t="shared" si="127"/>
        <v>-46034</v>
      </c>
      <c r="O2098" s="28">
        <v>0.79500000000000004</v>
      </c>
      <c r="P2098" s="21">
        <v>157100</v>
      </c>
      <c r="Q2098" s="29">
        <v>0</v>
      </c>
      <c r="R2098" s="29" t="s">
        <v>19</v>
      </c>
    </row>
    <row r="2099" spans="1:18" ht="15" hidden="1" customHeight="1" x14ac:dyDescent="0.35">
      <c r="A2099" s="39">
        <v>45075</v>
      </c>
      <c r="B2099" s="48">
        <v>1</v>
      </c>
      <c r="C2099" s="48">
        <v>1</v>
      </c>
      <c r="D2099" s="29">
        <v>111066</v>
      </c>
      <c r="E2099" s="29">
        <v>4.2</v>
      </c>
      <c r="F2099" s="3">
        <f t="shared" si="128"/>
        <v>0.80377768128528004</v>
      </c>
      <c r="G2099" s="41">
        <v>0.14066109422492401</v>
      </c>
      <c r="H2099" s="29" t="s">
        <v>26</v>
      </c>
      <c r="I2099" s="29">
        <v>11596</v>
      </c>
      <c r="J2099" s="35">
        <v>3266.44</v>
      </c>
      <c r="K2099" s="41">
        <f t="shared" si="129"/>
        <v>0.84524815424510502</v>
      </c>
      <c r="L2099" s="40">
        <f t="shared" si="130"/>
        <v>0.14066109422492401</v>
      </c>
      <c r="M2099" s="29">
        <f t="shared" si="131"/>
        <v>3.3758662613981762</v>
      </c>
      <c r="N2099" s="4">
        <f t="shared" si="127"/>
        <v>-46034</v>
      </c>
      <c r="O2099" s="28">
        <v>0.79500000000000004</v>
      </c>
      <c r="P2099" s="21">
        <v>157100</v>
      </c>
      <c r="Q2099" s="29">
        <v>0</v>
      </c>
      <c r="R2099" s="29" t="s">
        <v>19</v>
      </c>
    </row>
    <row r="2100" spans="1:18" ht="15" hidden="1" customHeight="1" x14ac:dyDescent="0.35">
      <c r="A2100" s="39">
        <v>45075</v>
      </c>
      <c r="B2100" s="48">
        <v>1</v>
      </c>
      <c r="C2100" s="48">
        <v>1</v>
      </c>
      <c r="D2100" s="29">
        <v>111066</v>
      </c>
      <c r="E2100" s="29">
        <v>4.2</v>
      </c>
      <c r="F2100" s="3">
        <f t="shared" si="128"/>
        <v>0.80377768128528004</v>
      </c>
      <c r="G2100" s="41">
        <v>0.14066109422492401</v>
      </c>
      <c r="H2100" s="29" t="s">
        <v>27</v>
      </c>
      <c r="I2100" s="29">
        <v>11469</v>
      </c>
      <c r="J2100" s="35">
        <v>3266.44</v>
      </c>
      <c r="K2100" s="41">
        <f t="shared" si="129"/>
        <v>0.83599095214186869</v>
      </c>
      <c r="L2100" s="40">
        <f t="shared" si="130"/>
        <v>0.14066109422492401</v>
      </c>
      <c r="M2100" s="29">
        <f t="shared" si="131"/>
        <v>3.3758662613981762</v>
      </c>
      <c r="N2100" s="4">
        <f t="shared" si="127"/>
        <v>-46034</v>
      </c>
      <c r="O2100" s="28">
        <v>0.79500000000000004</v>
      </c>
      <c r="P2100" s="21">
        <v>157100</v>
      </c>
      <c r="Q2100" s="29">
        <v>0</v>
      </c>
      <c r="R2100" s="29" t="s">
        <v>19</v>
      </c>
    </row>
    <row r="2101" spans="1:18" ht="15" hidden="1" customHeight="1" x14ac:dyDescent="0.35">
      <c r="A2101" s="39">
        <v>45075</v>
      </c>
      <c r="B2101" s="48">
        <v>1</v>
      </c>
      <c r="C2101" s="48">
        <v>1</v>
      </c>
      <c r="D2101" s="29">
        <v>111066</v>
      </c>
      <c r="E2101" s="29">
        <v>4.2</v>
      </c>
      <c r="F2101" s="3">
        <f t="shared" si="128"/>
        <v>0.80377768128528004</v>
      </c>
      <c r="G2101" s="41">
        <v>0.14066109422492401</v>
      </c>
      <c r="H2101" s="29" t="s">
        <v>28</v>
      </c>
      <c r="I2101" s="29">
        <v>11592</v>
      </c>
      <c r="J2101" s="35">
        <v>3266.44</v>
      </c>
      <c r="K2101" s="41">
        <f t="shared" si="129"/>
        <v>0.84495658882453062</v>
      </c>
      <c r="L2101" s="40">
        <f t="shared" si="130"/>
        <v>0.14066109422492401</v>
      </c>
      <c r="M2101" s="29">
        <f t="shared" si="131"/>
        <v>3.3758662613981762</v>
      </c>
      <c r="N2101" s="4">
        <f t="shared" si="127"/>
        <v>-46034</v>
      </c>
      <c r="O2101" s="28">
        <v>0.79500000000000004</v>
      </c>
      <c r="P2101" s="21">
        <v>157100</v>
      </c>
      <c r="Q2101" s="29">
        <v>0</v>
      </c>
      <c r="R2101" s="29" t="s">
        <v>19</v>
      </c>
    </row>
    <row r="2102" spans="1:18" ht="15" hidden="1" customHeight="1" x14ac:dyDescent="0.35">
      <c r="A2102" s="39">
        <v>45076</v>
      </c>
      <c r="B2102" s="48">
        <v>1</v>
      </c>
      <c r="C2102" s="48">
        <v>1</v>
      </c>
      <c r="D2102" s="29">
        <v>170797</v>
      </c>
      <c r="E2102" s="29">
        <v>6.5</v>
      </c>
      <c r="F2102" s="3">
        <f t="shared" si="128"/>
        <v>0.79867664250642978</v>
      </c>
      <c r="G2102" s="41">
        <v>0.21630825734549139</v>
      </c>
      <c r="H2102" s="29" t="s">
        <v>18</v>
      </c>
      <c r="I2102" s="29">
        <v>17563</v>
      </c>
      <c r="J2102" s="35">
        <v>3266.44</v>
      </c>
      <c r="K2102" s="41">
        <f t="shared" si="129"/>
        <v>0.82720025471155145</v>
      </c>
      <c r="L2102" s="40">
        <f t="shared" si="130"/>
        <v>0.21630825734549139</v>
      </c>
      <c r="M2102" s="29">
        <f t="shared" si="131"/>
        <v>5.1913981762917931</v>
      </c>
      <c r="N2102" s="4">
        <f t="shared" si="127"/>
        <v>13697</v>
      </c>
      <c r="O2102" s="28">
        <v>0.79500000000000004</v>
      </c>
      <c r="P2102" s="21">
        <v>157100</v>
      </c>
      <c r="Q2102" s="29">
        <v>0</v>
      </c>
      <c r="R2102" s="29" t="s">
        <v>19</v>
      </c>
    </row>
    <row r="2103" spans="1:18" ht="15" hidden="1" customHeight="1" x14ac:dyDescent="0.35">
      <c r="A2103" s="39">
        <v>45076</v>
      </c>
      <c r="B2103" s="48">
        <v>1</v>
      </c>
      <c r="C2103" s="48">
        <v>1</v>
      </c>
      <c r="D2103" s="29">
        <v>170797</v>
      </c>
      <c r="E2103" s="29">
        <v>6.5</v>
      </c>
      <c r="F2103" s="3">
        <f t="shared" si="128"/>
        <v>0.79867664250642978</v>
      </c>
      <c r="G2103" s="41">
        <v>0.21630825734549139</v>
      </c>
      <c r="H2103" s="29" t="s">
        <v>20</v>
      </c>
      <c r="I2103" s="29">
        <v>17527</v>
      </c>
      <c r="J2103" s="35">
        <v>3266.44</v>
      </c>
      <c r="K2103" s="41">
        <f t="shared" si="129"/>
        <v>0.82550468965036505</v>
      </c>
      <c r="L2103" s="40">
        <f t="shared" si="130"/>
        <v>0.21630825734549139</v>
      </c>
      <c r="M2103" s="29">
        <f t="shared" si="131"/>
        <v>5.1913981762917931</v>
      </c>
      <c r="N2103" s="4">
        <f t="shared" si="127"/>
        <v>13697</v>
      </c>
      <c r="O2103" s="28">
        <v>0.79500000000000004</v>
      </c>
      <c r="P2103" s="21">
        <v>157100</v>
      </c>
      <c r="Q2103" s="29">
        <v>0</v>
      </c>
      <c r="R2103" s="29" t="s">
        <v>19</v>
      </c>
    </row>
    <row r="2104" spans="1:18" ht="15" hidden="1" customHeight="1" x14ac:dyDescent="0.35">
      <c r="A2104" s="39">
        <v>45076</v>
      </c>
      <c r="B2104" s="48">
        <v>1</v>
      </c>
      <c r="C2104" s="48">
        <v>1</v>
      </c>
      <c r="D2104" s="29">
        <v>170797</v>
      </c>
      <c r="E2104" s="29">
        <v>6.5</v>
      </c>
      <c r="F2104" s="3">
        <f t="shared" si="128"/>
        <v>0.79867664250642978</v>
      </c>
      <c r="G2104" s="41">
        <v>0.21630825734549139</v>
      </c>
      <c r="H2104" s="29" t="s">
        <v>21</v>
      </c>
      <c r="I2104" s="29">
        <v>17114</v>
      </c>
      <c r="J2104" s="35">
        <v>3266.44</v>
      </c>
      <c r="K2104" s="41">
        <f t="shared" si="129"/>
        <v>0.80605279047619938</v>
      </c>
      <c r="L2104" s="40">
        <f t="shared" si="130"/>
        <v>0.21630825734549139</v>
      </c>
      <c r="M2104" s="29">
        <f t="shared" si="131"/>
        <v>5.1913981762917931</v>
      </c>
      <c r="N2104" s="4">
        <f t="shared" si="127"/>
        <v>13697</v>
      </c>
      <c r="O2104" s="28">
        <v>0.79500000000000004</v>
      </c>
      <c r="P2104" s="21">
        <v>157100</v>
      </c>
      <c r="Q2104" s="29">
        <v>0</v>
      </c>
      <c r="R2104" s="29" t="s">
        <v>19</v>
      </c>
    </row>
    <row r="2105" spans="1:18" ht="15" hidden="1" customHeight="1" x14ac:dyDescent="0.35">
      <c r="A2105" s="39">
        <v>45076</v>
      </c>
      <c r="B2105" s="48">
        <v>1</v>
      </c>
      <c r="C2105" s="48">
        <v>1</v>
      </c>
      <c r="D2105" s="29">
        <v>170797</v>
      </c>
      <c r="E2105" s="29">
        <v>6.5</v>
      </c>
      <c r="F2105" s="3">
        <f t="shared" si="128"/>
        <v>0.79867664250642978</v>
      </c>
      <c r="G2105" s="41">
        <v>0.21630825734549139</v>
      </c>
      <c r="H2105" s="29" t="s">
        <v>22</v>
      </c>
      <c r="I2105" s="29">
        <v>17202</v>
      </c>
      <c r="J2105" s="35">
        <v>3266.44</v>
      </c>
      <c r="K2105" s="41">
        <f t="shared" si="129"/>
        <v>0.8101975050702106</v>
      </c>
      <c r="L2105" s="40">
        <f t="shared" si="130"/>
        <v>0.21630825734549139</v>
      </c>
      <c r="M2105" s="29">
        <f t="shared" si="131"/>
        <v>5.1913981762917931</v>
      </c>
      <c r="N2105" s="4">
        <f t="shared" si="127"/>
        <v>13697</v>
      </c>
      <c r="O2105" s="28">
        <v>0.79500000000000004</v>
      </c>
      <c r="P2105" s="21">
        <v>157100</v>
      </c>
      <c r="Q2105" s="29">
        <v>0</v>
      </c>
      <c r="R2105" s="29" t="s">
        <v>19</v>
      </c>
    </row>
    <row r="2106" spans="1:18" ht="15" hidden="1" customHeight="1" x14ac:dyDescent="0.35">
      <c r="A2106" s="39">
        <v>45076</v>
      </c>
      <c r="B2106" s="48">
        <v>1</v>
      </c>
      <c r="C2106" s="48">
        <v>1</v>
      </c>
      <c r="D2106" s="29">
        <v>170797</v>
      </c>
      <c r="E2106" s="29">
        <v>6.5</v>
      </c>
      <c r="F2106" s="3">
        <f t="shared" si="128"/>
        <v>0.79867664250642978</v>
      </c>
      <c r="G2106" s="41">
        <v>0.21630825734549139</v>
      </c>
      <c r="H2106" s="29" t="s">
        <v>23</v>
      </c>
      <c r="I2106" s="29">
        <v>16231</v>
      </c>
      <c r="J2106" s="35">
        <v>3266.44</v>
      </c>
      <c r="K2106" s="41">
        <f t="shared" si="129"/>
        <v>0.76446434744765657</v>
      </c>
      <c r="L2106" s="40">
        <f t="shared" si="130"/>
        <v>0.21630825734549139</v>
      </c>
      <c r="M2106" s="29">
        <f t="shared" si="131"/>
        <v>5.1913981762917931</v>
      </c>
      <c r="N2106" s="4">
        <f t="shared" si="127"/>
        <v>13697</v>
      </c>
      <c r="O2106" s="28">
        <v>0.79500000000000004</v>
      </c>
      <c r="P2106" s="21">
        <v>157100</v>
      </c>
      <c r="Q2106" s="29">
        <v>0</v>
      </c>
      <c r="R2106" s="29" t="s">
        <v>19</v>
      </c>
    </row>
    <row r="2107" spans="1:18" ht="15" hidden="1" customHeight="1" x14ac:dyDescent="0.35">
      <c r="A2107" s="39">
        <v>45076</v>
      </c>
      <c r="B2107" s="48">
        <v>1</v>
      </c>
      <c r="C2107" s="48">
        <v>1</v>
      </c>
      <c r="D2107" s="29">
        <v>170797</v>
      </c>
      <c r="E2107" s="29">
        <v>6.5</v>
      </c>
      <c r="F2107" s="3">
        <f t="shared" si="128"/>
        <v>0.79867664250642978</v>
      </c>
      <c r="G2107" s="41">
        <v>0.21630825734549139</v>
      </c>
      <c r="H2107" s="29" t="s">
        <v>24</v>
      </c>
      <c r="I2107" s="29">
        <v>16035</v>
      </c>
      <c r="J2107" s="35">
        <v>3266.44</v>
      </c>
      <c r="K2107" s="41">
        <f t="shared" si="129"/>
        <v>0.75523293767008637</v>
      </c>
      <c r="L2107" s="40">
        <f t="shared" si="130"/>
        <v>0.21630825734549139</v>
      </c>
      <c r="M2107" s="29">
        <f t="shared" si="131"/>
        <v>5.1913981762917931</v>
      </c>
      <c r="N2107" s="4">
        <f t="shared" si="127"/>
        <v>13697</v>
      </c>
      <c r="O2107" s="28">
        <v>0.79500000000000004</v>
      </c>
      <c r="P2107" s="21">
        <v>157100</v>
      </c>
      <c r="Q2107" s="29">
        <v>0</v>
      </c>
      <c r="R2107" s="29" t="s">
        <v>19</v>
      </c>
    </row>
    <row r="2108" spans="1:18" ht="15" hidden="1" customHeight="1" x14ac:dyDescent="0.35">
      <c r="A2108" s="39">
        <v>45076</v>
      </c>
      <c r="B2108" s="48">
        <v>1</v>
      </c>
      <c r="C2108" s="48">
        <v>1</v>
      </c>
      <c r="D2108" s="29">
        <v>170797</v>
      </c>
      <c r="E2108" s="29">
        <v>6.5</v>
      </c>
      <c r="F2108" s="3">
        <f t="shared" si="128"/>
        <v>0.79867664250642978</v>
      </c>
      <c r="G2108" s="41">
        <v>0.21630825734549139</v>
      </c>
      <c r="H2108" s="29" t="s">
        <v>25</v>
      </c>
      <c r="I2108" s="29">
        <v>16940</v>
      </c>
      <c r="J2108" s="35">
        <v>3266.44</v>
      </c>
      <c r="K2108" s="41">
        <f t="shared" si="129"/>
        <v>0.79785755934713209</v>
      </c>
      <c r="L2108" s="40">
        <f t="shared" si="130"/>
        <v>0.21630825734549139</v>
      </c>
      <c r="M2108" s="29">
        <f t="shared" si="131"/>
        <v>5.1913981762917931</v>
      </c>
      <c r="N2108" s="4">
        <f t="shared" ref="N2108:N2121" si="132">D2108-P2108</f>
        <v>13697</v>
      </c>
      <c r="O2108" s="28">
        <v>0.79500000000000004</v>
      </c>
      <c r="P2108" s="21">
        <v>157100</v>
      </c>
      <c r="Q2108" s="29">
        <v>0</v>
      </c>
      <c r="R2108" s="29" t="s">
        <v>19</v>
      </c>
    </row>
    <row r="2109" spans="1:18" ht="15" hidden="1" customHeight="1" x14ac:dyDescent="0.35">
      <c r="A2109" s="39">
        <v>45076</v>
      </c>
      <c r="B2109" s="48">
        <v>1</v>
      </c>
      <c r="C2109" s="48">
        <v>1</v>
      </c>
      <c r="D2109" s="29">
        <v>170797</v>
      </c>
      <c r="E2109" s="29">
        <v>6.5</v>
      </c>
      <c r="F2109" s="3">
        <f t="shared" si="128"/>
        <v>0.79867664250642978</v>
      </c>
      <c r="G2109" s="41">
        <v>0.21630825734549139</v>
      </c>
      <c r="H2109" s="29" t="s">
        <v>26</v>
      </c>
      <c r="I2109" s="29">
        <v>16745</v>
      </c>
      <c r="J2109" s="35">
        <v>3266.44</v>
      </c>
      <c r="K2109" s="41">
        <f t="shared" si="129"/>
        <v>0.78867324859903931</v>
      </c>
      <c r="L2109" s="40">
        <f t="shared" si="130"/>
        <v>0.21630825734549139</v>
      </c>
      <c r="M2109" s="29">
        <f t="shared" si="131"/>
        <v>5.1913981762917931</v>
      </c>
      <c r="N2109" s="4">
        <f t="shared" si="132"/>
        <v>13697</v>
      </c>
      <c r="O2109" s="28">
        <v>0.79500000000000004</v>
      </c>
      <c r="P2109" s="21">
        <v>157100</v>
      </c>
      <c r="Q2109" s="29">
        <v>0</v>
      </c>
      <c r="R2109" s="29" t="s">
        <v>19</v>
      </c>
    </row>
    <row r="2110" spans="1:18" ht="15" hidden="1" customHeight="1" x14ac:dyDescent="0.35">
      <c r="A2110" s="39">
        <v>45076</v>
      </c>
      <c r="B2110" s="48">
        <v>1</v>
      </c>
      <c r="C2110" s="48">
        <v>1</v>
      </c>
      <c r="D2110" s="29">
        <v>170797</v>
      </c>
      <c r="E2110" s="29">
        <v>6.5</v>
      </c>
      <c r="F2110" s="3">
        <f t="shared" si="128"/>
        <v>0.79867664250642978</v>
      </c>
      <c r="G2110" s="41">
        <v>0.21630825734549139</v>
      </c>
      <c r="H2110" s="29" t="s">
        <v>27</v>
      </c>
      <c r="I2110" s="29">
        <v>17825</v>
      </c>
      <c r="J2110" s="35">
        <v>3266.44</v>
      </c>
      <c r="K2110" s="41">
        <f t="shared" si="129"/>
        <v>0.83954020043462974</v>
      </c>
      <c r="L2110" s="40">
        <f t="shared" si="130"/>
        <v>0.21630825734549139</v>
      </c>
      <c r="M2110" s="29">
        <f t="shared" si="131"/>
        <v>5.1913981762917931</v>
      </c>
      <c r="N2110" s="4">
        <f t="shared" si="132"/>
        <v>13697</v>
      </c>
      <c r="O2110" s="28">
        <v>0.79500000000000004</v>
      </c>
      <c r="P2110" s="21">
        <v>157100</v>
      </c>
      <c r="Q2110" s="29">
        <v>0</v>
      </c>
      <c r="R2110" s="29" t="s">
        <v>19</v>
      </c>
    </row>
    <row r="2111" spans="1:18" ht="15" hidden="1" customHeight="1" x14ac:dyDescent="0.35">
      <c r="A2111" s="39">
        <v>45076</v>
      </c>
      <c r="B2111" s="48">
        <v>1</v>
      </c>
      <c r="C2111" s="48">
        <v>1</v>
      </c>
      <c r="D2111" s="29">
        <v>170797</v>
      </c>
      <c r="E2111" s="29">
        <v>6.5</v>
      </c>
      <c r="F2111" s="3">
        <f t="shared" si="128"/>
        <v>0.79867664250642978</v>
      </c>
      <c r="G2111" s="41">
        <v>0.21630825734549139</v>
      </c>
      <c r="H2111" s="29" t="s">
        <v>28</v>
      </c>
      <c r="I2111" s="29">
        <v>17615</v>
      </c>
      <c r="J2111" s="35">
        <v>3266.44</v>
      </c>
      <c r="K2111" s="41">
        <f t="shared" si="129"/>
        <v>0.82964940424437605</v>
      </c>
      <c r="L2111" s="40">
        <f t="shared" si="130"/>
        <v>0.21630825734549139</v>
      </c>
      <c r="M2111" s="29">
        <f t="shared" si="131"/>
        <v>5.1913981762917931</v>
      </c>
      <c r="N2111" s="4">
        <f t="shared" si="132"/>
        <v>13697</v>
      </c>
      <c r="O2111" s="28">
        <v>0.79500000000000004</v>
      </c>
      <c r="P2111" s="21">
        <v>157100</v>
      </c>
      <c r="Q2111" s="29">
        <v>0</v>
      </c>
      <c r="R2111" s="29" t="s">
        <v>19</v>
      </c>
    </row>
    <row r="2112" spans="1:18" ht="15" hidden="1" customHeight="1" x14ac:dyDescent="0.35">
      <c r="A2112" s="39">
        <v>45077</v>
      </c>
      <c r="B2112" s="48">
        <v>1</v>
      </c>
      <c r="C2112" s="48">
        <v>1</v>
      </c>
      <c r="D2112" s="29">
        <v>185006</v>
      </c>
      <c r="E2112" s="29">
        <v>6.9</v>
      </c>
      <c r="F2112" s="3">
        <f t="shared" si="128"/>
        <v>0.81496850359015016</v>
      </c>
      <c r="G2112" s="41">
        <v>0.23430344478216819</v>
      </c>
      <c r="H2112" s="29" t="s">
        <v>18</v>
      </c>
      <c r="I2112" s="29">
        <v>18820</v>
      </c>
      <c r="J2112" s="35">
        <v>3266.44</v>
      </c>
      <c r="K2112" s="41">
        <f t="shared" si="129"/>
        <v>0.83501801101016948</v>
      </c>
      <c r="L2112" s="40">
        <f t="shared" si="130"/>
        <v>0.23430344478216819</v>
      </c>
      <c r="M2112" s="29">
        <f t="shared" si="131"/>
        <v>5.6232826747720361</v>
      </c>
      <c r="N2112" s="4">
        <f t="shared" si="132"/>
        <v>27906</v>
      </c>
      <c r="O2112" s="28">
        <v>0.79500000000000004</v>
      </c>
      <c r="P2112" s="21">
        <v>157100</v>
      </c>
      <c r="Q2112" s="29">
        <v>0</v>
      </c>
      <c r="R2112" s="29" t="s">
        <v>19</v>
      </c>
    </row>
    <row r="2113" spans="1:18" ht="15" hidden="1" customHeight="1" x14ac:dyDescent="0.35">
      <c r="A2113" s="39">
        <v>45077</v>
      </c>
      <c r="B2113" s="48">
        <v>1</v>
      </c>
      <c r="C2113" s="48">
        <v>1</v>
      </c>
      <c r="D2113" s="29">
        <v>185006</v>
      </c>
      <c r="E2113" s="29">
        <v>6.9</v>
      </c>
      <c r="F2113" s="3">
        <f t="shared" si="128"/>
        <v>0.81496850359015016</v>
      </c>
      <c r="G2113" s="41">
        <v>0.23430344478216819</v>
      </c>
      <c r="H2113" s="29" t="s">
        <v>20</v>
      </c>
      <c r="I2113" s="29">
        <v>18659</v>
      </c>
      <c r="J2113" s="35">
        <v>3266.44</v>
      </c>
      <c r="K2113" s="41">
        <f t="shared" si="129"/>
        <v>0.82787465820609729</v>
      </c>
      <c r="L2113" s="40">
        <f t="shared" si="130"/>
        <v>0.23430344478216819</v>
      </c>
      <c r="M2113" s="29">
        <f t="shared" si="131"/>
        <v>5.6232826747720361</v>
      </c>
      <c r="N2113" s="4">
        <f t="shared" si="132"/>
        <v>27906</v>
      </c>
      <c r="O2113" s="28">
        <v>0.79500000000000004</v>
      </c>
      <c r="P2113" s="21">
        <v>157100</v>
      </c>
      <c r="Q2113" s="29">
        <v>0</v>
      </c>
      <c r="R2113" s="29" t="s">
        <v>19</v>
      </c>
    </row>
    <row r="2114" spans="1:18" ht="15" hidden="1" customHeight="1" x14ac:dyDescent="0.35">
      <c r="A2114" s="39">
        <v>45077</v>
      </c>
      <c r="B2114" s="48">
        <v>1</v>
      </c>
      <c r="C2114" s="48">
        <v>1</v>
      </c>
      <c r="D2114" s="29">
        <v>185006</v>
      </c>
      <c r="E2114" s="29">
        <v>6.9</v>
      </c>
      <c r="F2114" s="3">
        <f t="shared" si="128"/>
        <v>0.81496850359015016</v>
      </c>
      <c r="G2114" s="41">
        <v>0.23430344478216819</v>
      </c>
      <c r="H2114" s="29" t="s">
        <v>21</v>
      </c>
      <c r="I2114" s="29">
        <v>18178</v>
      </c>
      <c r="J2114" s="35">
        <v>3266.44</v>
      </c>
      <c r="K2114" s="41">
        <f t="shared" si="129"/>
        <v>0.80653333709579489</v>
      </c>
      <c r="L2114" s="40">
        <f t="shared" si="130"/>
        <v>0.23430344478216819</v>
      </c>
      <c r="M2114" s="29">
        <f t="shared" si="131"/>
        <v>5.6232826747720361</v>
      </c>
      <c r="N2114" s="4">
        <f t="shared" si="132"/>
        <v>27906</v>
      </c>
      <c r="O2114" s="28">
        <v>0.79500000000000004</v>
      </c>
      <c r="P2114" s="21">
        <v>157100</v>
      </c>
      <c r="Q2114" s="29">
        <v>0</v>
      </c>
      <c r="R2114" s="29" t="s">
        <v>19</v>
      </c>
    </row>
    <row r="2115" spans="1:18" ht="15" hidden="1" customHeight="1" x14ac:dyDescent="0.35">
      <c r="A2115" s="39">
        <v>45077</v>
      </c>
      <c r="B2115" s="48">
        <v>1</v>
      </c>
      <c r="C2115" s="48">
        <v>1</v>
      </c>
      <c r="D2115" s="29">
        <v>185006</v>
      </c>
      <c r="E2115" s="29">
        <v>6.9</v>
      </c>
      <c r="F2115" s="3">
        <f t="shared" ref="F2115:F2178" si="133">D2115/E2115/32900</f>
        <v>0.81496850359015016</v>
      </c>
      <c r="G2115" s="41">
        <v>0.23430344478216819</v>
      </c>
      <c r="H2115" s="29" t="s">
        <v>22</v>
      </c>
      <c r="I2115" s="29">
        <v>18343</v>
      </c>
      <c r="J2115" s="35">
        <v>3266.44</v>
      </c>
      <c r="K2115" s="41">
        <f t="shared" si="129"/>
        <v>0.81385416450369497</v>
      </c>
      <c r="L2115" s="40">
        <f t="shared" si="130"/>
        <v>0.23430344478216819</v>
      </c>
      <c r="M2115" s="29">
        <f t="shared" si="131"/>
        <v>5.6232826747720361</v>
      </c>
      <c r="N2115" s="4">
        <f t="shared" si="132"/>
        <v>27906</v>
      </c>
      <c r="O2115" s="28">
        <v>0.79500000000000004</v>
      </c>
      <c r="P2115" s="21">
        <v>157100</v>
      </c>
      <c r="Q2115" s="29">
        <v>0</v>
      </c>
      <c r="R2115" s="29" t="s">
        <v>19</v>
      </c>
    </row>
    <row r="2116" spans="1:18" ht="15" hidden="1" customHeight="1" x14ac:dyDescent="0.35">
      <c r="A2116" s="39">
        <v>45077</v>
      </c>
      <c r="B2116" s="48">
        <v>1</v>
      </c>
      <c r="C2116" s="48">
        <v>1</v>
      </c>
      <c r="D2116" s="29">
        <v>185006</v>
      </c>
      <c r="E2116" s="29">
        <v>6.9</v>
      </c>
      <c r="F2116" s="3">
        <f t="shared" si="133"/>
        <v>0.81496850359015016</v>
      </c>
      <c r="G2116" s="41">
        <v>0.23430344478216819</v>
      </c>
      <c r="H2116" s="29" t="s">
        <v>23</v>
      </c>
      <c r="I2116" s="29">
        <v>17630</v>
      </c>
      <c r="J2116" s="35">
        <v>3266.44</v>
      </c>
      <c r="K2116" s="41">
        <f t="shared" si="129"/>
        <v>0.78221931637137554</v>
      </c>
      <c r="L2116" s="40">
        <f t="shared" si="130"/>
        <v>0.23430344478216819</v>
      </c>
      <c r="M2116" s="29">
        <f t="shared" si="131"/>
        <v>5.6232826747720361</v>
      </c>
      <c r="N2116" s="4">
        <f t="shared" si="132"/>
        <v>27906</v>
      </c>
      <c r="O2116" s="28">
        <v>0.79500000000000004</v>
      </c>
      <c r="P2116" s="21">
        <v>157100</v>
      </c>
      <c r="Q2116" s="29">
        <v>0</v>
      </c>
      <c r="R2116" s="29" t="s">
        <v>19</v>
      </c>
    </row>
    <row r="2117" spans="1:18" ht="15" hidden="1" customHeight="1" x14ac:dyDescent="0.35">
      <c r="A2117" s="39">
        <v>45077</v>
      </c>
      <c r="B2117" s="48">
        <v>1</v>
      </c>
      <c r="C2117" s="48">
        <v>1</v>
      </c>
      <c r="D2117" s="29">
        <v>185006</v>
      </c>
      <c r="E2117" s="29">
        <v>6.9</v>
      </c>
      <c r="F2117" s="3">
        <f t="shared" si="133"/>
        <v>0.81496850359015016</v>
      </c>
      <c r="G2117" s="41">
        <v>0.23430344478216819</v>
      </c>
      <c r="H2117" s="29" t="s">
        <v>24</v>
      </c>
      <c r="I2117" s="29">
        <v>17707</v>
      </c>
      <c r="J2117" s="35">
        <v>3266.44</v>
      </c>
      <c r="K2117" s="41">
        <f t="shared" si="129"/>
        <v>0.7856357024950622</v>
      </c>
      <c r="L2117" s="40">
        <f t="shared" si="130"/>
        <v>0.23430344478216819</v>
      </c>
      <c r="M2117" s="29">
        <f t="shared" si="131"/>
        <v>5.6232826747720361</v>
      </c>
      <c r="N2117" s="4">
        <f t="shared" si="132"/>
        <v>27906</v>
      </c>
      <c r="O2117" s="28">
        <v>0.79500000000000004</v>
      </c>
      <c r="P2117" s="21">
        <v>157100</v>
      </c>
      <c r="Q2117" s="29">
        <v>0</v>
      </c>
      <c r="R2117" s="29" t="s">
        <v>19</v>
      </c>
    </row>
    <row r="2118" spans="1:18" ht="15" hidden="1" customHeight="1" x14ac:dyDescent="0.35">
      <c r="A2118" s="39">
        <v>45077</v>
      </c>
      <c r="B2118" s="48">
        <v>1</v>
      </c>
      <c r="C2118" s="48">
        <v>1</v>
      </c>
      <c r="D2118" s="29">
        <v>185006</v>
      </c>
      <c r="E2118" s="29">
        <v>6.9</v>
      </c>
      <c r="F2118" s="3">
        <f t="shared" si="133"/>
        <v>0.81496850359015016</v>
      </c>
      <c r="G2118" s="41">
        <v>0.23430344478216819</v>
      </c>
      <c r="H2118" s="29" t="s">
        <v>25</v>
      </c>
      <c r="I2118" s="29">
        <v>18993</v>
      </c>
      <c r="J2118" s="35">
        <v>3266.44</v>
      </c>
      <c r="K2118" s="41">
        <f t="shared" si="129"/>
        <v>0.84269378762572522</v>
      </c>
      <c r="L2118" s="40">
        <f t="shared" si="130"/>
        <v>0.23430344478216819</v>
      </c>
      <c r="M2118" s="29">
        <f t="shared" si="131"/>
        <v>5.6232826747720361</v>
      </c>
      <c r="N2118" s="4">
        <f t="shared" si="132"/>
        <v>27906</v>
      </c>
      <c r="O2118" s="28">
        <v>0.79500000000000004</v>
      </c>
      <c r="P2118" s="21">
        <v>157100</v>
      </c>
      <c r="Q2118" s="29">
        <v>0</v>
      </c>
      <c r="R2118" s="29" t="s">
        <v>19</v>
      </c>
    </row>
    <row r="2119" spans="1:18" ht="15" hidden="1" customHeight="1" x14ac:dyDescent="0.35">
      <c r="A2119" s="39">
        <v>45077</v>
      </c>
      <c r="B2119" s="48">
        <v>1</v>
      </c>
      <c r="C2119" s="48">
        <v>1</v>
      </c>
      <c r="D2119" s="29">
        <v>185006</v>
      </c>
      <c r="E2119" s="29">
        <v>6.9</v>
      </c>
      <c r="F2119" s="3">
        <f t="shared" si="133"/>
        <v>0.81496850359015016</v>
      </c>
      <c r="G2119" s="41">
        <v>0.23430344478216819</v>
      </c>
      <c r="H2119" s="29" t="s">
        <v>26</v>
      </c>
      <c r="I2119" s="29">
        <v>18884</v>
      </c>
      <c r="J2119" s="35">
        <v>3266.44</v>
      </c>
      <c r="K2119" s="41">
        <f t="shared" si="129"/>
        <v>0.83785760467141557</v>
      </c>
      <c r="L2119" s="40">
        <f t="shared" si="130"/>
        <v>0.23430344478216819</v>
      </c>
      <c r="M2119" s="29">
        <f t="shared" si="131"/>
        <v>5.6232826747720361</v>
      </c>
      <c r="N2119" s="4">
        <f t="shared" si="132"/>
        <v>27906</v>
      </c>
      <c r="O2119" s="28">
        <v>0.79500000000000004</v>
      </c>
      <c r="P2119" s="21">
        <v>157100</v>
      </c>
      <c r="Q2119" s="29">
        <v>0</v>
      </c>
      <c r="R2119" s="29" t="s">
        <v>19</v>
      </c>
    </row>
    <row r="2120" spans="1:18" ht="15" hidden="1" customHeight="1" x14ac:dyDescent="0.35">
      <c r="A2120" s="39">
        <v>45077</v>
      </c>
      <c r="B2120" s="48">
        <v>1</v>
      </c>
      <c r="C2120" s="48">
        <v>1</v>
      </c>
      <c r="D2120" s="29">
        <v>185006</v>
      </c>
      <c r="E2120" s="29">
        <v>6.9</v>
      </c>
      <c r="F2120" s="3">
        <f t="shared" si="133"/>
        <v>0.81496850359015016</v>
      </c>
      <c r="G2120" s="41">
        <v>0.23430344478216819</v>
      </c>
      <c r="H2120" s="29" t="s">
        <v>27</v>
      </c>
      <c r="I2120" s="29">
        <v>19051</v>
      </c>
      <c r="J2120" s="35">
        <v>3266.44</v>
      </c>
      <c r="K2120" s="41">
        <f t="shared" si="129"/>
        <v>0.84526716938122948</v>
      </c>
      <c r="L2120" s="40">
        <f t="shared" si="130"/>
        <v>0.23430344478216819</v>
      </c>
      <c r="M2120" s="29">
        <f t="shared" si="131"/>
        <v>5.6232826747720361</v>
      </c>
      <c r="N2120" s="4">
        <f t="shared" si="132"/>
        <v>27906</v>
      </c>
      <c r="O2120" s="28">
        <v>0.79500000000000004</v>
      </c>
      <c r="P2120" s="21">
        <v>157100</v>
      </c>
      <c r="Q2120" s="29">
        <v>0</v>
      </c>
      <c r="R2120" s="29" t="s">
        <v>19</v>
      </c>
    </row>
    <row r="2121" spans="1:18" ht="15" hidden="1" customHeight="1" x14ac:dyDescent="0.35">
      <c r="A2121" s="39">
        <v>45077</v>
      </c>
      <c r="B2121" s="48">
        <v>1</v>
      </c>
      <c r="C2121" s="48">
        <v>1</v>
      </c>
      <c r="D2121" s="29">
        <v>185006</v>
      </c>
      <c r="E2121" s="29">
        <v>6.9</v>
      </c>
      <c r="F2121" s="3">
        <f t="shared" si="133"/>
        <v>0.81496850359015016</v>
      </c>
      <c r="G2121" s="41">
        <v>0.23430344478216819</v>
      </c>
      <c r="H2121" s="29" t="s">
        <v>28</v>
      </c>
      <c r="I2121" s="29">
        <v>18741</v>
      </c>
      <c r="J2121" s="35">
        <v>3266.44</v>
      </c>
      <c r="K2121" s="41">
        <f t="shared" si="129"/>
        <v>0.83151288758456887</v>
      </c>
      <c r="L2121" s="40">
        <f t="shared" si="130"/>
        <v>0.23430344478216819</v>
      </c>
      <c r="M2121" s="29">
        <f t="shared" si="131"/>
        <v>5.6232826747720361</v>
      </c>
      <c r="N2121" s="4">
        <f t="shared" si="132"/>
        <v>27906</v>
      </c>
      <c r="O2121" s="28">
        <v>0.79500000000000004</v>
      </c>
      <c r="P2121" s="21">
        <v>157100</v>
      </c>
      <c r="Q2121" s="29">
        <v>0</v>
      </c>
      <c r="R2121" s="29" t="s">
        <v>19</v>
      </c>
    </row>
    <row r="2122" spans="1:18" ht="15" hidden="1" customHeight="1" x14ac:dyDescent="0.35">
      <c r="A2122" s="2">
        <v>45108</v>
      </c>
      <c r="B2122" s="3">
        <v>1</v>
      </c>
      <c r="C2122" s="3">
        <v>1</v>
      </c>
      <c r="D2122" s="63">
        <v>111099.97080002358</v>
      </c>
      <c r="E2122" s="4">
        <v>4.2</v>
      </c>
      <c r="F2122" s="3">
        <f t="shared" si="133"/>
        <v>0.80402352583603687</v>
      </c>
      <c r="G2122" s="3">
        <f>D2122/(32900*24)</f>
        <v>0.14070411702130647</v>
      </c>
      <c r="H2122" s="4" t="s">
        <v>18</v>
      </c>
      <c r="I2122" s="4">
        <v>11032</v>
      </c>
      <c r="J2122" s="4">
        <v>3321.72</v>
      </c>
      <c r="K2122" s="59">
        <f t="shared" si="129"/>
        <v>0.79075499038650665</v>
      </c>
      <c r="L2122" s="60">
        <f t="shared" si="130"/>
        <v>0.14070411702130647</v>
      </c>
      <c r="M2122" s="4">
        <f t="shared" si="131"/>
        <v>3.3768988085113549</v>
      </c>
      <c r="N2122" s="4">
        <f t="shared" ref="N2122:N2185" si="134">D2122-P2122</f>
        <v>-33200.029199976416</v>
      </c>
      <c r="O2122" s="61">
        <v>0.8</v>
      </c>
      <c r="P2122" s="62">
        <v>144300</v>
      </c>
      <c r="Q2122" s="4">
        <v>0</v>
      </c>
      <c r="R2122" s="29" t="s">
        <v>19</v>
      </c>
    </row>
    <row r="2123" spans="1:18" ht="15" hidden="1" customHeight="1" x14ac:dyDescent="0.35">
      <c r="A2123" s="2">
        <v>45108</v>
      </c>
      <c r="B2123" s="3">
        <v>1</v>
      </c>
      <c r="C2123" s="3">
        <v>1</v>
      </c>
      <c r="D2123" s="63">
        <v>111099.97080002358</v>
      </c>
      <c r="E2123" s="4">
        <v>4.2</v>
      </c>
      <c r="F2123" s="3">
        <f t="shared" si="133"/>
        <v>0.80402352583603687</v>
      </c>
      <c r="G2123" s="3">
        <f t="shared" ref="G2123:G2186" si="135">D2123/(32900*24)</f>
        <v>0.14070411702130647</v>
      </c>
      <c r="H2123" s="4" t="s">
        <v>20</v>
      </c>
      <c r="I2123" s="4">
        <v>6111</v>
      </c>
      <c r="J2123" s="4">
        <v>3282.66</v>
      </c>
      <c r="K2123" s="59">
        <f t="shared" si="129"/>
        <v>0.44323810568258665</v>
      </c>
      <c r="L2123" s="60">
        <f t="shared" si="130"/>
        <v>0.14070411702130647</v>
      </c>
      <c r="M2123" s="4">
        <f t="shared" si="131"/>
        <v>3.3768988085113549</v>
      </c>
      <c r="N2123" s="4">
        <f t="shared" si="134"/>
        <v>-33200.029199976416</v>
      </c>
      <c r="O2123" s="61">
        <v>0.8</v>
      </c>
      <c r="P2123" s="62">
        <v>144300</v>
      </c>
      <c r="Q2123" s="4">
        <v>0</v>
      </c>
      <c r="R2123" s="29" t="s">
        <v>19</v>
      </c>
    </row>
    <row r="2124" spans="1:18" ht="15" hidden="1" customHeight="1" x14ac:dyDescent="0.35">
      <c r="A2124" s="2">
        <v>45108</v>
      </c>
      <c r="B2124" s="3">
        <v>1</v>
      </c>
      <c r="C2124" s="3">
        <v>1</v>
      </c>
      <c r="D2124" s="63">
        <v>111099.97080002358</v>
      </c>
      <c r="E2124" s="4">
        <v>4.2</v>
      </c>
      <c r="F2124" s="3">
        <f t="shared" si="133"/>
        <v>0.80402352583603687</v>
      </c>
      <c r="G2124" s="3">
        <f t="shared" si="135"/>
        <v>0.14070411702130647</v>
      </c>
      <c r="H2124" s="4" t="s">
        <v>21</v>
      </c>
      <c r="I2124" s="4">
        <v>12155</v>
      </c>
      <c r="J2124" s="4">
        <v>3219.84</v>
      </c>
      <c r="K2124" s="59">
        <f t="shared" si="129"/>
        <v>0.89881721422419081</v>
      </c>
      <c r="L2124" s="60">
        <f t="shared" si="130"/>
        <v>0.14070411702130647</v>
      </c>
      <c r="M2124" s="4">
        <f t="shared" si="131"/>
        <v>3.3768988085113549</v>
      </c>
      <c r="N2124" s="4">
        <f t="shared" si="134"/>
        <v>-33200.029199976416</v>
      </c>
      <c r="O2124" s="61">
        <v>0.8</v>
      </c>
      <c r="P2124" s="62">
        <v>144300</v>
      </c>
      <c r="Q2124" s="4">
        <v>0</v>
      </c>
      <c r="R2124" s="29" t="s">
        <v>19</v>
      </c>
    </row>
    <row r="2125" spans="1:18" ht="15" hidden="1" customHeight="1" x14ac:dyDescent="0.35">
      <c r="A2125" s="2">
        <v>45108</v>
      </c>
      <c r="B2125" s="3">
        <v>1</v>
      </c>
      <c r="C2125" s="3">
        <v>1</v>
      </c>
      <c r="D2125" s="63">
        <v>111099.97080002358</v>
      </c>
      <c r="E2125" s="4">
        <v>4.2</v>
      </c>
      <c r="F2125" s="3">
        <f t="shared" si="133"/>
        <v>0.80402352583603687</v>
      </c>
      <c r="G2125" s="3">
        <f t="shared" si="135"/>
        <v>0.14070411702130647</v>
      </c>
      <c r="H2125" s="4" t="s">
        <v>22</v>
      </c>
      <c r="I2125" s="4">
        <v>12064</v>
      </c>
      <c r="J2125" s="4">
        <v>3212.28</v>
      </c>
      <c r="K2125" s="59">
        <f t="shared" si="129"/>
        <v>0.89418760269371045</v>
      </c>
      <c r="L2125" s="60">
        <f t="shared" si="130"/>
        <v>0.14070411702130647</v>
      </c>
      <c r="M2125" s="4">
        <f t="shared" si="131"/>
        <v>3.3768988085113549</v>
      </c>
      <c r="N2125" s="4">
        <f t="shared" si="134"/>
        <v>-33200.029199976416</v>
      </c>
      <c r="O2125" s="61">
        <v>0.8</v>
      </c>
      <c r="P2125" s="62">
        <v>144300</v>
      </c>
      <c r="Q2125" s="4">
        <v>0</v>
      </c>
      <c r="R2125" s="29" t="s">
        <v>19</v>
      </c>
    </row>
    <row r="2126" spans="1:18" ht="15" hidden="1" customHeight="1" x14ac:dyDescent="0.35">
      <c r="A2126" s="2">
        <v>45108</v>
      </c>
      <c r="B2126" s="3">
        <v>1</v>
      </c>
      <c r="C2126" s="3">
        <v>1</v>
      </c>
      <c r="D2126" s="63">
        <v>111099.97080002358</v>
      </c>
      <c r="E2126" s="4">
        <v>4.2</v>
      </c>
      <c r="F2126" s="3">
        <f t="shared" si="133"/>
        <v>0.80402352583603687</v>
      </c>
      <c r="G2126" s="3">
        <f t="shared" si="135"/>
        <v>0.14070411702130647</v>
      </c>
      <c r="H2126" s="4" t="s">
        <v>23</v>
      </c>
      <c r="I2126" s="4">
        <v>10889</v>
      </c>
      <c r="J2126" s="4">
        <v>3121.2</v>
      </c>
      <c r="K2126" s="59">
        <f t="shared" si="129"/>
        <v>0.83064816340479541</v>
      </c>
      <c r="L2126" s="60">
        <f t="shared" si="130"/>
        <v>0.14070411702130647</v>
      </c>
      <c r="M2126" s="4">
        <f t="shared" si="131"/>
        <v>3.3768988085113549</v>
      </c>
      <c r="N2126" s="4">
        <f t="shared" si="134"/>
        <v>-33200.029199976416</v>
      </c>
      <c r="O2126" s="61">
        <v>0.8</v>
      </c>
      <c r="P2126" s="62">
        <v>144300</v>
      </c>
      <c r="Q2126" s="4">
        <v>0</v>
      </c>
      <c r="R2126" s="29" t="s">
        <v>19</v>
      </c>
    </row>
    <row r="2127" spans="1:18" ht="15" hidden="1" customHeight="1" x14ac:dyDescent="0.35">
      <c r="A2127" s="2">
        <v>45108</v>
      </c>
      <c r="B2127" s="3">
        <v>1</v>
      </c>
      <c r="C2127" s="3">
        <v>1</v>
      </c>
      <c r="D2127" s="63">
        <v>111099.97080002358</v>
      </c>
      <c r="E2127" s="4">
        <v>4.2</v>
      </c>
      <c r="F2127" s="3">
        <f t="shared" si="133"/>
        <v>0.80402352583603687</v>
      </c>
      <c r="G2127" s="3">
        <f t="shared" si="135"/>
        <v>0.14070411702130647</v>
      </c>
      <c r="H2127" s="4" t="s">
        <v>24</v>
      </c>
      <c r="I2127" s="4">
        <v>11242</v>
      </c>
      <c r="J2127" s="4">
        <v>3168.6</v>
      </c>
      <c r="K2127" s="59">
        <f t="shared" si="129"/>
        <v>0.84474741736623948</v>
      </c>
      <c r="L2127" s="60">
        <f t="shared" si="130"/>
        <v>0.14070411702130647</v>
      </c>
      <c r="M2127" s="4">
        <f t="shared" si="131"/>
        <v>3.3768988085113549</v>
      </c>
      <c r="N2127" s="4">
        <f t="shared" si="134"/>
        <v>-33200.029199976416</v>
      </c>
      <c r="O2127" s="61">
        <v>0.8</v>
      </c>
      <c r="P2127" s="62">
        <v>144300</v>
      </c>
      <c r="Q2127" s="4">
        <v>0</v>
      </c>
      <c r="R2127" s="29" t="s">
        <v>19</v>
      </c>
    </row>
    <row r="2128" spans="1:18" ht="15" hidden="1" customHeight="1" x14ac:dyDescent="0.35">
      <c r="A2128" s="2">
        <v>45108</v>
      </c>
      <c r="B2128" s="3">
        <v>1</v>
      </c>
      <c r="C2128" s="3">
        <v>1</v>
      </c>
      <c r="D2128" s="63">
        <v>111099.97080002358</v>
      </c>
      <c r="E2128" s="4">
        <v>4.2</v>
      </c>
      <c r="F2128" s="3">
        <f t="shared" si="133"/>
        <v>0.80402352583603687</v>
      </c>
      <c r="G2128" s="3">
        <f t="shared" si="135"/>
        <v>0.14070411702130647</v>
      </c>
      <c r="H2128" s="4" t="s">
        <v>25</v>
      </c>
      <c r="I2128" s="4">
        <v>12056</v>
      </c>
      <c r="J2128" s="4">
        <v>3397.62</v>
      </c>
      <c r="K2128" s="59">
        <f t="shared" si="129"/>
        <v>0.84484909744944714</v>
      </c>
      <c r="L2128" s="60">
        <f t="shared" si="130"/>
        <v>0.14070411702130647</v>
      </c>
      <c r="M2128" s="4">
        <f t="shared" si="131"/>
        <v>3.3768988085113549</v>
      </c>
      <c r="N2128" s="4">
        <f t="shared" si="134"/>
        <v>-33200.029199976416</v>
      </c>
      <c r="O2128" s="61">
        <v>0.8</v>
      </c>
      <c r="P2128" s="62">
        <v>144300</v>
      </c>
      <c r="Q2128" s="4">
        <v>0</v>
      </c>
      <c r="R2128" s="29" t="s">
        <v>19</v>
      </c>
    </row>
    <row r="2129" spans="1:18" ht="15" hidden="1" customHeight="1" x14ac:dyDescent="0.35">
      <c r="A2129" s="2">
        <v>45108</v>
      </c>
      <c r="B2129" s="3">
        <v>1</v>
      </c>
      <c r="C2129" s="3">
        <v>1</v>
      </c>
      <c r="D2129" s="63">
        <v>111099.97080002358</v>
      </c>
      <c r="E2129" s="4">
        <v>4.2</v>
      </c>
      <c r="F2129" s="3">
        <f t="shared" si="133"/>
        <v>0.80402352583603687</v>
      </c>
      <c r="G2129" s="3">
        <f t="shared" si="135"/>
        <v>0.14070411702130647</v>
      </c>
      <c r="H2129" s="4" t="s">
        <v>26</v>
      </c>
      <c r="I2129" s="4">
        <v>12218</v>
      </c>
      <c r="J2129" s="4">
        <v>3432.9</v>
      </c>
      <c r="K2129" s="59">
        <f t="shared" si="129"/>
        <v>0.84740237672161123</v>
      </c>
      <c r="L2129" s="60">
        <f t="shared" si="130"/>
        <v>0.14070411702130647</v>
      </c>
      <c r="M2129" s="4">
        <f t="shared" si="131"/>
        <v>3.3768988085113549</v>
      </c>
      <c r="N2129" s="4">
        <f t="shared" si="134"/>
        <v>-33200.029199976416</v>
      </c>
      <c r="O2129" s="61">
        <v>0.8</v>
      </c>
      <c r="P2129" s="62">
        <v>144300</v>
      </c>
      <c r="Q2129" s="4">
        <v>0</v>
      </c>
      <c r="R2129" s="29" t="s">
        <v>19</v>
      </c>
    </row>
    <row r="2130" spans="1:18" ht="15" hidden="1" customHeight="1" x14ac:dyDescent="0.35">
      <c r="A2130" s="2">
        <v>45108</v>
      </c>
      <c r="B2130" s="3">
        <v>1</v>
      </c>
      <c r="C2130" s="3">
        <v>1</v>
      </c>
      <c r="D2130" s="63">
        <v>111099.97080002358</v>
      </c>
      <c r="E2130" s="4">
        <v>4.2</v>
      </c>
      <c r="F2130" s="3">
        <f t="shared" si="133"/>
        <v>0.80402352583603687</v>
      </c>
      <c r="G2130" s="3">
        <f t="shared" si="135"/>
        <v>0.14070411702130647</v>
      </c>
      <c r="H2130" s="4" t="s">
        <v>27</v>
      </c>
      <c r="I2130" s="4">
        <v>12598</v>
      </c>
      <c r="J2130" s="4">
        <v>3421.44</v>
      </c>
      <c r="K2130" s="59">
        <f t="shared" si="129"/>
        <v>0.87668461511054097</v>
      </c>
      <c r="L2130" s="60">
        <f t="shared" si="130"/>
        <v>0.14070411702130647</v>
      </c>
      <c r="M2130" s="4">
        <f t="shared" si="131"/>
        <v>3.3768988085113549</v>
      </c>
      <c r="N2130" s="4">
        <f t="shared" si="134"/>
        <v>-33200.029199976416</v>
      </c>
      <c r="O2130" s="61">
        <v>0.8</v>
      </c>
      <c r="P2130" s="62">
        <v>144300</v>
      </c>
      <c r="Q2130" s="4">
        <v>0</v>
      </c>
      <c r="R2130" s="29" t="s">
        <v>19</v>
      </c>
    </row>
    <row r="2131" spans="1:18" ht="15" hidden="1" customHeight="1" x14ac:dyDescent="0.35">
      <c r="A2131" s="2">
        <v>45108</v>
      </c>
      <c r="B2131" s="3">
        <v>1</v>
      </c>
      <c r="C2131" s="3">
        <v>1</v>
      </c>
      <c r="D2131" s="63">
        <v>111099.97080002358</v>
      </c>
      <c r="E2131" s="4">
        <v>4.2</v>
      </c>
      <c r="F2131" s="3">
        <f t="shared" si="133"/>
        <v>0.80402352583603687</v>
      </c>
      <c r="G2131" s="3">
        <f t="shared" si="135"/>
        <v>0.14070411702130647</v>
      </c>
      <c r="H2131" s="4" t="s">
        <v>28</v>
      </c>
      <c r="I2131" s="4">
        <v>12238</v>
      </c>
      <c r="J2131" s="4">
        <v>3266.44</v>
      </c>
      <c r="K2131" s="59">
        <f t="shared" si="129"/>
        <v>0.89204440424729181</v>
      </c>
      <c r="L2131" s="60">
        <f t="shared" si="130"/>
        <v>0.14070411702130647</v>
      </c>
      <c r="M2131" s="4">
        <f t="shared" si="131"/>
        <v>3.3768988085113549</v>
      </c>
      <c r="N2131" s="4">
        <f t="shared" si="134"/>
        <v>-33200.029199976416</v>
      </c>
      <c r="O2131" s="61">
        <v>0.8</v>
      </c>
      <c r="P2131" s="62">
        <v>144300</v>
      </c>
      <c r="Q2131" s="4">
        <v>0</v>
      </c>
      <c r="R2131" s="29" t="s">
        <v>19</v>
      </c>
    </row>
    <row r="2132" spans="1:18" ht="15" hidden="1" customHeight="1" x14ac:dyDescent="0.35">
      <c r="A2132" s="2">
        <v>45109</v>
      </c>
      <c r="B2132" s="3">
        <v>1</v>
      </c>
      <c r="C2132" s="3">
        <v>1</v>
      </c>
      <c r="D2132" s="63">
        <v>130548.75839998657</v>
      </c>
      <c r="E2132" s="4">
        <v>5</v>
      </c>
      <c r="F2132" s="3">
        <f t="shared" si="133"/>
        <v>0.79360947355614941</v>
      </c>
      <c r="G2132" s="3">
        <f t="shared" si="135"/>
        <v>0.16533530699086446</v>
      </c>
      <c r="H2132" s="4" t="s">
        <v>18</v>
      </c>
      <c r="I2132" s="4">
        <v>13124</v>
      </c>
      <c r="J2132" s="4">
        <f>VLOOKUP(H2132,$H$2122:$J$2131,3,0)</f>
        <v>3321.72</v>
      </c>
      <c r="K2132" s="59">
        <f t="shared" si="129"/>
        <v>0.79019303252531825</v>
      </c>
      <c r="L2132" s="60">
        <f t="shared" si="130"/>
        <v>0.16533530699086446</v>
      </c>
      <c r="M2132" s="4">
        <f t="shared" si="131"/>
        <v>3.9680473677807471</v>
      </c>
      <c r="N2132" s="4">
        <f t="shared" si="134"/>
        <v>-13751.241600013425</v>
      </c>
      <c r="O2132" s="61">
        <v>0.8</v>
      </c>
      <c r="P2132" s="62">
        <v>144300</v>
      </c>
      <c r="Q2132" s="4">
        <v>0</v>
      </c>
      <c r="R2132" s="29" t="s">
        <v>19</v>
      </c>
    </row>
    <row r="2133" spans="1:18" ht="15" hidden="1" customHeight="1" x14ac:dyDescent="0.35">
      <c r="A2133" s="2">
        <v>45109</v>
      </c>
      <c r="B2133" s="3">
        <v>1</v>
      </c>
      <c r="C2133" s="3">
        <v>1</v>
      </c>
      <c r="D2133" s="63">
        <v>130548.75839998657</v>
      </c>
      <c r="E2133" s="4">
        <v>5</v>
      </c>
      <c r="F2133" s="3">
        <f t="shared" si="133"/>
        <v>0.79360947355614941</v>
      </c>
      <c r="G2133" s="3">
        <f t="shared" si="135"/>
        <v>0.16533530699086446</v>
      </c>
      <c r="H2133" s="4" t="s">
        <v>20</v>
      </c>
      <c r="I2133" s="4">
        <v>7667</v>
      </c>
      <c r="J2133" s="4">
        <f t="shared" ref="J2133:J2196" si="136">VLOOKUP(H2133,$H$2122:$J$2131,3,0)</f>
        <v>3282.66</v>
      </c>
      <c r="K2133" s="59">
        <f t="shared" si="129"/>
        <v>0.4671211761193666</v>
      </c>
      <c r="L2133" s="60">
        <f t="shared" si="130"/>
        <v>0.16533530699086446</v>
      </c>
      <c r="M2133" s="4">
        <f t="shared" si="131"/>
        <v>3.9680473677807471</v>
      </c>
      <c r="N2133" s="4">
        <f t="shared" si="134"/>
        <v>-13751.241600013425</v>
      </c>
      <c r="O2133" s="61">
        <v>0.8</v>
      </c>
      <c r="P2133" s="62">
        <v>144300</v>
      </c>
      <c r="Q2133" s="4">
        <v>0</v>
      </c>
      <c r="R2133" s="29" t="s">
        <v>19</v>
      </c>
    </row>
    <row r="2134" spans="1:18" ht="15" hidden="1" customHeight="1" x14ac:dyDescent="0.35">
      <c r="A2134" s="2">
        <v>45109</v>
      </c>
      <c r="B2134" s="3">
        <v>1</v>
      </c>
      <c r="C2134" s="3">
        <v>1</v>
      </c>
      <c r="D2134" s="63">
        <v>130548.75839998657</v>
      </c>
      <c r="E2134" s="4">
        <v>5</v>
      </c>
      <c r="F2134" s="3">
        <f t="shared" si="133"/>
        <v>0.79360947355614941</v>
      </c>
      <c r="G2134" s="3">
        <f t="shared" si="135"/>
        <v>0.16533530699086446</v>
      </c>
      <c r="H2134" s="4" t="s">
        <v>21</v>
      </c>
      <c r="I2134" s="4">
        <v>14139</v>
      </c>
      <c r="J2134" s="4">
        <f t="shared" si="136"/>
        <v>3219.84</v>
      </c>
      <c r="K2134" s="59">
        <f t="shared" si="129"/>
        <v>0.87824239713774599</v>
      </c>
      <c r="L2134" s="60">
        <f t="shared" si="130"/>
        <v>0.16533530699086446</v>
      </c>
      <c r="M2134" s="4">
        <f t="shared" si="131"/>
        <v>3.9680473677807471</v>
      </c>
      <c r="N2134" s="4">
        <f t="shared" si="134"/>
        <v>-13751.241600013425</v>
      </c>
      <c r="O2134" s="61">
        <v>0.8</v>
      </c>
      <c r="P2134" s="62">
        <v>144300</v>
      </c>
      <c r="Q2134" s="4">
        <v>0</v>
      </c>
      <c r="R2134" s="29" t="s">
        <v>19</v>
      </c>
    </row>
    <row r="2135" spans="1:18" ht="15" hidden="1" customHeight="1" x14ac:dyDescent="0.35">
      <c r="A2135" s="2">
        <v>45109</v>
      </c>
      <c r="B2135" s="3">
        <v>1</v>
      </c>
      <c r="C2135" s="3">
        <v>1</v>
      </c>
      <c r="D2135" s="63">
        <v>130548.75839998657</v>
      </c>
      <c r="E2135" s="4">
        <v>5</v>
      </c>
      <c r="F2135" s="3">
        <f t="shared" si="133"/>
        <v>0.79360947355614941</v>
      </c>
      <c r="G2135" s="3">
        <f t="shared" si="135"/>
        <v>0.16533530699086446</v>
      </c>
      <c r="H2135" s="4" t="s">
        <v>22</v>
      </c>
      <c r="I2135" s="4">
        <v>13919</v>
      </c>
      <c r="J2135" s="4">
        <f t="shared" si="136"/>
        <v>3212.28</v>
      </c>
      <c r="K2135" s="59">
        <f t="shared" si="129"/>
        <v>0.86661187692231056</v>
      </c>
      <c r="L2135" s="60">
        <f t="shared" si="130"/>
        <v>0.16533530699086446</v>
      </c>
      <c r="M2135" s="4">
        <f t="shared" si="131"/>
        <v>3.9680473677807471</v>
      </c>
      <c r="N2135" s="4">
        <f t="shared" si="134"/>
        <v>-13751.241600013425</v>
      </c>
      <c r="O2135" s="61">
        <v>0.8</v>
      </c>
      <c r="P2135" s="62">
        <v>144300</v>
      </c>
      <c r="Q2135" s="4">
        <v>0</v>
      </c>
      <c r="R2135" s="29" t="s">
        <v>19</v>
      </c>
    </row>
    <row r="2136" spans="1:18" ht="15" hidden="1" customHeight="1" x14ac:dyDescent="0.35">
      <c r="A2136" s="2">
        <v>45109</v>
      </c>
      <c r="B2136" s="3">
        <v>1</v>
      </c>
      <c r="C2136" s="3">
        <v>1</v>
      </c>
      <c r="D2136" s="63">
        <v>130548.75839998657</v>
      </c>
      <c r="E2136" s="4">
        <v>5</v>
      </c>
      <c r="F2136" s="3">
        <f t="shared" si="133"/>
        <v>0.79360947355614941</v>
      </c>
      <c r="G2136" s="3">
        <f t="shared" si="135"/>
        <v>0.16533530699086446</v>
      </c>
      <c r="H2136" s="4" t="s">
        <v>23</v>
      </c>
      <c r="I2136" s="4">
        <v>13102</v>
      </c>
      <c r="J2136" s="4">
        <f t="shared" si="136"/>
        <v>3121.2</v>
      </c>
      <c r="K2136" s="59">
        <f t="shared" si="129"/>
        <v>0.83954889145200562</v>
      </c>
      <c r="L2136" s="60">
        <f t="shared" si="130"/>
        <v>0.16533530699086446</v>
      </c>
      <c r="M2136" s="4">
        <f t="shared" si="131"/>
        <v>3.9680473677807471</v>
      </c>
      <c r="N2136" s="4">
        <f t="shared" si="134"/>
        <v>-13751.241600013425</v>
      </c>
      <c r="O2136" s="61">
        <v>0.8</v>
      </c>
      <c r="P2136" s="62">
        <v>144300</v>
      </c>
      <c r="Q2136" s="4">
        <v>0</v>
      </c>
      <c r="R2136" s="29" t="s">
        <v>19</v>
      </c>
    </row>
    <row r="2137" spans="1:18" ht="15" hidden="1" customHeight="1" x14ac:dyDescent="0.35">
      <c r="A2137" s="2">
        <v>45109</v>
      </c>
      <c r="B2137" s="3">
        <v>1</v>
      </c>
      <c r="C2137" s="3">
        <v>1</v>
      </c>
      <c r="D2137" s="63">
        <v>130548.75839998657</v>
      </c>
      <c r="E2137" s="4">
        <v>5</v>
      </c>
      <c r="F2137" s="3">
        <f t="shared" si="133"/>
        <v>0.79360947355614941</v>
      </c>
      <c r="G2137" s="3">
        <f t="shared" si="135"/>
        <v>0.16533530699086446</v>
      </c>
      <c r="H2137" s="4" t="s">
        <v>24</v>
      </c>
      <c r="I2137" s="4">
        <v>12828</v>
      </c>
      <c r="J2137" s="4">
        <f t="shared" si="136"/>
        <v>3168.6</v>
      </c>
      <c r="K2137" s="59">
        <f t="shared" si="129"/>
        <v>0.8096951334974436</v>
      </c>
      <c r="L2137" s="60">
        <f t="shared" si="130"/>
        <v>0.16533530699086446</v>
      </c>
      <c r="M2137" s="4">
        <f t="shared" si="131"/>
        <v>3.9680473677807471</v>
      </c>
      <c r="N2137" s="4">
        <f t="shared" si="134"/>
        <v>-13751.241600013425</v>
      </c>
      <c r="O2137" s="61">
        <v>0.8</v>
      </c>
      <c r="P2137" s="62">
        <v>144300</v>
      </c>
      <c r="Q2137" s="4">
        <v>0</v>
      </c>
      <c r="R2137" s="29" t="s">
        <v>19</v>
      </c>
    </row>
    <row r="2138" spans="1:18" ht="15" hidden="1" customHeight="1" x14ac:dyDescent="0.35">
      <c r="A2138" s="2">
        <v>45109</v>
      </c>
      <c r="B2138" s="3">
        <v>1</v>
      </c>
      <c r="C2138" s="3">
        <v>1</v>
      </c>
      <c r="D2138" s="63">
        <v>130548.75839998657</v>
      </c>
      <c r="E2138" s="4">
        <v>5</v>
      </c>
      <c r="F2138" s="3">
        <f t="shared" si="133"/>
        <v>0.79360947355614941</v>
      </c>
      <c r="G2138" s="3">
        <f t="shared" si="135"/>
        <v>0.16533530699086446</v>
      </c>
      <c r="H2138" s="4" t="s">
        <v>25</v>
      </c>
      <c r="I2138" s="4">
        <v>14466</v>
      </c>
      <c r="J2138" s="4">
        <f t="shared" si="136"/>
        <v>3397.62</v>
      </c>
      <c r="K2138" s="59">
        <f t="shared" si="129"/>
        <v>0.85153725254737134</v>
      </c>
      <c r="L2138" s="60">
        <f t="shared" si="130"/>
        <v>0.16533530699086446</v>
      </c>
      <c r="M2138" s="4">
        <f t="shared" si="131"/>
        <v>3.9680473677807471</v>
      </c>
      <c r="N2138" s="4">
        <f t="shared" si="134"/>
        <v>-13751.241600013425</v>
      </c>
      <c r="O2138" s="61">
        <v>0.8</v>
      </c>
      <c r="P2138" s="62">
        <v>144300</v>
      </c>
      <c r="Q2138" s="4">
        <v>0</v>
      </c>
      <c r="R2138" s="29" t="s">
        <v>19</v>
      </c>
    </row>
    <row r="2139" spans="1:18" ht="15" hidden="1" customHeight="1" x14ac:dyDescent="0.35">
      <c r="A2139" s="2">
        <v>45109</v>
      </c>
      <c r="B2139" s="3">
        <v>1</v>
      </c>
      <c r="C2139" s="3">
        <v>1</v>
      </c>
      <c r="D2139" s="63">
        <v>130548.75839998657</v>
      </c>
      <c r="E2139" s="4">
        <v>5</v>
      </c>
      <c r="F2139" s="3">
        <f t="shared" si="133"/>
        <v>0.79360947355614941</v>
      </c>
      <c r="G2139" s="3">
        <f t="shared" si="135"/>
        <v>0.16533530699086446</v>
      </c>
      <c r="H2139" s="4" t="s">
        <v>26</v>
      </c>
      <c r="I2139" s="4">
        <v>14041</v>
      </c>
      <c r="J2139" s="4">
        <f t="shared" si="136"/>
        <v>3432.9</v>
      </c>
      <c r="K2139" s="59">
        <f t="shared" si="129"/>
        <v>0.81802557604357828</v>
      </c>
      <c r="L2139" s="60">
        <f t="shared" si="130"/>
        <v>0.16533530699086446</v>
      </c>
      <c r="M2139" s="4">
        <f t="shared" si="131"/>
        <v>3.9680473677807471</v>
      </c>
      <c r="N2139" s="4">
        <f t="shared" si="134"/>
        <v>-13751.241600013425</v>
      </c>
      <c r="O2139" s="61">
        <v>0.8</v>
      </c>
      <c r="P2139" s="62">
        <v>144300</v>
      </c>
      <c r="Q2139" s="4">
        <v>0</v>
      </c>
      <c r="R2139" s="29" t="s">
        <v>19</v>
      </c>
    </row>
    <row r="2140" spans="1:18" ht="15" hidden="1" customHeight="1" x14ac:dyDescent="0.35">
      <c r="A2140" s="2">
        <v>45109</v>
      </c>
      <c r="B2140" s="3">
        <v>1</v>
      </c>
      <c r="C2140" s="3">
        <v>1</v>
      </c>
      <c r="D2140" s="63">
        <v>130548.75839998657</v>
      </c>
      <c r="E2140" s="4">
        <v>5</v>
      </c>
      <c r="F2140" s="3">
        <f t="shared" si="133"/>
        <v>0.79360947355614941</v>
      </c>
      <c r="G2140" s="3">
        <f t="shared" si="135"/>
        <v>0.16533530699086446</v>
      </c>
      <c r="H2140" s="4" t="s">
        <v>27</v>
      </c>
      <c r="I2140" s="4">
        <v>14783</v>
      </c>
      <c r="J2140" s="4">
        <f t="shared" si="136"/>
        <v>3421.44</v>
      </c>
      <c r="K2140" s="59">
        <f t="shared" si="129"/>
        <v>0.86413907594463146</v>
      </c>
      <c r="L2140" s="60">
        <f t="shared" si="130"/>
        <v>0.16533530699086446</v>
      </c>
      <c r="M2140" s="4">
        <f t="shared" si="131"/>
        <v>3.9680473677807471</v>
      </c>
      <c r="N2140" s="4">
        <f t="shared" si="134"/>
        <v>-13751.241600013425</v>
      </c>
      <c r="O2140" s="61">
        <v>0.8</v>
      </c>
      <c r="P2140" s="62">
        <v>144300</v>
      </c>
      <c r="Q2140" s="4">
        <v>0</v>
      </c>
      <c r="R2140" s="29" t="s">
        <v>19</v>
      </c>
    </row>
    <row r="2141" spans="1:18" ht="15" hidden="1" customHeight="1" x14ac:dyDescent="0.35">
      <c r="A2141" s="2">
        <v>45109</v>
      </c>
      <c r="B2141" s="3">
        <v>1</v>
      </c>
      <c r="C2141" s="3">
        <v>1</v>
      </c>
      <c r="D2141" s="63">
        <v>130548.75839998657</v>
      </c>
      <c r="E2141" s="4">
        <v>5</v>
      </c>
      <c r="F2141" s="3">
        <f t="shared" si="133"/>
        <v>0.79360947355614941</v>
      </c>
      <c r="G2141" s="3">
        <f t="shared" si="135"/>
        <v>0.16533530699086446</v>
      </c>
      <c r="H2141" s="4" t="s">
        <v>28</v>
      </c>
      <c r="I2141" s="4">
        <v>14280</v>
      </c>
      <c r="J2141" s="4">
        <f t="shared" si="136"/>
        <v>3266.44</v>
      </c>
      <c r="K2141" s="59">
        <f t="shared" si="129"/>
        <v>0.87434638321842739</v>
      </c>
      <c r="L2141" s="60">
        <f t="shared" si="130"/>
        <v>0.16533530699086446</v>
      </c>
      <c r="M2141" s="4">
        <f t="shared" si="131"/>
        <v>3.9680473677807471</v>
      </c>
      <c r="N2141" s="4">
        <f t="shared" si="134"/>
        <v>-13751.241600013425</v>
      </c>
      <c r="O2141" s="61">
        <v>0.8</v>
      </c>
      <c r="P2141" s="62">
        <v>144300</v>
      </c>
      <c r="Q2141" s="4">
        <v>0</v>
      </c>
      <c r="R2141" s="29" t="s">
        <v>19</v>
      </c>
    </row>
    <row r="2142" spans="1:18" ht="15" hidden="1" customHeight="1" x14ac:dyDescent="0.35">
      <c r="A2142" s="2">
        <v>45110</v>
      </c>
      <c r="B2142" s="3">
        <v>1</v>
      </c>
      <c r="C2142" s="3">
        <v>1</v>
      </c>
      <c r="D2142" s="63">
        <v>163550.824200006</v>
      </c>
      <c r="E2142" s="4">
        <v>6.2</v>
      </c>
      <c r="F2142" s="3">
        <f t="shared" si="133"/>
        <v>0.80179833415043633</v>
      </c>
      <c r="G2142" s="3">
        <f t="shared" si="135"/>
        <v>0.20713123632219604</v>
      </c>
      <c r="H2142" s="4" t="s">
        <v>18</v>
      </c>
      <c r="I2142" s="4">
        <v>16458</v>
      </c>
      <c r="J2142" s="4">
        <f t="shared" si="136"/>
        <v>3321.72</v>
      </c>
      <c r="K2142" s="59">
        <f t="shared" si="129"/>
        <v>0.79913903912197837</v>
      </c>
      <c r="L2142" s="60">
        <f t="shared" si="130"/>
        <v>0.20713123632219604</v>
      </c>
      <c r="M2142" s="4">
        <f t="shared" si="131"/>
        <v>4.9711496717327055</v>
      </c>
      <c r="N2142" s="4">
        <f t="shared" si="134"/>
        <v>19250.824200005998</v>
      </c>
      <c r="O2142" s="61">
        <v>0.8</v>
      </c>
      <c r="P2142" s="62">
        <v>144300</v>
      </c>
      <c r="Q2142" s="4">
        <v>0</v>
      </c>
      <c r="R2142" s="29" t="s">
        <v>19</v>
      </c>
    </row>
    <row r="2143" spans="1:18" ht="15" hidden="1" customHeight="1" x14ac:dyDescent="0.35">
      <c r="A2143" s="2">
        <v>45110</v>
      </c>
      <c r="B2143" s="3">
        <v>1</v>
      </c>
      <c r="C2143" s="3">
        <v>1</v>
      </c>
      <c r="D2143" s="63">
        <v>163550.824200006</v>
      </c>
      <c r="E2143" s="4">
        <v>6.2</v>
      </c>
      <c r="F2143" s="3">
        <f t="shared" si="133"/>
        <v>0.80179833415043633</v>
      </c>
      <c r="G2143" s="3">
        <f t="shared" si="135"/>
        <v>0.20713123632219604</v>
      </c>
      <c r="H2143" s="4" t="s">
        <v>20</v>
      </c>
      <c r="I2143" s="4">
        <v>8248</v>
      </c>
      <c r="J2143" s="4">
        <f t="shared" si="136"/>
        <v>3282.66</v>
      </c>
      <c r="K2143" s="59">
        <f t="shared" si="129"/>
        <v>0.40525749868861272</v>
      </c>
      <c r="L2143" s="60">
        <f t="shared" si="130"/>
        <v>0.20713123632219604</v>
      </c>
      <c r="M2143" s="4">
        <f t="shared" si="131"/>
        <v>4.9711496717327055</v>
      </c>
      <c r="N2143" s="4">
        <f t="shared" si="134"/>
        <v>19250.824200005998</v>
      </c>
      <c r="O2143" s="61">
        <v>0.8</v>
      </c>
      <c r="P2143" s="62">
        <v>144300</v>
      </c>
      <c r="Q2143" s="4">
        <v>0</v>
      </c>
      <c r="R2143" s="29" t="s">
        <v>19</v>
      </c>
    </row>
    <row r="2144" spans="1:18" ht="15" hidden="1" customHeight="1" x14ac:dyDescent="0.35">
      <c r="A2144" s="2">
        <v>45110</v>
      </c>
      <c r="B2144" s="3">
        <v>1</v>
      </c>
      <c r="C2144" s="3">
        <v>1</v>
      </c>
      <c r="D2144" s="63">
        <v>163550.824200006</v>
      </c>
      <c r="E2144" s="4">
        <v>6.2</v>
      </c>
      <c r="F2144" s="3">
        <f t="shared" si="133"/>
        <v>0.80179833415043633</v>
      </c>
      <c r="G2144" s="3">
        <f t="shared" si="135"/>
        <v>0.20713123632219604</v>
      </c>
      <c r="H2144" s="4" t="s">
        <v>21</v>
      </c>
      <c r="I2144" s="4">
        <v>17977</v>
      </c>
      <c r="J2144" s="4">
        <f t="shared" si="136"/>
        <v>3219.84</v>
      </c>
      <c r="K2144" s="59">
        <f t="shared" si="129"/>
        <v>0.90051559364200018</v>
      </c>
      <c r="L2144" s="60">
        <f t="shared" si="130"/>
        <v>0.20713123632219604</v>
      </c>
      <c r="M2144" s="4">
        <f t="shared" si="131"/>
        <v>4.9711496717327055</v>
      </c>
      <c r="N2144" s="4">
        <f t="shared" si="134"/>
        <v>19250.824200005998</v>
      </c>
      <c r="O2144" s="61">
        <v>0.8</v>
      </c>
      <c r="P2144" s="62">
        <v>144300</v>
      </c>
      <c r="Q2144" s="4">
        <v>0</v>
      </c>
      <c r="R2144" s="29" t="s">
        <v>19</v>
      </c>
    </row>
    <row r="2145" spans="1:18" ht="15" hidden="1" customHeight="1" x14ac:dyDescent="0.35">
      <c r="A2145" s="2">
        <v>45110</v>
      </c>
      <c r="B2145" s="3">
        <v>1</v>
      </c>
      <c r="C2145" s="3">
        <v>1</v>
      </c>
      <c r="D2145" s="63">
        <v>163550.824200006</v>
      </c>
      <c r="E2145" s="4">
        <v>6.2</v>
      </c>
      <c r="F2145" s="3">
        <f t="shared" si="133"/>
        <v>0.80179833415043633</v>
      </c>
      <c r="G2145" s="3">
        <f t="shared" si="135"/>
        <v>0.20713123632219604</v>
      </c>
      <c r="H2145" s="4" t="s">
        <v>22</v>
      </c>
      <c r="I2145" s="4">
        <v>17795</v>
      </c>
      <c r="J2145" s="4">
        <f t="shared" si="136"/>
        <v>3212.28</v>
      </c>
      <c r="K2145" s="59">
        <f t="shared" si="129"/>
        <v>0.89349660998498903</v>
      </c>
      <c r="L2145" s="60">
        <f t="shared" si="130"/>
        <v>0.20713123632219604</v>
      </c>
      <c r="M2145" s="4">
        <f t="shared" si="131"/>
        <v>4.9711496717327055</v>
      </c>
      <c r="N2145" s="4">
        <f t="shared" si="134"/>
        <v>19250.824200005998</v>
      </c>
      <c r="O2145" s="61">
        <v>0.8</v>
      </c>
      <c r="P2145" s="62">
        <v>144300</v>
      </c>
      <c r="Q2145" s="4">
        <v>0</v>
      </c>
      <c r="R2145" s="29" t="s">
        <v>19</v>
      </c>
    </row>
    <row r="2146" spans="1:18" ht="15" hidden="1" customHeight="1" x14ac:dyDescent="0.35">
      <c r="A2146" s="2">
        <v>45110</v>
      </c>
      <c r="B2146" s="3">
        <v>1</v>
      </c>
      <c r="C2146" s="3">
        <v>1</v>
      </c>
      <c r="D2146" s="63">
        <v>163550.824200006</v>
      </c>
      <c r="E2146" s="4">
        <v>6.2</v>
      </c>
      <c r="F2146" s="3">
        <f t="shared" si="133"/>
        <v>0.80179833415043633</v>
      </c>
      <c r="G2146" s="3">
        <f t="shared" si="135"/>
        <v>0.20713123632219604</v>
      </c>
      <c r="H2146" s="4" t="s">
        <v>23</v>
      </c>
      <c r="I2146" s="4">
        <v>16701</v>
      </c>
      <c r="J2146" s="4">
        <f t="shared" si="136"/>
        <v>3121.2</v>
      </c>
      <c r="K2146" s="59">
        <f t="shared" si="129"/>
        <v>0.86303654921804274</v>
      </c>
      <c r="L2146" s="60">
        <f t="shared" si="130"/>
        <v>0.20713123632219604</v>
      </c>
      <c r="M2146" s="4">
        <f t="shared" si="131"/>
        <v>4.9711496717327055</v>
      </c>
      <c r="N2146" s="4">
        <f t="shared" si="134"/>
        <v>19250.824200005998</v>
      </c>
      <c r="O2146" s="61">
        <v>0.8</v>
      </c>
      <c r="P2146" s="62">
        <v>144300</v>
      </c>
      <c r="Q2146" s="4">
        <v>0</v>
      </c>
      <c r="R2146" s="29" t="s">
        <v>19</v>
      </c>
    </row>
    <row r="2147" spans="1:18" ht="15" hidden="1" customHeight="1" x14ac:dyDescent="0.35">
      <c r="A2147" s="2">
        <v>45110</v>
      </c>
      <c r="B2147" s="3">
        <v>1</v>
      </c>
      <c r="C2147" s="3">
        <v>1</v>
      </c>
      <c r="D2147" s="63">
        <v>163550.824200006</v>
      </c>
      <c r="E2147" s="4">
        <v>6.2</v>
      </c>
      <c r="F2147" s="3">
        <f t="shared" si="133"/>
        <v>0.80179833415043633</v>
      </c>
      <c r="G2147" s="3">
        <f t="shared" si="135"/>
        <v>0.20713123632219604</v>
      </c>
      <c r="H2147" s="4" t="s">
        <v>24</v>
      </c>
      <c r="I2147" s="4">
        <v>16537</v>
      </c>
      <c r="J2147" s="4">
        <f t="shared" si="136"/>
        <v>3168.6</v>
      </c>
      <c r="K2147" s="59">
        <f t="shared" si="129"/>
        <v>0.84177809269586856</v>
      </c>
      <c r="L2147" s="60">
        <f t="shared" si="130"/>
        <v>0.20713123632219604</v>
      </c>
      <c r="M2147" s="4">
        <f t="shared" si="131"/>
        <v>4.9711496717327055</v>
      </c>
      <c r="N2147" s="4">
        <f t="shared" si="134"/>
        <v>19250.824200005998</v>
      </c>
      <c r="O2147" s="61">
        <v>0.8</v>
      </c>
      <c r="P2147" s="62">
        <v>144300</v>
      </c>
      <c r="Q2147" s="4">
        <v>0</v>
      </c>
      <c r="R2147" s="29" t="s">
        <v>19</v>
      </c>
    </row>
    <row r="2148" spans="1:18" ht="15" hidden="1" customHeight="1" x14ac:dyDescent="0.35">
      <c r="A2148" s="2">
        <v>45110</v>
      </c>
      <c r="B2148" s="3">
        <v>1</v>
      </c>
      <c r="C2148" s="3">
        <v>1</v>
      </c>
      <c r="D2148" s="63">
        <v>163550.824200006</v>
      </c>
      <c r="E2148" s="4">
        <v>6.2</v>
      </c>
      <c r="F2148" s="3">
        <f t="shared" si="133"/>
        <v>0.80179833415043633</v>
      </c>
      <c r="G2148" s="3">
        <f t="shared" si="135"/>
        <v>0.20713123632219604</v>
      </c>
      <c r="H2148" s="4" t="s">
        <v>25</v>
      </c>
      <c r="I2148" s="4">
        <v>17889</v>
      </c>
      <c r="J2148" s="4">
        <f t="shared" si="136"/>
        <v>3397.62</v>
      </c>
      <c r="K2148" s="59">
        <f t="shared" si="129"/>
        <v>0.84921874154412835</v>
      </c>
      <c r="L2148" s="60">
        <f t="shared" si="130"/>
        <v>0.20713123632219604</v>
      </c>
      <c r="M2148" s="4">
        <f t="shared" si="131"/>
        <v>4.9711496717327055</v>
      </c>
      <c r="N2148" s="4">
        <f t="shared" si="134"/>
        <v>19250.824200005998</v>
      </c>
      <c r="O2148" s="61">
        <v>0.8</v>
      </c>
      <c r="P2148" s="62">
        <v>144300</v>
      </c>
      <c r="Q2148" s="4">
        <v>0</v>
      </c>
      <c r="R2148" s="29" t="s">
        <v>19</v>
      </c>
    </row>
    <row r="2149" spans="1:18" ht="15" hidden="1" customHeight="1" x14ac:dyDescent="0.35">
      <c r="A2149" s="2">
        <v>45110</v>
      </c>
      <c r="B2149" s="3">
        <v>1</v>
      </c>
      <c r="C2149" s="3">
        <v>1</v>
      </c>
      <c r="D2149" s="63">
        <v>163550.824200006</v>
      </c>
      <c r="E2149" s="4">
        <v>6.2</v>
      </c>
      <c r="F2149" s="3">
        <f t="shared" si="133"/>
        <v>0.80179833415043633</v>
      </c>
      <c r="G2149" s="3">
        <f t="shared" si="135"/>
        <v>0.20713123632219604</v>
      </c>
      <c r="H2149" s="4" t="s">
        <v>26</v>
      </c>
      <c r="I2149" s="4">
        <v>17928</v>
      </c>
      <c r="J2149" s="4">
        <f t="shared" si="136"/>
        <v>3432.9</v>
      </c>
      <c r="K2149" s="59">
        <f t="shared" si="129"/>
        <v>0.84232366314946727</v>
      </c>
      <c r="L2149" s="60">
        <f t="shared" si="130"/>
        <v>0.20713123632219604</v>
      </c>
      <c r="M2149" s="4">
        <f t="shared" si="131"/>
        <v>4.9711496717327055</v>
      </c>
      <c r="N2149" s="4">
        <f t="shared" si="134"/>
        <v>19250.824200005998</v>
      </c>
      <c r="O2149" s="61">
        <v>0.8</v>
      </c>
      <c r="P2149" s="62">
        <v>144300</v>
      </c>
      <c r="Q2149" s="4">
        <v>0</v>
      </c>
      <c r="R2149" s="29" t="s">
        <v>19</v>
      </c>
    </row>
    <row r="2150" spans="1:18" ht="15" hidden="1" customHeight="1" x14ac:dyDescent="0.35">
      <c r="A2150" s="2">
        <v>45110</v>
      </c>
      <c r="B2150" s="3">
        <v>1</v>
      </c>
      <c r="C2150" s="3">
        <v>1</v>
      </c>
      <c r="D2150" s="63">
        <v>163550.824200006</v>
      </c>
      <c r="E2150" s="4">
        <v>6.2</v>
      </c>
      <c r="F2150" s="3">
        <f t="shared" si="133"/>
        <v>0.80179833415043633</v>
      </c>
      <c r="G2150" s="3">
        <f t="shared" si="135"/>
        <v>0.20713123632219604</v>
      </c>
      <c r="H2150" s="4" t="s">
        <v>27</v>
      </c>
      <c r="I2150" s="4">
        <v>18441</v>
      </c>
      <c r="J2150" s="4">
        <f t="shared" si="136"/>
        <v>3421.44</v>
      </c>
      <c r="K2150" s="59">
        <f t="shared" si="129"/>
        <v>0.86932836428804161</v>
      </c>
      <c r="L2150" s="60">
        <f t="shared" si="130"/>
        <v>0.20713123632219604</v>
      </c>
      <c r="M2150" s="4">
        <f t="shared" si="131"/>
        <v>4.9711496717327055</v>
      </c>
      <c r="N2150" s="4">
        <f t="shared" si="134"/>
        <v>19250.824200005998</v>
      </c>
      <c r="O2150" s="61">
        <v>0.8</v>
      </c>
      <c r="P2150" s="62">
        <v>144300</v>
      </c>
      <c r="Q2150" s="4">
        <v>0</v>
      </c>
      <c r="R2150" s="29" t="s">
        <v>19</v>
      </c>
    </row>
    <row r="2151" spans="1:18" ht="15" hidden="1" customHeight="1" x14ac:dyDescent="0.35">
      <c r="A2151" s="2">
        <v>45110</v>
      </c>
      <c r="B2151" s="3">
        <v>1</v>
      </c>
      <c r="C2151" s="3">
        <v>1</v>
      </c>
      <c r="D2151" s="63">
        <v>163550.824200006</v>
      </c>
      <c r="E2151" s="4">
        <v>6.2</v>
      </c>
      <c r="F2151" s="3">
        <f t="shared" si="133"/>
        <v>0.80179833415043633</v>
      </c>
      <c r="G2151" s="3">
        <f t="shared" si="135"/>
        <v>0.20713123632219604</v>
      </c>
      <c r="H2151" s="4" t="s">
        <v>28</v>
      </c>
      <c r="I2151" s="4">
        <v>18136</v>
      </c>
      <c r="J2151" s="4">
        <f t="shared" si="136"/>
        <v>3266.44</v>
      </c>
      <c r="K2151" s="59">
        <f t="shared" si="129"/>
        <v>0.89551967595381532</v>
      </c>
      <c r="L2151" s="60">
        <f t="shared" si="130"/>
        <v>0.20713123632219604</v>
      </c>
      <c r="M2151" s="4">
        <f t="shared" si="131"/>
        <v>4.9711496717327055</v>
      </c>
      <c r="N2151" s="4">
        <f t="shared" si="134"/>
        <v>19250.824200005998</v>
      </c>
      <c r="O2151" s="61">
        <v>0.8</v>
      </c>
      <c r="P2151" s="62">
        <v>144300</v>
      </c>
      <c r="Q2151" s="4">
        <v>0</v>
      </c>
      <c r="R2151" s="29" t="s">
        <v>19</v>
      </c>
    </row>
    <row r="2152" spans="1:18" ht="15" hidden="1" customHeight="1" x14ac:dyDescent="0.35">
      <c r="A2152" s="2">
        <v>45111</v>
      </c>
      <c r="B2152" s="3">
        <v>1</v>
      </c>
      <c r="C2152" s="3">
        <v>1</v>
      </c>
      <c r="D2152" s="63">
        <v>126705.48659999896</v>
      </c>
      <c r="E2152" s="4">
        <v>4.9000000000000004</v>
      </c>
      <c r="F2152" s="3">
        <f t="shared" si="133"/>
        <v>0.78596542770298961</v>
      </c>
      <c r="G2152" s="3">
        <f t="shared" si="135"/>
        <v>0.16046794148936039</v>
      </c>
      <c r="H2152" s="4" t="s">
        <v>18</v>
      </c>
      <c r="I2152" s="4">
        <v>12035</v>
      </c>
      <c r="J2152" s="4">
        <f t="shared" si="136"/>
        <v>3321.72</v>
      </c>
      <c r="K2152" s="59">
        <f t="shared" si="129"/>
        <v>0.7394128490600026</v>
      </c>
      <c r="L2152" s="60">
        <f t="shared" si="130"/>
        <v>0.16046794148936039</v>
      </c>
      <c r="M2152" s="4">
        <f t="shared" si="131"/>
        <v>3.8512305957446493</v>
      </c>
      <c r="N2152" s="4">
        <f t="shared" si="134"/>
        <v>-17594.513400001044</v>
      </c>
      <c r="O2152" s="61">
        <v>0.8</v>
      </c>
      <c r="P2152" s="62">
        <v>144300</v>
      </c>
      <c r="Q2152" s="4">
        <v>0</v>
      </c>
      <c r="R2152" s="29" t="s">
        <v>19</v>
      </c>
    </row>
    <row r="2153" spans="1:18" ht="15" hidden="1" customHeight="1" x14ac:dyDescent="0.35">
      <c r="A2153" s="2">
        <v>45111</v>
      </c>
      <c r="B2153" s="3">
        <v>1</v>
      </c>
      <c r="C2153" s="3">
        <v>1</v>
      </c>
      <c r="D2153" s="63">
        <v>126705.48659999896</v>
      </c>
      <c r="E2153" s="4">
        <v>4.9000000000000004</v>
      </c>
      <c r="F2153" s="3">
        <f t="shared" si="133"/>
        <v>0.78596542770298961</v>
      </c>
      <c r="G2153" s="3">
        <f t="shared" si="135"/>
        <v>0.16046794148936039</v>
      </c>
      <c r="H2153" s="4" t="s">
        <v>20</v>
      </c>
      <c r="I2153" s="4">
        <v>6412</v>
      </c>
      <c r="J2153" s="4">
        <f t="shared" si="136"/>
        <v>3282.66</v>
      </c>
      <c r="K2153" s="59">
        <f t="shared" si="129"/>
        <v>0.39863142347103525</v>
      </c>
      <c r="L2153" s="60">
        <f t="shared" si="130"/>
        <v>0.16046794148936039</v>
      </c>
      <c r="M2153" s="4">
        <f t="shared" si="131"/>
        <v>3.8512305957446493</v>
      </c>
      <c r="N2153" s="4">
        <f t="shared" si="134"/>
        <v>-17594.513400001044</v>
      </c>
      <c r="O2153" s="61">
        <v>0.8</v>
      </c>
      <c r="P2153" s="62">
        <v>144300</v>
      </c>
      <c r="Q2153" s="4">
        <v>0</v>
      </c>
      <c r="R2153" s="29" t="s">
        <v>19</v>
      </c>
    </row>
    <row r="2154" spans="1:18" ht="15" hidden="1" customHeight="1" x14ac:dyDescent="0.35">
      <c r="A2154" s="2">
        <v>45111</v>
      </c>
      <c r="B2154" s="3">
        <v>1</v>
      </c>
      <c r="C2154" s="3">
        <v>1</v>
      </c>
      <c r="D2154" s="63">
        <v>126705.48659999896</v>
      </c>
      <c r="E2154" s="4">
        <v>4.9000000000000004</v>
      </c>
      <c r="F2154" s="3">
        <f t="shared" si="133"/>
        <v>0.78596542770298961</v>
      </c>
      <c r="G2154" s="3">
        <f t="shared" si="135"/>
        <v>0.16046794148936039</v>
      </c>
      <c r="H2154" s="4" t="s">
        <v>21</v>
      </c>
      <c r="I2154" s="4">
        <v>13908</v>
      </c>
      <c r="J2154" s="4">
        <f t="shared" si="136"/>
        <v>3219.84</v>
      </c>
      <c r="K2154" s="59">
        <f t="shared" si="129"/>
        <v>0.88152434497949439</v>
      </c>
      <c r="L2154" s="60">
        <f t="shared" si="130"/>
        <v>0.16046794148936039</v>
      </c>
      <c r="M2154" s="4">
        <f t="shared" si="131"/>
        <v>3.8512305957446493</v>
      </c>
      <c r="N2154" s="4">
        <f t="shared" si="134"/>
        <v>-17594.513400001044</v>
      </c>
      <c r="O2154" s="61">
        <v>0.8</v>
      </c>
      <c r="P2154" s="62">
        <v>144300</v>
      </c>
      <c r="Q2154" s="4">
        <v>0</v>
      </c>
      <c r="R2154" s="29" t="s">
        <v>19</v>
      </c>
    </row>
    <row r="2155" spans="1:18" ht="15" hidden="1" customHeight="1" x14ac:dyDescent="0.35">
      <c r="A2155" s="2">
        <v>45111</v>
      </c>
      <c r="B2155" s="3">
        <v>1</v>
      </c>
      <c r="C2155" s="3">
        <v>1</v>
      </c>
      <c r="D2155" s="63">
        <v>126705.48659999896</v>
      </c>
      <c r="E2155" s="4">
        <v>4.9000000000000004</v>
      </c>
      <c r="F2155" s="3">
        <f t="shared" si="133"/>
        <v>0.78596542770298961</v>
      </c>
      <c r="G2155" s="3">
        <f t="shared" si="135"/>
        <v>0.16046794148936039</v>
      </c>
      <c r="H2155" s="4" t="s">
        <v>22</v>
      </c>
      <c r="I2155" s="4">
        <v>13661</v>
      </c>
      <c r="J2155" s="4">
        <f t="shared" si="136"/>
        <v>3212.28</v>
      </c>
      <c r="K2155" s="59">
        <f t="shared" si="129"/>
        <v>0.86790665311662396</v>
      </c>
      <c r="L2155" s="60">
        <f t="shared" si="130"/>
        <v>0.16046794148936039</v>
      </c>
      <c r="M2155" s="4">
        <f t="shared" si="131"/>
        <v>3.8512305957446493</v>
      </c>
      <c r="N2155" s="4">
        <f t="shared" si="134"/>
        <v>-17594.513400001044</v>
      </c>
      <c r="O2155" s="61">
        <v>0.8</v>
      </c>
      <c r="P2155" s="62">
        <v>144300</v>
      </c>
      <c r="Q2155" s="4">
        <v>0</v>
      </c>
      <c r="R2155" s="29" t="s">
        <v>19</v>
      </c>
    </row>
    <row r="2156" spans="1:18" ht="15" hidden="1" customHeight="1" x14ac:dyDescent="0.35">
      <c r="A2156" s="2">
        <v>45111</v>
      </c>
      <c r="B2156" s="3">
        <v>1</v>
      </c>
      <c r="C2156" s="3">
        <v>1</v>
      </c>
      <c r="D2156" s="63">
        <v>126705.48659999896</v>
      </c>
      <c r="E2156" s="4">
        <v>4.9000000000000004</v>
      </c>
      <c r="F2156" s="3">
        <f t="shared" si="133"/>
        <v>0.78596542770298961</v>
      </c>
      <c r="G2156" s="3">
        <f t="shared" si="135"/>
        <v>0.16046794148936039</v>
      </c>
      <c r="H2156" s="4" t="s">
        <v>23</v>
      </c>
      <c r="I2156" s="4">
        <v>12977</v>
      </c>
      <c r="J2156" s="4">
        <f t="shared" si="136"/>
        <v>3121.2</v>
      </c>
      <c r="K2156" s="59">
        <f t="shared" si="129"/>
        <v>0.84850933837587317</v>
      </c>
      <c r="L2156" s="60">
        <f t="shared" si="130"/>
        <v>0.16046794148936039</v>
      </c>
      <c r="M2156" s="4">
        <f t="shared" si="131"/>
        <v>3.8512305957446493</v>
      </c>
      <c r="N2156" s="4">
        <f t="shared" si="134"/>
        <v>-17594.513400001044</v>
      </c>
      <c r="O2156" s="61">
        <v>0.8</v>
      </c>
      <c r="P2156" s="62">
        <v>144300</v>
      </c>
      <c r="Q2156" s="4">
        <v>0</v>
      </c>
      <c r="R2156" s="29" t="s">
        <v>19</v>
      </c>
    </row>
    <row r="2157" spans="1:18" ht="15" hidden="1" customHeight="1" x14ac:dyDescent="0.35">
      <c r="A2157" s="2">
        <v>45111</v>
      </c>
      <c r="B2157" s="3">
        <v>1</v>
      </c>
      <c r="C2157" s="3">
        <v>1</v>
      </c>
      <c r="D2157" s="63">
        <v>126705.48659999896</v>
      </c>
      <c r="E2157" s="4">
        <v>4.9000000000000004</v>
      </c>
      <c r="F2157" s="3">
        <f t="shared" si="133"/>
        <v>0.78596542770298961</v>
      </c>
      <c r="G2157" s="3">
        <f t="shared" si="135"/>
        <v>0.16046794148936039</v>
      </c>
      <c r="H2157" s="4" t="s">
        <v>24</v>
      </c>
      <c r="I2157" s="4">
        <v>12706</v>
      </c>
      <c r="J2157" s="4">
        <f t="shared" si="136"/>
        <v>3168.6</v>
      </c>
      <c r="K2157" s="59">
        <f t="shared" si="129"/>
        <v>0.81836180789301127</v>
      </c>
      <c r="L2157" s="60">
        <f t="shared" si="130"/>
        <v>0.16046794148936039</v>
      </c>
      <c r="M2157" s="4">
        <f t="shared" si="131"/>
        <v>3.8512305957446493</v>
      </c>
      <c r="N2157" s="4">
        <f t="shared" si="134"/>
        <v>-17594.513400001044</v>
      </c>
      <c r="O2157" s="61">
        <v>0.8</v>
      </c>
      <c r="P2157" s="62">
        <v>144300</v>
      </c>
      <c r="Q2157" s="4">
        <v>0</v>
      </c>
      <c r="R2157" s="29" t="s">
        <v>19</v>
      </c>
    </row>
    <row r="2158" spans="1:18" ht="15" hidden="1" customHeight="1" x14ac:dyDescent="0.35">
      <c r="A2158" s="2">
        <v>45111</v>
      </c>
      <c r="B2158" s="3">
        <v>1</v>
      </c>
      <c r="C2158" s="3">
        <v>1</v>
      </c>
      <c r="D2158" s="63">
        <v>126705.48659999896</v>
      </c>
      <c r="E2158" s="4">
        <v>4.9000000000000004</v>
      </c>
      <c r="F2158" s="3">
        <f t="shared" si="133"/>
        <v>0.78596542770298961</v>
      </c>
      <c r="G2158" s="3">
        <f t="shared" si="135"/>
        <v>0.16046794148936039</v>
      </c>
      <c r="H2158" s="4" t="s">
        <v>25</v>
      </c>
      <c r="I2158" s="4">
        <v>14154</v>
      </c>
      <c r="J2158" s="4">
        <f t="shared" si="136"/>
        <v>3397.62</v>
      </c>
      <c r="K2158" s="59">
        <f t="shared" si="129"/>
        <v>0.85017495440085367</v>
      </c>
      <c r="L2158" s="60">
        <f t="shared" si="130"/>
        <v>0.16046794148936039</v>
      </c>
      <c r="M2158" s="4">
        <f t="shared" si="131"/>
        <v>3.8512305957446493</v>
      </c>
      <c r="N2158" s="4">
        <f t="shared" si="134"/>
        <v>-17594.513400001044</v>
      </c>
      <c r="O2158" s="61">
        <v>0.8</v>
      </c>
      <c r="P2158" s="62">
        <v>144300</v>
      </c>
      <c r="Q2158" s="4">
        <v>0</v>
      </c>
      <c r="R2158" s="29" t="s">
        <v>19</v>
      </c>
    </row>
    <row r="2159" spans="1:18" ht="15" hidden="1" customHeight="1" x14ac:dyDescent="0.35">
      <c r="A2159" s="2">
        <v>45111</v>
      </c>
      <c r="B2159" s="3">
        <v>1</v>
      </c>
      <c r="C2159" s="3">
        <v>1</v>
      </c>
      <c r="D2159" s="63">
        <v>126705.48659999896</v>
      </c>
      <c r="E2159" s="4">
        <v>4.9000000000000004</v>
      </c>
      <c r="F2159" s="3">
        <f t="shared" si="133"/>
        <v>0.78596542770298961</v>
      </c>
      <c r="G2159" s="3">
        <f t="shared" si="135"/>
        <v>0.16046794148936039</v>
      </c>
      <c r="H2159" s="4" t="s">
        <v>26</v>
      </c>
      <c r="I2159" s="4">
        <v>13996</v>
      </c>
      <c r="J2159" s="4">
        <f t="shared" si="136"/>
        <v>3432.9</v>
      </c>
      <c r="K2159" s="59">
        <f t="shared" si="129"/>
        <v>0.83204478155852035</v>
      </c>
      <c r="L2159" s="60">
        <f t="shared" si="130"/>
        <v>0.16046794148936039</v>
      </c>
      <c r="M2159" s="4">
        <f t="shared" si="131"/>
        <v>3.8512305957446493</v>
      </c>
      <c r="N2159" s="4">
        <f t="shared" si="134"/>
        <v>-17594.513400001044</v>
      </c>
      <c r="O2159" s="61">
        <v>0.8</v>
      </c>
      <c r="P2159" s="62">
        <v>144300</v>
      </c>
      <c r="Q2159" s="4">
        <v>0</v>
      </c>
      <c r="R2159" s="29" t="s">
        <v>19</v>
      </c>
    </row>
    <row r="2160" spans="1:18" ht="15" hidden="1" customHeight="1" x14ac:dyDescent="0.35">
      <c r="A2160" s="2">
        <v>45111</v>
      </c>
      <c r="B2160" s="3">
        <v>1</v>
      </c>
      <c r="C2160" s="3">
        <v>1</v>
      </c>
      <c r="D2160" s="63">
        <v>126705.48659999896</v>
      </c>
      <c r="E2160" s="4">
        <v>4.9000000000000004</v>
      </c>
      <c r="F2160" s="3">
        <f t="shared" si="133"/>
        <v>0.78596542770298961</v>
      </c>
      <c r="G2160" s="3">
        <f t="shared" si="135"/>
        <v>0.16046794148936039</v>
      </c>
      <c r="H2160" s="4" t="s">
        <v>27</v>
      </c>
      <c r="I2160" s="4">
        <v>14353</v>
      </c>
      <c r="J2160" s="4">
        <f t="shared" si="136"/>
        <v>3421.44</v>
      </c>
      <c r="K2160" s="59">
        <f t="shared" si="129"/>
        <v>0.85612598013391661</v>
      </c>
      <c r="L2160" s="60">
        <f t="shared" si="130"/>
        <v>0.16046794148936039</v>
      </c>
      <c r="M2160" s="4">
        <f t="shared" si="131"/>
        <v>3.8512305957446493</v>
      </c>
      <c r="N2160" s="4">
        <f t="shared" si="134"/>
        <v>-17594.513400001044</v>
      </c>
      <c r="O2160" s="61">
        <v>0.8</v>
      </c>
      <c r="P2160" s="62">
        <v>144300</v>
      </c>
      <c r="Q2160" s="4">
        <v>0</v>
      </c>
      <c r="R2160" s="29" t="s">
        <v>19</v>
      </c>
    </row>
    <row r="2161" spans="1:18" ht="15" hidden="1" customHeight="1" x14ac:dyDescent="0.35">
      <c r="A2161" s="2">
        <v>45111</v>
      </c>
      <c r="B2161" s="3">
        <v>1</v>
      </c>
      <c r="C2161" s="3">
        <v>1</v>
      </c>
      <c r="D2161" s="63">
        <v>126705.48659999896</v>
      </c>
      <c r="E2161" s="4">
        <v>4.9000000000000004</v>
      </c>
      <c r="F2161" s="3">
        <f t="shared" si="133"/>
        <v>0.78596542770298961</v>
      </c>
      <c r="G2161" s="3">
        <f t="shared" si="135"/>
        <v>0.16046794148936039</v>
      </c>
      <c r="H2161" s="4" t="s">
        <v>28</v>
      </c>
      <c r="I2161" s="4">
        <v>14093</v>
      </c>
      <c r="J2161" s="4">
        <f t="shared" si="136"/>
        <v>3266.44</v>
      </c>
      <c r="K2161" s="59">
        <f t="shared" si="129"/>
        <v>0.88050674403313445</v>
      </c>
      <c r="L2161" s="60">
        <f t="shared" si="130"/>
        <v>0.16046794148936039</v>
      </c>
      <c r="M2161" s="4">
        <f t="shared" si="131"/>
        <v>3.8512305957446493</v>
      </c>
      <c r="N2161" s="4">
        <f t="shared" si="134"/>
        <v>-17594.513400001044</v>
      </c>
      <c r="O2161" s="61">
        <v>0.8</v>
      </c>
      <c r="P2161" s="62">
        <v>144300</v>
      </c>
      <c r="Q2161" s="4">
        <v>0</v>
      </c>
      <c r="R2161" s="29" t="s">
        <v>19</v>
      </c>
    </row>
    <row r="2162" spans="1:18" ht="15" hidden="1" customHeight="1" x14ac:dyDescent="0.35">
      <c r="A2162" s="2">
        <v>45112</v>
      </c>
      <c r="B2162" s="3">
        <v>1</v>
      </c>
      <c r="C2162" s="3">
        <v>1</v>
      </c>
      <c r="D2162" s="63">
        <v>121556.84399998336</v>
      </c>
      <c r="E2162" s="4">
        <v>4.7</v>
      </c>
      <c r="F2162" s="3">
        <f t="shared" si="133"/>
        <v>0.78611423397777502</v>
      </c>
      <c r="G2162" s="3">
        <f t="shared" si="135"/>
        <v>0.15394737082064763</v>
      </c>
      <c r="H2162" s="4" t="s">
        <v>18</v>
      </c>
      <c r="I2162" s="4">
        <v>10681</v>
      </c>
      <c r="J2162" s="4">
        <f t="shared" si="136"/>
        <v>3321.72</v>
      </c>
      <c r="K2162" s="59">
        <f t="shared" ref="K2162:K2225" si="137">IFERROR((I2162/J2162)/E2162,0)</f>
        <v>0.68414953442474435</v>
      </c>
      <c r="L2162" s="60">
        <f t="shared" ref="L2162:L2225" si="138">D2162/(32900*24)</f>
        <v>0.15394737082064763</v>
      </c>
      <c r="M2162" s="4">
        <f t="shared" ref="M2162:M2225" si="139">D2162/32900</f>
        <v>3.6947368996955432</v>
      </c>
      <c r="N2162" s="4">
        <f t="shared" si="134"/>
        <v>-22743.156000016636</v>
      </c>
      <c r="O2162" s="61">
        <v>0.8</v>
      </c>
      <c r="P2162" s="62">
        <v>144300</v>
      </c>
      <c r="Q2162" s="4">
        <v>0</v>
      </c>
      <c r="R2162" s="29" t="s">
        <v>19</v>
      </c>
    </row>
    <row r="2163" spans="1:18" ht="15" hidden="1" customHeight="1" x14ac:dyDescent="0.35">
      <c r="A2163" s="2">
        <v>45112</v>
      </c>
      <c r="B2163" s="3">
        <v>1</v>
      </c>
      <c r="C2163" s="3">
        <v>1</v>
      </c>
      <c r="D2163" s="63">
        <v>121556.84399998336</v>
      </c>
      <c r="E2163" s="4">
        <v>4.7</v>
      </c>
      <c r="F2163" s="3">
        <f t="shared" si="133"/>
        <v>0.78611423397777502</v>
      </c>
      <c r="G2163" s="3">
        <f t="shared" si="135"/>
        <v>0.15394737082064763</v>
      </c>
      <c r="H2163" s="4" t="s">
        <v>20</v>
      </c>
      <c r="I2163" s="4">
        <v>6250</v>
      </c>
      <c r="J2163" s="4">
        <f t="shared" si="136"/>
        <v>3282.66</v>
      </c>
      <c r="K2163" s="59">
        <f t="shared" si="137"/>
        <v>0.40509441551746245</v>
      </c>
      <c r="L2163" s="60">
        <f t="shared" si="138"/>
        <v>0.15394737082064763</v>
      </c>
      <c r="M2163" s="4">
        <f t="shared" si="139"/>
        <v>3.6947368996955432</v>
      </c>
      <c r="N2163" s="4">
        <f t="shared" si="134"/>
        <v>-22743.156000016636</v>
      </c>
      <c r="O2163" s="61">
        <v>0.8</v>
      </c>
      <c r="P2163" s="62">
        <v>144300</v>
      </c>
      <c r="Q2163" s="4">
        <v>0</v>
      </c>
      <c r="R2163" s="29" t="s">
        <v>19</v>
      </c>
    </row>
    <row r="2164" spans="1:18" ht="15" hidden="1" customHeight="1" x14ac:dyDescent="0.35">
      <c r="A2164" s="2">
        <v>45112</v>
      </c>
      <c r="B2164" s="3">
        <v>1</v>
      </c>
      <c r="C2164" s="3">
        <v>1</v>
      </c>
      <c r="D2164" s="63">
        <v>121556.84399998336</v>
      </c>
      <c r="E2164" s="4">
        <v>4.7</v>
      </c>
      <c r="F2164" s="3">
        <f t="shared" si="133"/>
        <v>0.78611423397777502</v>
      </c>
      <c r="G2164" s="3">
        <f t="shared" si="135"/>
        <v>0.15394737082064763</v>
      </c>
      <c r="H2164" s="4" t="s">
        <v>21</v>
      </c>
      <c r="I2164" s="4">
        <v>13416</v>
      </c>
      <c r="J2164" s="4">
        <f t="shared" si="136"/>
        <v>3219.84</v>
      </c>
      <c r="K2164" s="59">
        <f t="shared" si="137"/>
        <v>0.8865248226950353</v>
      </c>
      <c r="L2164" s="60">
        <f t="shared" si="138"/>
        <v>0.15394737082064763</v>
      </c>
      <c r="M2164" s="4">
        <f t="shared" si="139"/>
        <v>3.6947368996955432</v>
      </c>
      <c r="N2164" s="4">
        <f t="shared" si="134"/>
        <v>-22743.156000016636</v>
      </c>
      <c r="O2164" s="61">
        <v>0.8</v>
      </c>
      <c r="P2164" s="62">
        <v>144300</v>
      </c>
      <c r="Q2164" s="4">
        <v>0</v>
      </c>
      <c r="R2164" s="29" t="s">
        <v>19</v>
      </c>
    </row>
    <row r="2165" spans="1:18" ht="15" hidden="1" customHeight="1" x14ac:dyDescent="0.35">
      <c r="A2165" s="2">
        <v>45112</v>
      </c>
      <c r="B2165" s="3">
        <v>1</v>
      </c>
      <c r="C2165" s="3">
        <v>1</v>
      </c>
      <c r="D2165" s="63">
        <v>121556.84399998336</v>
      </c>
      <c r="E2165" s="4">
        <v>4.7</v>
      </c>
      <c r="F2165" s="3">
        <f t="shared" si="133"/>
        <v>0.78611423397777502</v>
      </c>
      <c r="G2165" s="3">
        <f t="shared" si="135"/>
        <v>0.15394737082064763</v>
      </c>
      <c r="H2165" s="4" t="s">
        <v>22</v>
      </c>
      <c r="I2165" s="4">
        <v>13606</v>
      </c>
      <c r="J2165" s="4">
        <f t="shared" si="136"/>
        <v>3212.28</v>
      </c>
      <c r="K2165" s="59">
        <f t="shared" si="137"/>
        <v>0.90119591599153126</v>
      </c>
      <c r="L2165" s="60">
        <f t="shared" si="138"/>
        <v>0.15394737082064763</v>
      </c>
      <c r="M2165" s="4">
        <f t="shared" si="139"/>
        <v>3.6947368996955432</v>
      </c>
      <c r="N2165" s="4">
        <f t="shared" si="134"/>
        <v>-22743.156000016636</v>
      </c>
      <c r="O2165" s="61">
        <v>0.8</v>
      </c>
      <c r="P2165" s="62">
        <v>144300</v>
      </c>
      <c r="Q2165" s="4">
        <v>0</v>
      </c>
      <c r="R2165" s="29" t="s">
        <v>19</v>
      </c>
    </row>
    <row r="2166" spans="1:18" ht="15" hidden="1" customHeight="1" x14ac:dyDescent="0.35">
      <c r="A2166" s="2">
        <v>45112</v>
      </c>
      <c r="B2166" s="3">
        <v>1</v>
      </c>
      <c r="C2166" s="3">
        <v>1</v>
      </c>
      <c r="D2166" s="63">
        <v>121556.84399998336</v>
      </c>
      <c r="E2166" s="4">
        <v>4.7</v>
      </c>
      <c r="F2166" s="3">
        <f t="shared" si="133"/>
        <v>0.78611423397777502</v>
      </c>
      <c r="G2166" s="3">
        <f t="shared" si="135"/>
        <v>0.15394737082064763</v>
      </c>
      <c r="H2166" s="4" t="s">
        <v>23</v>
      </c>
      <c r="I2166" s="4">
        <v>12684</v>
      </c>
      <c r="J2166" s="4">
        <f t="shared" si="136"/>
        <v>3121.2</v>
      </c>
      <c r="K2166" s="59">
        <f t="shared" si="137"/>
        <v>0.86464289512217063</v>
      </c>
      <c r="L2166" s="60">
        <f t="shared" si="138"/>
        <v>0.15394737082064763</v>
      </c>
      <c r="M2166" s="4">
        <f t="shared" si="139"/>
        <v>3.6947368996955432</v>
      </c>
      <c r="N2166" s="4">
        <f t="shared" si="134"/>
        <v>-22743.156000016636</v>
      </c>
      <c r="O2166" s="61">
        <v>0.8</v>
      </c>
      <c r="P2166" s="62">
        <v>144300</v>
      </c>
      <c r="Q2166" s="4">
        <v>0</v>
      </c>
      <c r="R2166" s="29" t="s">
        <v>19</v>
      </c>
    </row>
    <row r="2167" spans="1:18" ht="15" hidden="1" customHeight="1" x14ac:dyDescent="0.35">
      <c r="A2167" s="2">
        <v>45112</v>
      </c>
      <c r="B2167" s="3">
        <v>1</v>
      </c>
      <c r="C2167" s="3">
        <v>1</v>
      </c>
      <c r="D2167" s="63">
        <v>121556.84399998336</v>
      </c>
      <c r="E2167" s="4">
        <v>4.7</v>
      </c>
      <c r="F2167" s="3">
        <f t="shared" si="133"/>
        <v>0.78611423397777502</v>
      </c>
      <c r="G2167" s="3">
        <f t="shared" si="135"/>
        <v>0.15394737082064763</v>
      </c>
      <c r="H2167" s="4" t="s">
        <v>24</v>
      </c>
      <c r="I2167" s="4">
        <v>12669</v>
      </c>
      <c r="J2167" s="4">
        <f t="shared" si="136"/>
        <v>3168.6</v>
      </c>
      <c r="K2167" s="59">
        <f t="shared" si="137"/>
        <v>0.85070122921593661</v>
      </c>
      <c r="L2167" s="60">
        <f t="shared" si="138"/>
        <v>0.15394737082064763</v>
      </c>
      <c r="M2167" s="4">
        <f t="shared" si="139"/>
        <v>3.6947368996955432</v>
      </c>
      <c r="N2167" s="4">
        <f t="shared" si="134"/>
        <v>-22743.156000016636</v>
      </c>
      <c r="O2167" s="61">
        <v>0.8</v>
      </c>
      <c r="P2167" s="62">
        <v>144300</v>
      </c>
      <c r="Q2167" s="4">
        <v>0</v>
      </c>
      <c r="R2167" s="29" t="s">
        <v>19</v>
      </c>
    </row>
    <row r="2168" spans="1:18" ht="15" hidden="1" customHeight="1" x14ac:dyDescent="0.35">
      <c r="A2168" s="2">
        <v>45112</v>
      </c>
      <c r="B2168" s="3">
        <v>1</v>
      </c>
      <c r="C2168" s="3">
        <v>1</v>
      </c>
      <c r="D2168" s="63">
        <v>121556.84399998336</v>
      </c>
      <c r="E2168" s="4">
        <v>4.7</v>
      </c>
      <c r="F2168" s="3">
        <f t="shared" si="133"/>
        <v>0.78611423397777502</v>
      </c>
      <c r="G2168" s="3">
        <f t="shared" si="135"/>
        <v>0.15394737082064763</v>
      </c>
      <c r="H2168" s="4" t="s">
        <v>25</v>
      </c>
      <c r="I2168" s="4">
        <v>13417</v>
      </c>
      <c r="J2168" s="4">
        <f t="shared" si="136"/>
        <v>3397.62</v>
      </c>
      <c r="K2168" s="59">
        <f t="shared" si="137"/>
        <v>0.84020015512736268</v>
      </c>
      <c r="L2168" s="60">
        <f t="shared" si="138"/>
        <v>0.15394737082064763</v>
      </c>
      <c r="M2168" s="4">
        <f t="shared" si="139"/>
        <v>3.6947368996955432</v>
      </c>
      <c r="N2168" s="4">
        <f t="shared" si="134"/>
        <v>-22743.156000016636</v>
      </c>
      <c r="O2168" s="61">
        <v>0.8</v>
      </c>
      <c r="P2168" s="62">
        <v>144300</v>
      </c>
      <c r="Q2168" s="4">
        <v>0</v>
      </c>
      <c r="R2168" s="29" t="s">
        <v>19</v>
      </c>
    </row>
    <row r="2169" spans="1:18" ht="15" hidden="1" customHeight="1" x14ac:dyDescent="0.35">
      <c r="A2169" s="2">
        <v>45112</v>
      </c>
      <c r="B2169" s="3">
        <v>1</v>
      </c>
      <c r="C2169" s="3">
        <v>1</v>
      </c>
      <c r="D2169" s="63">
        <v>121556.84399998336</v>
      </c>
      <c r="E2169" s="4">
        <v>4.7</v>
      </c>
      <c r="F2169" s="3">
        <f t="shared" si="133"/>
        <v>0.78611423397777502</v>
      </c>
      <c r="G2169" s="3">
        <f t="shared" si="135"/>
        <v>0.15394737082064763</v>
      </c>
      <c r="H2169" s="4" t="s">
        <v>26</v>
      </c>
      <c r="I2169" s="4">
        <v>13428</v>
      </c>
      <c r="J2169" s="4">
        <f t="shared" si="136"/>
        <v>3432.9</v>
      </c>
      <c r="K2169" s="59">
        <f t="shared" si="137"/>
        <v>0.83224716030054602</v>
      </c>
      <c r="L2169" s="60">
        <f t="shared" si="138"/>
        <v>0.15394737082064763</v>
      </c>
      <c r="M2169" s="4">
        <f t="shared" si="139"/>
        <v>3.6947368996955432</v>
      </c>
      <c r="N2169" s="4">
        <f t="shared" si="134"/>
        <v>-22743.156000016636</v>
      </c>
      <c r="O2169" s="61">
        <v>0.8</v>
      </c>
      <c r="P2169" s="62">
        <v>144300</v>
      </c>
      <c r="Q2169" s="4">
        <v>0</v>
      </c>
      <c r="R2169" s="29" t="s">
        <v>19</v>
      </c>
    </row>
    <row r="2170" spans="1:18" ht="15" hidden="1" customHeight="1" x14ac:dyDescent="0.35">
      <c r="A2170" s="2">
        <v>45112</v>
      </c>
      <c r="B2170" s="3">
        <v>1</v>
      </c>
      <c r="C2170" s="3">
        <v>1</v>
      </c>
      <c r="D2170" s="63">
        <v>121556.84399998336</v>
      </c>
      <c r="E2170" s="4">
        <v>4.7</v>
      </c>
      <c r="F2170" s="3">
        <f t="shared" si="133"/>
        <v>0.78611423397777502</v>
      </c>
      <c r="G2170" s="3">
        <f t="shared" si="135"/>
        <v>0.15394737082064763</v>
      </c>
      <c r="H2170" s="4" t="s">
        <v>27</v>
      </c>
      <c r="I2170" s="4">
        <v>13658</v>
      </c>
      <c r="J2170" s="4">
        <f t="shared" si="136"/>
        <v>3421.44</v>
      </c>
      <c r="K2170" s="59">
        <f t="shared" si="137"/>
        <v>0.84933754407749673</v>
      </c>
      <c r="L2170" s="60">
        <f t="shared" si="138"/>
        <v>0.15394737082064763</v>
      </c>
      <c r="M2170" s="4">
        <f t="shared" si="139"/>
        <v>3.6947368996955432</v>
      </c>
      <c r="N2170" s="4">
        <f t="shared" si="134"/>
        <v>-22743.156000016636</v>
      </c>
      <c r="O2170" s="61">
        <v>0.8</v>
      </c>
      <c r="P2170" s="62">
        <v>144300</v>
      </c>
      <c r="Q2170" s="4">
        <v>0</v>
      </c>
      <c r="R2170" s="29" t="s">
        <v>19</v>
      </c>
    </row>
    <row r="2171" spans="1:18" ht="15" hidden="1" customHeight="1" x14ac:dyDescent="0.35">
      <c r="A2171" s="2">
        <v>45112</v>
      </c>
      <c r="B2171" s="3">
        <v>1</v>
      </c>
      <c r="C2171" s="3">
        <v>1</v>
      </c>
      <c r="D2171" s="63">
        <v>121556.84399998336</v>
      </c>
      <c r="E2171" s="4">
        <v>4.7</v>
      </c>
      <c r="F2171" s="3">
        <f t="shared" si="133"/>
        <v>0.78611423397777502</v>
      </c>
      <c r="G2171" s="3">
        <f t="shared" si="135"/>
        <v>0.15394737082064763</v>
      </c>
      <c r="H2171" s="4" t="s">
        <v>28</v>
      </c>
      <c r="I2171" s="4">
        <v>13358</v>
      </c>
      <c r="J2171" s="4">
        <f t="shared" si="136"/>
        <v>3266.44</v>
      </c>
      <c r="K2171" s="59">
        <f t="shared" si="137"/>
        <v>0.87009945370938035</v>
      </c>
      <c r="L2171" s="60">
        <f t="shared" si="138"/>
        <v>0.15394737082064763</v>
      </c>
      <c r="M2171" s="4">
        <f t="shared" si="139"/>
        <v>3.6947368996955432</v>
      </c>
      <c r="N2171" s="4">
        <f t="shared" si="134"/>
        <v>-22743.156000016636</v>
      </c>
      <c r="O2171" s="61">
        <v>0.8</v>
      </c>
      <c r="P2171" s="62">
        <v>144300</v>
      </c>
      <c r="Q2171" s="4">
        <v>0</v>
      </c>
      <c r="R2171" s="29" t="s">
        <v>19</v>
      </c>
    </row>
    <row r="2172" spans="1:18" ht="15" hidden="1" customHeight="1" x14ac:dyDescent="0.35">
      <c r="A2172" s="2">
        <v>45113</v>
      </c>
      <c r="B2172" s="3">
        <v>1</v>
      </c>
      <c r="C2172" s="3">
        <v>1</v>
      </c>
      <c r="D2172" s="63">
        <v>64737.975600014579</v>
      </c>
      <c r="E2172" s="4">
        <v>2.5</v>
      </c>
      <c r="F2172" s="3">
        <f t="shared" si="133"/>
        <v>0.78708784924029884</v>
      </c>
      <c r="G2172" s="3">
        <f t="shared" si="135"/>
        <v>8.1988317629197796E-2</v>
      </c>
      <c r="H2172" s="4" t="s">
        <v>18</v>
      </c>
      <c r="I2172" s="4">
        <v>6674</v>
      </c>
      <c r="J2172" s="4">
        <f t="shared" si="136"/>
        <v>3321.72</v>
      </c>
      <c r="K2172" s="59">
        <f t="shared" si="137"/>
        <v>0.8036800211938393</v>
      </c>
      <c r="L2172" s="60">
        <f t="shared" si="138"/>
        <v>8.1988317629197796E-2</v>
      </c>
      <c r="M2172" s="4">
        <f t="shared" si="139"/>
        <v>1.967719623100747</v>
      </c>
      <c r="N2172" s="4">
        <f t="shared" si="134"/>
        <v>-79562.024399985414</v>
      </c>
      <c r="O2172" s="61">
        <v>0.8</v>
      </c>
      <c r="P2172" s="62">
        <v>144300</v>
      </c>
      <c r="Q2172" s="4">
        <v>0</v>
      </c>
      <c r="R2172" s="29" t="s">
        <v>19</v>
      </c>
    </row>
    <row r="2173" spans="1:18" ht="15" hidden="1" customHeight="1" x14ac:dyDescent="0.35">
      <c r="A2173" s="2">
        <v>45113</v>
      </c>
      <c r="B2173" s="3">
        <v>1</v>
      </c>
      <c r="C2173" s="3">
        <v>1</v>
      </c>
      <c r="D2173" s="63">
        <v>64737.975600014579</v>
      </c>
      <c r="E2173" s="4">
        <v>2.5</v>
      </c>
      <c r="F2173" s="3">
        <f t="shared" si="133"/>
        <v>0.78708784924029884</v>
      </c>
      <c r="G2173" s="3">
        <f t="shared" si="135"/>
        <v>8.1988317629197796E-2</v>
      </c>
      <c r="H2173" s="4" t="s">
        <v>20</v>
      </c>
      <c r="I2173" s="4">
        <v>3428</v>
      </c>
      <c r="J2173" s="4">
        <f t="shared" si="136"/>
        <v>3282.66</v>
      </c>
      <c r="K2173" s="59">
        <f t="shared" si="137"/>
        <v>0.41771002784327349</v>
      </c>
      <c r="L2173" s="60">
        <f t="shared" si="138"/>
        <v>8.1988317629197796E-2</v>
      </c>
      <c r="M2173" s="4">
        <f t="shared" si="139"/>
        <v>1.967719623100747</v>
      </c>
      <c r="N2173" s="4">
        <f t="shared" si="134"/>
        <v>-79562.024399985414</v>
      </c>
      <c r="O2173" s="61">
        <v>0.8</v>
      </c>
      <c r="P2173" s="62">
        <v>144300</v>
      </c>
      <c r="Q2173" s="4">
        <v>0</v>
      </c>
      <c r="R2173" s="29" t="s">
        <v>19</v>
      </c>
    </row>
    <row r="2174" spans="1:18" ht="15" hidden="1" customHeight="1" x14ac:dyDescent="0.35">
      <c r="A2174" s="2">
        <v>45113</v>
      </c>
      <c r="B2174" s="3">
        <v>1</v>
      </c>
      <c r="C2174" s="3">
        <v>1</v>
      </c>
      <c r="D2174" s="63">
        <v>64737.975600014579</v>
      </c>
      <c r="E2174" s="4">
        <v>2.5</v>
      </c>
      <c r="F2174" s="3">
        <f t="shared" si="133"/>
        <v>0.78708784924029884</v>
      </c>
      <c r="G2174" s="3">
        <f t="shared" si="135"/>
        <v>8.1988317629197796E-2</v>
      </c>
      <c r="H2174" s="4" t="s">
        <v>21</v>
      </c>
      <c r="I2174" s="4">
        <v>6953</v>
      </c>
      <c r="J2174" s="4">
        <f t="shared" si="136"/>
        <v>3219.84</v>
      </c>
      <c r="K2174" s="59">
        <f t="shared" si="137"/>
        <v>0.86376962830451198</v>
      </c>
      <c r="L2174" s="60">
        <f t="shared" si="138"/>
        <v>8.1988317629197796E-2</v>
      </c>
      <c r="M2174" s="4">
        <f t="shared" si="139"/>
        <v>1.967719623100747</v>
      </c>
      <c r="N2174" s="4">
        <f t="shared" si="134"/>
        <v>-79562.024399985414</v>
      </c>
      <c r="O2174" s="61">
        <v>0.8</v>
      </c>
      <c r="P2174" s="62">
        <v>144300</v>
      </c>
      <c r="Q2174" s="4">
        <v>0</v>
      </c>
      <c r="R2174" s="29" t="s">
        <v>19</v>
      </c>
    </row>
    <row r="2175" spans="1:18" ht="15" hidden="1" customHeight="1" x14ac:dyDescent="0.35">
      <c r="A2175" s="2">
        <v>45113</v>
      </c>
      <c r="B2175" s="3">
        <v>1</v>
      </c>
      <c r="C2175" s="3">
        <v>1</v>
      </c>
      <c r="D2175" s="63">
        <v>64737.975600014579</v>
      </c>
      <c r="E2175" s="4">
        <v>2.5</v>
      </c>
      <c r="F2175" s="3">
        <f t="shared" si="133"/>
        <v>0.78708784924029884</v>
      </c>
      <c r="G2175" s="3">
        <f t="shared" si="135"/>
        <v>8.1988317629197796E-2</v>
      </c>
      <c r="H2175" s="4" t="s">
        <v>22</v>
      </c>
      <c r="I2175" s="4">
        <v>6987</v>
      </c>
      <c r="J2175" s="4">
        <f t="shared" si="136"/>
        <v>3212.28</v>
      </c>
      <c r="K2175" s="59">
        <f t="shared" si="137"/>
        <v>0.8700362359445627</v>
      </c>
      <c r="L2175" s="60">
        <f t="shared" si="138"/>
        <v>8.1988317629197796E-2</v>
      </c>
      <c r="M2175" s="4">
        <f t="shared" si="139"/>
        <v>1.967719623100747</v>
      </c>
      <c r="N2175" s="4">
        <f t="shared" si="134"/>
        <v>-79562.024399985414</v>
      </c>
      <c r="O2175" s="61">
        <v>0.8</v>
      </c>
      <c r="P2175" s="62">
        <v>144300</v>
      </c>
      <c r="Q2175" s="4">
        <v>0</v>
      </c>
      <c r="R2175" s="29" t="s">
        <v>19</v>
      </c>
    </row>
    <row r="2176" spans="1:18" ht="15" hidden="1" customHeight="1" x14ac:dyDescent="0.35">
      <c r="A2176" s="2">
        <v>45113</v>
      </c>
      <c r="B2176" s="3">
        <v>1</v>
      </c>
      <c r="C2176" s="3">
        <v>1</v>
      </c>
      <c r="D2176" s="63">
        <v>64737.975600014579</v>
      </c>
      <c r="E2176" s="4">
        <v>2.5</v>
      </c>
      <c r="F2176" s="3">
        <f t="shared" si="133"/>
        <v>0.78708784924029884</v>
      </c>
      <c r="G2176" s="3">
        <f t="shared" si="135"/>
        <v>8.1988317629197796E-2</v>
      </c>
      <c r="H2176" s="4" t="s">
        <v>23</v>
      </c>
      <c r="I2176" s="4">
        <v>6514</v>
      </c>
      <c r="J2176" s="4">
        <f t="shared" si="136"/>
        <v>3121.2</v>
      </c>
      <c r="K2176" s="59">
        <f t="shared" si="137"/>
        <v>0.83480712546456493</v>
      </c>
      <c r="L2176" s="60">
        <f t="shared" si="138"/>
        <v>8.1988317629197796E-2</v>
      </c>
      <c r="M2176" s="4">
        <f t="shared" si="139"/>
        <v>1.967719623100747</v>
      </c>
      <c r="N2176" s="4">
        <f t="shared" si="134"/>
        <v>-79562.024399985414</v>
      </c>
      <c r="O2176" s="61">
        <v>0.8</v>
      </c>
      <c r="P2176" s="62">
        <v>144300</v>
      </c>
      <c r="Q2176" s="4">
        <v>0</v>
      </c>
      <c r="R2176" s="29" t="s">
        <v>19</v>
      </c>
    </row>
    <row r="2177" spans="1:18" ht="15" hidden="1" customHeight="1" x14ac:dyDescent="0.35">
      <c r="A2177" s="2">
        <v>45113</v>
      </c>
      <c r="B2177" s="3">
        <v>1</v>
      </c>
      <c r="C2177" s="3">
        <v>1</v>
      </c>
      <c r="D2177" s="63">
        <v>64737.975600014579</v>
      </c>
      <c r="E2177" s="4">
        <v>2.5</v>
      </c>
      <c r="F2177" s="3">
        <f t="shared" si="133"/>
        <v>0.78708784924029884</v>
      </c>
      <c r="G2177" s="3">
        <f t="shared" si="135"/>
        <v>8.1988317629197796E-2</v>
      </c>
      <c r="H2177" s="4" t="s">
        <v>24</v>
      </c>
      <c r="I2177" s="4">
        <v>6402</v>
      </c>
      <c r="J2177" s="4">
        <f t="shared" si="136"/>
        <v>3168.6</v>
      </c>
      <c r="K2177" s="59">
        <f t="shared" si="137"/>
        <v>0.80818026888846806</v>
      </c>
      <c r="L2177" s="60">
        <f t="shared" si="138"/>
        <v>8.1988317629197796E-2</v>
      </c>
      <c r="M2177" s="4">
        <f t="shared" si="139"/>
        <v>1.967719623100747</v>
      </c>
      <c r="N2177" s="4">
        <f t="shared" si="134"/>
        <v>-79562.024399985414</v>
      </c>
      <c r="O2177" s="61">
        <v>0.8</v>
      </c>
      <c r="P2177" s="62">
        <v>144300</v>
      </c>
      <c r="Q2177" s="4">
        <v>0</v>
      </c>
      <c r="R2177" s="29" t="s">
        <v>19</v>
      </c>
    </row>
    <row r="2178" spans="1:18" ht="15" hidden="1" customHeight="1" x14ac:dyDescent="0.35">
      <c r="A2178" s="2">
        <v>45113</v>
      </c>
      <c r="B2178" s="3">
        <v>1</v>
      </c>
      <c r="C2178" s="3">
        <v>1</v>
      </c>
      <c r="D2178" s="63">
        <v>64737.975600014579</v>
      </c>
      <c r="E2178" s="4">
        <v>2.5</v>
      </c>
      <c r="F2178" s="3">
        <f t="shared" si="133"/>
        <v>0.78708784924029884</v>
      </c>
      <c r="G2178" s="3">
        <f t="shared" si="135"/>
        <v>8.1988317629197796E-2</v>
      </c>
      <c r="H2178" s="4" t="s">
        <v>25</v>
      </c>
      <c r="I2178" s="4">
        <v>7265</v>
      </c>
      <c r="J2178" s="4">
        <f t="shared" si="136"/>
        <v>3397.62</v>
      </c>
      <c r="K2178" s="59">
        <f t="shared" si="137"/>
        <v>0.85530459556984018</v>
      </c>
      <c r="L2178" s="60">
        <f t="shared" si="138"/>
        <v>8.1988317629197796E-2</v>
      </c>
      <c r="M2178" s="4">
        <f t="shared" si="139"/>
        <v>1.967719623100747</v>
      </c>
      <c r="N2178" s="4">
        <f t="shared" si="134"/>
        <v>-79562.024399985414</v>
      </c>
      <c r="O2178" s="61">
        <v>0.8</v>
      </c>
      <c r="P2178" s="62">
        <v>144300</v>
      </c>
      <c r="Q2178" s="4">
        <v>0</v>
      </c>
      <c r="R2178" s="29" t="s">
        <v>19</v>
      </c>
    </row>
    <row r="2179" spans="1:18" ht="15" hidden="1" customHeight="1" x14ac:dyDescent="0.35">
      <c r="A2179" s="2">
        <v>45113</v>
      </c>
      <c r="B2179" s="3">
        <v>1</v>
      </c>
      <c r="C2179" s="3">
        <v>1</v>
      </c>
      <c r="D2179" s="63">
        <v>64737.975600014579</v>
      </c>
      <c r="E2179" s="4">
        <v>2.5</v>
      </c>
      <c r="F2179" s="3">
        <f t="shared" ref="F2179:F2242" si="140">D2179/E2179/32900</f>
        <v>0.78708784924029884</v>
      </c>
      <c r="G2179" s="3">
        <f t="shared" si="135"/>
        <v>8.1988317629197796E-2</v>
      </c>
      <c r="H2179" s="4" t="s">
        <v>26</v>
      </c>
      <c r="I2179" s="4">
        <v>6790</v>
      </c>
      <c r="J2179" s="4">
        <f t="shared" si="136"/>
        <v>3432.9</v>
      </c>
      <c r="K2179" s="59">
        <f t="shared" si="137"/>
        <v>0.79116781729732877</v>
      </c>
      <c r="L2179" s="60">
        <f t="shared" si="138"/>
        <v>8.1988317629197796E-2</v>
      </c>
      <c r="M2179" s="4">
        <f t="shared" si="139"/>
        <v>1.967719623100747</v>
      </c>
      <c r="N2179" s="4">
        <f t="shared" si="134"/>
        <v>-79562.024399985414</v>
      </c>
      <c r="O2179" s="61">
        <v>0.8</v>
      </c>
      <c r="P2179" s="62">
        <v>144300</v>
      </c>
      <c r="Q2179" s="4">
        <v>0</v>
      </c>
      <c r="R2179" s="29" t="s">
        <v>19</v>
      </c>
    </row>
    <row r="2180" spans="1:18" ht="15" hidden="1" customHeight="1" x14ac:dyDescent="0.35">
      <c r="A2180" s="2">
        <v>45113</v>
      </c>
      <c r="B2180" s="3">
        <v>1</v>
      </c>
      <c r="C2180" s="3">
        <v>1</v>
      </c>
      <c r="D2180" s="63">
        <v>64737.975600014579</v>
      </c>
      <c r="E2180" s="4">
        <v>2.5</v>
      </c>
      <c r="F2180" s="3">
        <f t="shared" si="140"/>
        <v>0.78708784924029884</v>
      </c>
      <c r="G2180" s="3">
        <f t="shared" si="135"/>
        <v>8.1988317629197796E-2</v>
      </c>
      <c r="H2180" s="4" t="s">
        <v>27</v>
      </c>
      <c r="I2180" s="4">
        <v>7203</v>
      </c>
      <c r="J2180" s="4">
        <f t="shared" si="136"/>
        <v>3421.44</v>
      </c>
      <c r="K2180" s="59">
        <f t="shared" si="137"/>
        <v>0.84210157126823793</v>
      </c>
      <c r="L2180" s="60">
        <f t="shared" si="138"/>
        <v>8.1988317629197796E-2</v>
      </c>
      <c r="M2180" s="4">
        <f t="shared" si="139"/>
        <v>1.967719623100747</v>
      </c>
      <c r="N2180" s="4">
        <f t="shared" si="134"/>
        <v>-79562.024399985414</v>
      </c>
      <c r="O2180" s="61">
        <v>0.8</v>
      </c>
      <c r="P2180" s="62">
        <v>144300</v>
      </c>
      <c r="Q2180" s="4">
        <v>0</v>
      </c>
      <c r="R2180" s="29" t="s">
        <v>19</v>
      </c>
    </row>
    <row r="2181" spans="1:18" ht="15" hidden="1" customHeight="1" x14ac:dyDescent="0.35">
      <c r="A2181" s="2">
        <v>45113</v>
      </c>
      <c r="B2181" s="3">
        <v>1</v>
      </c>
      <c r="C2181" s="3">
        <v>1</v>
      </c>
      <c r="D2181" s="63">
        <v>64737.975600014579</v>
      </c>
      <c r="E2181" s="4">
        <v>2.5</v>
      </c>
      <c r="F2181" s="3">
        <f t="shared" si="140"/>
        <v>0.78708784924029884</v>
      </c>
      <c r="G2181" s="3">
        <f t="shared" si="135"/>
        <v>8.1988317629197796E-2</v>
      </c>
      <c r="H2181" s="4" t="s">
        <v>28</v>
      </c>
      <c r="I2181" s="4">
        <v>6971</v>
      </c>
      <c r="J2181" s="4">
        <f t="shared" si="136"/>
        <v>3266.44</v>
      </c>
      <c r="K2181" s="59">
        <f t="shared" si="137"/>
        <v>0.85365106966605853</v>
      </c>
      <c r="L2181" s="60">
        <f t="shared" si="138"/>
        <v>8.1988317629197796E-2</v>
      </c>
      <c r="M2181" s="4">
        <f t="shared" si="139"/>
        <v>1.967719623100747</v>
      </c>
      <c r="N2181" s="4">
        <f t="shared" si="134"/>
        <v>-79562.024399985414</v>
      </c>
      <c r="O2181" s="61">
        <v>0.8</v>
      </c>
      <c r="P2181" s="62">
        <v>144300</v>
      </c>
      <c r="Q2181" s="4">
        <v>0</v>
      </c>
      <c r="R2181" s="29" t="s">
        <v>19</v>
      </c>
    </row>
    <row r="2182" spans="1:18" ht="15" hidden="1" customHeight="1" x14ac:dyDescent="0.35">
      <c r="A2182" s="2">
        <v>45114</v>
      </c>
      <c r="B2182" s="3">
        <v>1</v>
      </c>
      <c r="C2182" s="3">
        <v>1</v>
      </c>
      <c r="D2182" s="63">
        <v>60701.211000009607</v>
      </c>
      <c r="E2182" s="4">
        <v>2.2999999999999998</v>
      </c>
      <c r="F2182" s="3">
        <f t="shared" si="140"/>
        <v>0.80218330910545277</v>
      </c>
      <c r="G2182" s="3">
        <f t="shared" si="135"/>
        <v>7.6875900455939214E-2</v>
      </c>
      <c r="H2182" s="4" t="s">
        <v>18</v>
      </c>
      <c r="I2182" s="4">
        <v>6353</v>
      </c>
      <c r="J2182" s="4">
        <f t="shared" si="136"/>
        <v>3321.72</v>
      </c>
      <c r="K2182" s="59">
        <f t="shared" si="137"/>
        <v>0.83154929164513525</v>
      </c>
      <c r="L2182" s="60">
        <f t="shared" si="138"/>
        <v>7.6875900455939214E-2</v>
      </c>
      <c r="M2182" s="4">
        <f t="shared" si="139"/>
        <v>1.8450216109425412</v>
      </c>
      <c r="N2182" s="4">
        <f t="shared" si="134"/>
        <v>-83598.788999990385</v>
      </c>
      <c r="O2182" s="61">
        <v>0.8</v>
      </c>
      <c r="P2182" s="62">
        <v>144300</v>
      </c>
      <c r="Q2182" s="4">
        <v>0</v>
      </c>
      <c r="R2182" s="29" t="s">
        <v>19</v>
      </c>
    </row>
    <row r="2183" spans="1:18" ht="15" hidden="1" customHeight="1" x14ac:dyDescent="0.35">
      <c r="A2183" s="2">
        <v>45114</v>
      </c>
      <c r="B2183" s="3">
        <v>1</v>
      </c>
      <c r="C2183" s="3">
        <v>1</v>
      </c>
      <c r="D2183" s="63">
        <v>60701.211000009607</v>
      </c>
      <c r="E2183" s="4">
        <v>2.2999999999999998</v>
      </c>
      <c r="F2183" s="3">
        <f t="shared" si="140"/>
        <v>0.80218330910545277</v>
      </c>
      <c r="G2183" s="3">
        <f t="shared" si="135"/>
        <v>7.6875900455939214E-2</v>
      </c>
      <c r="H2183" s="4" t="s">
        <v>20</v>
      </c>
      <c r="I2183" s="4">
        <v>4117</v>
      </c>
      <c r="J2183" s="4">
        <f t="shared" si="136"/>
        <v>3282.66</v>
      </c>
      <c r="K2183" s="59">
        <f t="shared" si="137"/>
        <v>0.54528949083974587</v>
      </c>
      <c r="L2183" s="60">
        <f t="shared" si="138"/>
        <v>7.6875900455939214E-2</v>
      </c>
      <c r="M2183" s="4">
        <f t="shared" si="139"/>
        <v>1.8450216109425412</v>
      </c>
      <c r="N2183" s="4">
        <f t="shared" si="134"/>
        <v>-83598.788999990385</v>
      </c>
      <c r="O2183" s="61">
        <v>0.8</v>
      </c>
      <c r="P2183" s="62">
        <v>144300</v>
      </c>
      <c r="Q2183" s="4">
        <v>0</v>
      </c>
      <c r="R2183" s="29" t="s">
        <v>19</v>
      </c>
    </row>
    <row r="2184" spans="1:18" ht="15" hidden="1" customHeight="1" x14ac:dyDescent="0.35">
      <c r="A2184" s="2">
        <v>45114</v>
      </c>
      <c r="B2184" s="3">
        <v>1</v>
      </c>
      <c r="C2184" s="3">
        <v>1</v>
      </c>
      <c r="D2184" s="63">
        <v>60701.211000009607</v>
      </c>
      <c r="E2184" s="4">
        <v>2.2999999999999998</v>
      </c>
      <c r="F2184" s="3">
        <f t="shared" si="140"/>
        <v>0.80218330910545277</v>
      </c>
      <c r="G2184" s="3">
        <f t="shared" si="135"/>
        <v>7.6875900455939214E-2</v>
      </c>
      <c r="H2184" s="4" t="s">
        <v>21</v>
      </c>
      <c r="I2184" s="4">
        <v>6425</v>
      </c>
      <c r="J2184" s="4">
        <f t="shared" si="136"/>
        <v>3219.84</v>
      </c>
      <c r="K2184" s="59">
        <f t="shared" si="137"/>
        <v>0.86758294227960564</v>
      </c>
      <c r="L2184" s="60">
        <f t="shared" si="138"/>
        <v>7.6875900455939214E-2</v>
      </c>
      <c r="M2184" s="4">
        <f t="shared" si="139"/>
        <v>1.8450216109425412</v>
      </c>
      <c r="N2184" s="4">
        <f t="shared" si="134"/>
        <v>-83598.788999990385</v>
      </c>
      <c r="O2184" s="61">
        <v>0.8</v>
      </c>
      <c r="P2184" s="62">
        <v>144300</v>
      </c>
      <c r="Q2184" s="4">
        <v>0</v>
      </c>
      <c r="R2184" s="29" t="s">
        <v>19</v>
      </c>
    </row>
    <row r="2185" spans="1:18" ht="15" hidden="1" customHeight="1" x14ac:dyDescent="0.35">
      <c r="A2185" s="2">
        <v>45114</v>
      </c>
      <c r="B2185" s="3">
        <v>1</v>
      </c>
      <c r="C2185" s="3">
        <v>1</v>
      </c>
      <c r="D2185" s="63">
        <v>60701.211000009607</v>
      </c>
      <c r="E2185" s="4">
        <v>2.2999999999999998</v>
      </c>
      <c r="F2185" s="3">
        <f t="shared" si="140"/>
        <v>0.80218330910545277</v>
      </c>
      <c r="G2185" s="3">
        <f t="shared" si="135"/>
        <v>7.6875900455939214E-2</v>
      </c>
      <c r="H2185" s="4" t="s">
        <v>22</v>
      </c>
      <c r="I2185" s="4">
        <v>6375</v>
      </c>
      <c r="J2185" s="4">
        <f t="shared" si="136"/>
        <v>3212.28</v>
      </c>
      <c r="K2185" s="59">
        <f t="shared" si="137"/>
        <v>0.86285726351214176</v>
      </c>
      <c r="L2185" s="60">
        <f t="shared" si="138"/>
        <v>7.6875900455939214E-2</v>
      </c>
      <c r="M2185" s="4">
        <f t="shared" si="139"/>
        <v>1.8450216109425412</v>
      </c>
      <c r="N2185" s="4">
        <f t="shared" si="134"/>
        <v>-83598.788999990385</v>
      </c>
      <c r="O2185" s="61">
        <v>0.8</v>
      </c>
      <c r="P2185" s="62">
        <v>144300</v>
      </c>
      <c r="Q2185" s="4">
        <v>0</v>
      </c>
      <c r="R2185" s="29" t="s">
        <v>19</v>
      </c>
    </row>
    <row r="2186" spans="1:18" ht="15" hidden="1" customHeight="1" x14ac:dyDescent="0.35">
      <c r="A2186" s="2">
        <v>45114</v>
      </c>
      <c r="B2186" s="3">
        <v>1</v>
      </c>
      <c r="C2186" s="3">
        <v>1</v>
      </c>
      <c r="D2186" s="63">
        <v>60701.211000009607</v>
      </c>
      <c r="E2186" s="4">
        <v>2.2999999999999998</v>
      </c>
      <c r="F2186" s="3">
        <f t="shared" si="140"/>
        <v>0.80218330910545277</v>
      </c>
      <c r="G2186" s="3">
        <f t="shared" si="135"/>
        <v>7.6875900455939214E-2</v>
      </c>
      <c r="H2186" s="4" t="s">
        <v>23</v>
      </c>
      <c r="I2186" s="4">
        <v>6035</v>
      </c>
      <c r="J2186" s="4">
        <f t="shared" si="136"/>
        <v>3121.2</v>
      </c>
      <c r="K2186" s="59">
        <f t="shared" si="137"/>
        <v>0.84067443402481778</v>
      </c>
      <c r="L2186" s="60">
        <f t="shared" si="138"/>
        <v>7.6875900455939214E-2</v>
      </c>
      <c r="M2186" s="4">
        <f t="shared" si="139"/>
        <v>1.8450216109425412</v>
      </c>
      <c r="N2186" s="4">
        <f t="shared" ref="N2186:N2249" si="141">D2186-P2186</f>
        <v>-83598.788999990385</v>
      </c>
      <c r="O2186" s="61">
        <v>0.8</v>
      </c>
      <c r="P2186" s="62">
        <v>144300</v>
      </c>
      <c r="Q2186" s="4">
        <v>0</v>
      </c>
      <c r="R2186" s="29" t="s">
        <v>19</v>
      </c>
    </row>
    <row r="2187" spans="1:18" ht="15" hidden="1" customHeight="1" x14ac:dyDescent="0.35">
      <c r="A2187" s="2">
        <v>45114</v>
      </c>
      <c r="B2187" s="3">
        <v>1</v>
      </c>
      <c r="C2187" s="3">
        <v>1</v>
      </c>
      <c r="D2187" s="63">
        <v>60701.211000009607</v>
      </c>
      <c r="E2187" s="4">
        <v>2.2999999999999998</v>
      </c>
      <c r="F2187" s="3">
        <f t="shared" si="140"/>
        <v>0.80218330910545277</v>
      </c>
      <c r="G2187" s="3">
        <f t="shared" ref="G2187:G2250" si="142">D2187/(32900*24)</f>
        <v>7.6875900455939214E-2</v>
      </c>
      <c r="H2187" s="4" t="s">
        <v>24</v>
      </c>
      <c r="I2187" s="4">
        <v>5844</v>
      </c>
      <c r="J2187" s="4">
        <f t="shared" si="136"/>
        <v>3168.6</v>
      </c>
      <c r="K2187" s="59">
        <f t="shared" si="137"/>
        <v>0.80189028757728698</v>
      </c>
      <c r="L2187" s="60">
        <f t="shared" si="138"/>
        <v>7.6875900455939214E-2</v>
      </c>
      <c r="M2187" s="4">
        <f t="shared" si="139"/>
        <v>1.8450216109425412</v>
      </c>
      <c r="N2187" s="4">
        <f t="shared" si="141"/>
        <v>-83598.788999990385</v>
      </c>
      <c r="O2187" s="61">
        <v>0.8</v>
      </c>
      <c r="P2187" s="62">
        <v>144300</v>
      </c>
      <c r="Q2187" s="4">
        <v>0</v>
      </c>
      <c r="R2187" s="29" t="s">
        <v>19</v>
      </c>
    </row>
    <row r="2188" spans="1:18" ht="15" hidden="1" customHeight="1" x14ac:dyDescent="0.35">
      <c r="A2188" s="2">
        <v>45114</v>
      </c>
      <c r="B2188" s="3">
        <v>1</v>
      </c>
      <c r="C2188" s="3">
        <v>1</v>
      </c>
      <c r="D2188" s="63">
        <v>60701.211000009607</v>
      </c>
      <c r="E2188" s="4">
        <v>2.2999999999999998</v>
      </c>
      <c r="F2188" s="3">
        <f t="shared" si="140"/>
        <v>0.80218330910545277</v>
      </c>
      <c r="G2188" s="3">
        <f t="shared" si="142"/>
        <v>7.6875900455939214E-2</v>
      </c>
      <c r="H2188" s="4" t="s">
        <v>25</v>
      </c>
      <c r="I2188" s="4">
        <v>6606</v>
      </c>
      <c r="J2188" s="4">
        <f t="shared" si="136"/>
        <v>3397.62</v>
      </c>
      <c r="K2188" s="59">
        <f t="shared" si="137"/>
        <v>0.84534877739225645</v>
      </c>
      <c r="L2188" s="60">
        <f t="shared" si="138"/>
        <v>7.6875900455939214E-2</v>
      </c>
      <c r="M2188" s="4">
        <f t="shared" si="139"/>
        <v>1.8450216109425412</v>
      </c>
      <c r="N2188" s="4">
        <f t="shared" si="141"/>
        <v>-83598.788999990385</v>
      </c>
      <c r="O2188" s="61">
        <v>0.8</v>
      </c>
      <c r="P2188" s="62">
        <v>144300</v>
      </c>
      <c r="Q2188" s="4">
        <v>0</v>
      </c>
      <c r="R2188" s="29" t="s">
        <v>19</v>
      </c>
    </row>
    <row r="2189" spans="1:18" ht="15" hidden="1" customHeight="1" x14ac:dyDescent="0.35">
      <c r="A2189" s="2">
        <v>45114</v>
      </c>
      <c r="B2189" s="3">
        <v>1</v>
      </c>
      <c r="C2189" s="3">
        <v>1</v>
      </c>
      <c r="D2189" s="63">
        <v>60701.211000009607</v>
      </c>
      <c r="E2189" s="4">
        <v>2.2999999999999998</v>
      </c>
      <c r="F2189" s="3">
        <f t="shared" si="140"/>
        <v>0.80218330910545277</v>
      </c>
      <c r="G2189" s="3">
        <f t="shared" si="142"/>
        <v>7.6875900455939214E-2</v>
      </c>
      <c r="H2189" s="4" t="s">
        <v>26</v>
      </c>
      <c r="I2189" s="4">
        <v>6496</v>
      </c>
      <c r="J2189" s="4">
        <f t="shared" si="136"/>
        <v>3432.9</v>
      </c>
      <c r="K2189" s="59">
        <f t="shared" si="137"/>
        <v>0.8227294200492169</v>
      </c>
      <c r="L2189" s="60">
        <f t="shared" si="138"/>
        <v>7.6875900455939214E-2</v>
      </c>
      <c r="M2189" s="4">
        <f t="shared" si="139"/>
        <v>1.8450216109425412</v>
      </c>
      <c r="N2189" s="4">
        <f t="shared" si="141"/>
        <v>-83598.788999990385</v>
      </c>
      <c r="O2189" s="61">
        <v>0.8</v>
      </c>
      <c r="P2189" s="62">
        <v>144300</v>
      </c>
      <c r="Q2189" s="4">
        <v>0</v>
      </c>
      <c r="R2189" s="29" t="s">
        <v>19</v>
      </c>
    </row>
    <row r="2190" spans="1:18" ht="15" hidden="1" customHeight="1" x14ac:dyDescent="0.35">
      <c r="A2190" s="2">
        <v>45114</v>
      </c>
      <c r="B2190" s="3">
        <v>1</v>
      </c>
      <c r="C2190" s="3">
        <v>1</v>
      </c>
      <c r="D2190" s="63">
        <v>60701.211000009607</v>
      </c>
      <c r="E2190" s="4">
        <v>2.2999999999999998</v>
      </c>
      <c r="F2190" s="3">
        <f t="shared" si="140"/>
        <v>0.80218330910545277</v>
      </c>
      <c r="G2190" s="3">
        <f t="shared" si="142"/>
        <v>7.6875900455939214E-2</v>
      </c>
      <c r="H2190" s="4" t="s">
        <v>27</v>
      </c>
      <c r="I2190" s="4">
        <v>6726</v>
      </c>
      <c r="J2190" s="4">
        <f t="shared" si="136"/>
        <v>3421.44</v>
      </c>
      <c r="K2190" s="59">
        <f t="shared" si="137"/>
        <v>0.85471258478504863</v>
      </c>
      <c r="L2190" s="60">
        <f t="shared" si="138"/>
        <v>7.6875900455939214E-2</v>
      </c>
      <c r="M2190" s="4">
        <f t="shared" si="139"/>
        <v>1.8450216109425412</v>
      </c>
      <c r="N2190" s="4">
        <f t="shared" si="141"/>
        <v>-83598.788999990385</v>
      </c>
      <c r="O2190" s="61">
        <v>0.8</v>
      </c>
      <c r="P2190" s="62">
        <v>144300</v>
      </c>
      <c r="Q2190" s="4">
        <v>0</v>
      </c>
      <c r="R2190" s="29" t="s">
        <v>19</v>
      </c>
    </row>
    <row r="2191" spans="1:18" ht="15" hidden="1" customHeight="1" x14ac:dyDescent="0.35">
      <c r="A2191" s="2">
        <v>45114</v>
      </c>
      <c r="B2191" s="3">
        <v>1</v>
      </c>
      <c r="C2191" s="3">
        <v>1</v>
      </c>
      <c r="D2191" s="63">
        <v>60701.211000009607</v>
      </c>
      <c r="E2191" s="4">
        <v>2.2999999999999998</v>
      </c>
      <c r="F2191" s="3">
        <f t="shared" si="140"/>
        <v>0.80218330910545277</v>
      </c>
      <c r="G2191" s="3">
        <f t="shared" si="142"/>
        <v>7.6875900455939214E-2</v>
      </c>
      <c r="H2191" s="4" t="s">
        <v>28</v>
      </c>
      <c r="I2191" s="4">
        <v>6494</v>
      </c>
      <c r="J2191" s="4">
        <f t="shared" si="136"/>
        <v>3266.44</v>
      </c>
      <c r="K2191" s="59">
        <f t="shared" si="137"/>
        <v>0.8643900579436834</v>
      </c>
      <c r="L2191" s="60">
        <f t="shared" si="138"/>
        <v>7.6875900455939214E-2</v>
      </c>
      <c r="M2191" s="4">
        <f t="shared" si="139"/>
        <v>1.8450216109425412</v>
      </c>
      <c r="N2191" s="4">
        <f t="shared" si="141"/>
        <v>-83598.788999990385</v>
      </c>
      <c r="O2191" s="61">
        <v>0.8</v>
      </c>
      <c r="P2191" s="62">
        <v>144300</v>
      </c>
      <c r="Q2191" s="4">
        <v>0</v>
      </c>
      <c r="R2191" s="29" t="s">
        <v>19</v>
      </c>
    </row>
    <row r="2192" spans="1:18" ht="15" hidden="1" customHeight="1" x14ac:dyDescent="0.35">
      <c r="A2192" s="2">
        <v>45115</v>
      </c>
      <c r="B2192" s="3">
        <v>1</v>
      </c>
      <c r="C2192" s="3">
        <v>1</v>
      </c>
      <c r="D2192" s="63">
        <v>56889.682199971503</v>
      </c>
      <c r="E2192" s="4">
        <v>2.2000000000000002</v>
      </c>
      <c r="F2192" s="3">
        <f t="shared" si="140"/>
        <v>0.78598621442348027</v>
      </c>
      <c r="G2192" s="3">
        <f t="shared" si="142"/>
        <v>7.2048736322152362E-2</v>
      </c>
      <c r="H2192" s="4" t="s">
        <v>18</v>
      </c>
      <c r="I2192" s="4">
        <v>6180</v>
      </c>
      <c r="J2192" s="4">
        <f t="shared" si="136"/>
        <v>3321.72</v>
      </c>
      <c r="K2192" s="59">
        <f t="shared" si="137"/>
        <v>0.84567359954809829</v>
      </c>
      <c r="L2192" s="60">
        <f t="shared" si="138"/>
        <v>7.2048736322152362E-2</v>
      </c>
      <c r="M2192" s="4">
        <f t="shared" si="139"/>
        <v>1.7291696717316567</v>
      </c>
      <c r="N2192" s="4">
        <f t="shared" si="141"/>
        <v>-87410.317800028497</v>
      </c>
      <c r="O2192" s="61">
        <v>0.8</v>
      </c>
      <c r="P2192" s="62">
        <v>144300</v>
      </c>
      <c r="Q2192" s="4">
        <v>0</v>
      </c>
      <c r="R2192" s="29" t="s">
        <v>19</v>
      </c>
    </row>
    <row r="2193" spans="1:18" ht="15" hidden="1" customHeight="1" x14ac:dyDescent="0.35">
      <c r="A2193" s="2">
        <v>45115</v>
      </c>
      <c r="B2193" s="3">
        <v>1</v>
      </c>
      <c r="C2193" s="3">
        <v>1</v>
      </c>
      <c r="D2193" s="63">
        <v>56889.682199971503</v>
      </c>
      <c r="E2193" s="4">
        <v>2.2000000000000002</v>
      </c>
      <c r="F2193" s="3">
        <f t="shared" si="140"/>
        <v>0.78598621442348027</v>
      </c>
      <c r="G2193" s="3">
        <f t="shared" si="142"/>
        <v>7.2048736322152362E-2</v>
      </c>
      <c r="H2193" s="4" t="s">
        <v>20</v>
      </c>
      <c r="I2193" s="4">
        <v>6055</v>
      </c>
      <c r="J2193" s="4">
        <f t="shared" si="136"/>
        <v>3282.66</v>
      </c>
      <c r="K2193" s="59">
        <f t="shared" si="137"/>
        <v>0.83842759447299664</v>
      </c>
      <c r="L2193" s="60">
        <f t="shared" si="138"/>
        <v>7.2048736322152362E-2</v>
      </c>
      <c r="M2193" s="4">
        <f t="shared" si="139"/>
        <v>1.7291696717316567</v>
      </c>
      <c r="N2193" s="4">
        <f t="shared" si="141"/>
        <v>-87410.317800028497</v>
      </c>
      <c r="O2193" s="61">
        <v>0.8</v>
      </c>
      <c r="P2193" s="62">
        <v>144300</v>
      </c>
      <c r="Q2193" s="4">
        <v>0</v>
      </c>
      <c r="R2193" s="29" t="s">
        <v>19</v>
      </c>
    </row>
    <row r="2194" spans="1:18" ht="15" hidden="1" customHeight="1" x14ac:dyDescent="0.35">
      <c r="A2194" s="2">
        <v>45115</v>
      </c>
      <c r="B2194" s="3">
        <v>1</v>
      </c>
      <c r="C2194" s="3">
        <v>1</v>
      </c>
      <c r="D2194" s="63">
        <v>56889.682199971503</v>
      </c>
      <c r="E2194" s="4">
        <v>2.2000000000000002</v>
      </c>
      <c r="F2194" s="3">
        <f t="shared" si="140"/>
        <v>0.78598621442348027</v>
      </c>
      <c r="G2194" s="3">
        <f t="shared" si="142"/>
        <v>7.2048736322152362E-2</v>
      </c>
      <c r="H2194" s="4" t="s">
        <v>21</v>
      </c>
      <c r="I2194" s="4">
        <v>6285</v>
      </c>
      <c r="J2194" s="4">
        <f t="shared" si="136"/>
        <v>3219.84</v>
      </c>
      <c r="K2194" s="59">
        <f t="shared" si="137"/>
        <v>0.88725470266167927</v>
      </c>
      <c r="L2194" s="60">
        <f t="shared" si="138"/>
        <v>7.2048736322152362E-2</v>
      </c>
      <c r="M2194" s="4">
        <f t="shared" si="139"/>
        <v>1.7291696717316567</v>
      </c>
      <c r="N2194" s="4">
        <f t="shared" si="141"/>
        <v>-87410.317800028497</v>
      </c>
      <c r="O2194" s="61">
        <v>0.8</v>
      </c>
      <c r="P2194" s="62">
        <v>144300</v>
      </c>
      <c r="Q2194" s="4">
        <v>0</v>
      </c>
      <c r="R2194" s="29" t="s">
        <v>19</v>
      </c>
    </row>
    <row r="2195" spans="1:18" ht="15" hidden="1" customHeight="1" x14ac:dyDescent="0.35">
      <c r="A2195" s="2">
        <v>45115</v>
      </c>
      <c r="B2195" s="3">
        <v>1</v>
      </c>
      <c r="C2195" s="3">
        <v>1</v>
      </c>
      <c r="D2195" s="63">
        <v>56889.682199971503</v>
      </c>
      <c r="E2195" s="4">
        <v>2.2000000000000002</v>
      </c>
      <c r="F2195" s="3">
        <f t="shared" si="140"/>
        <v>0.78598621442348027</v>
      </c>
      <c r="G2195" s="3">
        <f t="shared" si="142"/>
        <v>7.2048736322152362E-2</v>
      </c>
      <c r="H2195" s="4" t="s">
        <v>22</v>
      </c>
      <c r="I2195" s="4">
        <v>6294</v>
      </c>
      <c r="J2195" s="4">
        <f t="shared" si="136"/>
        <v>3212.28</v>
      </c>
      <c r="K2195" s="59">
        <f t="shared" si="137"/>
        <v>0.89061635066341993</v>
      </c>
      <c r="L2195" s="60">
        <f t="shared" si="138"/>
        <v>7.2048736322152362E-2</v>
      </c>
      <c r="M2195" s="4">
        <f t="shared" si="139"/>
        <v>1.7291696717316567</v>
      </c>
      <c r="N2195" s="4">
        <f t="shared" si="141"/>
        <v>-87410.317800028497</v>
      </c>
      <c r="O2195" s="61">
        <v>0.8</v>
      </c>
      <c r="P2195" s="62">
        <v>144300</v>
      </c>
      <c r="Q2195" s="4">
        <v>0</v>
      </c>
      <c r="R2195" s="29" t="s">
        <v>19</v>
      </c>
    </row>
    <row r="2196" spans="1:18" ht="15" hidden="1" customHeight="1" x14ac:dyDescent="0.35">
      <c r="A2196" s="2">
        <v>45115</v>
      </c>
      <c r="B2196" s="3">
        <v>1</v>
      </c>
      <c r="C2196" s="3">
        <v>1</v>
      </c>
      <c r="D2196" s="63">
        <v>56889.682199971503</v>
      </c>
      <c r="E2196" s="4">
        <v>2.2000000000000002</v>
      </c>
      <c r="F2196" s="3">
        <f t="shared" si="140"/>
        <v>0.78598621442348027</v>
      </c>
      <c r="G2196" s="3">
        <f t="shared" si="142"/>
        <v>7.2048736322152362E-2</v>
      </c>
      <c r="H2196" s="4" t="s">
        <v>23</v>
      </c>
      <c r="I2196" s="4">
        <v>6117</v>
      </c>
      <c r="J2196" s="4">
        <f t="shared" si="136"/>
        <v>3121.2</v>
      </c>
      <c r="K2196" s="59">
        <f t="shared" si="137"/>
        <v>0.89082870224738731</v>
      </c>
      <c r="L2196" s="60">
        <f t="shared" si="138"/>
        <v>7.2048736322152362E-2</v>
      </c>
      <c r="M2196" s="4">
        <f t="shared" si="139"/>
        <v>1.7291696717316567</v>
      </c>
      <c r="N2196" s="4">
        <f t="shared" si="141"/>
        <v>-87410.317800028497</v>
      </c>
      <c r="O2196" s="61">
        <v>0.8</v>
      </c>
      <c r="P2196" s="62">
        <v>144300</v>
      </c>
      <c r="Q2196" s="4">
        <v>0</v>
      </c>
      <c r="R2196" s="29" t="s">
        <v>19</v>
      </c>
    </row>
    <row r="2197" spans="1:18" ht="15" hidden="1" customHeight="1" x14ac:dyDescent="0.35">
      <c r="A2197" s="2">
        <v>45115</v>
      </c>
      <c r="B2197" s="3">
        <v>1</v>
      </c>
      <c r="C2197" s="3">
        <v>1</v>
      </c>
      <c r="D2197" s="63">
        <v>56889.682199971503</v>
      </c>
      <c r="E2197" s="4">
        <v>2.2000000000000002</v>
      </c>
      <c r="F2197" s="3">
        <f t="shared" si="140"/>
        <v>0.78598621442348027</v>
      </c>
      <c r="G2197" s="3">
        <f t="shared" si="142"/>
        <v>7.2048736322152362E-2</v>
      </c>
      <c r="H2197" s="4" t="s">
        <v>24</v>
      </c>
      <c r="I2197" s="4">
        <v>5191</v>
      </c>
      <c r="J2197" s="4">
        <f t="shared" ref="J2197:J2260" si="143">VLOOKUP(H2197,$H$2122:$J$2131,3,0)</f>
        <v>3168.6</v>
      </c>
      <c r="K2197" s="59">
        <f t="shared" si="137"/>
        <v>0.7446649796583521</v>
      </c>
      <c r="L2197" s="60">
        <f t="shared" si="138"/>
        <v>7.2048736322152362E-2</v>
      </c>
      <c r="M2197" s="4">
        <f t="shared" si="139"/>
        <v>1.7291696717316567</v>
      </c>
      <c r="N2197" s="4">
        <f t="shared" si="141"/>
        <v>-87410.317800028497</v>
      </c>
      <c r="O2197" s="61">
        <v>0.8</v>
      </c>
      <c r="P2197" s="62">
        <v>144300</v>
      </c>
      <c r="Q2197" s="4">
        <v>0</v>
      </c>
      <c r="R2197" s="29" t="s">
        <v>19</v>
      </c>
    </row>
    <row r="2198" spans="1:18" ht="15" hidden="1" customHeight="1" x14ac:dyDescent="0.35">
      <c r="A2198" s="2">
        <v>45115</v>
      </c>
      <c r="B2198" s="3">
        <v>1</v>
      </c>
      <c r="C2198" s="3">
        <v>1</v>
      </c>
      <c r="D2198" s="63">
        <v>56889.682199971503</v>
      </c>
      <c r="E2198" s="4">
        <v>2.2000000000000002</v>
      </c>
      <c r="F2198" s="3">
        <f t="shared" si="140"/>
        <v>0.78598621442348027</v>
      </c>
      <c r="G2198" s="3">
        <f t="shared" si="142"/>
        <v>7.2048736322152362E-2</v>
      </c>
      <c r="H2198" s="4" t="s">
        <v>25</v>
      </c>
      <c r="I2198" s="4">
        <v>5461</v>
      </c>
      <c r="J2198" s="4">
        <f t="shared" si="143"/>
        <v>3397.62</v>
      </c>
      <c r="K2198" s="59">
        <f t="shared" si="137"/>
        <v>0.73059162804337363</v>
      </c>
      <c r="L2198" s="60">
        <f t="shared" si="138"/>
        <v>7.2048736322152362E-2</v>
      </c>
      <c r="M2198" s="4">
        <f t="shared" si="139"/>
        <v>1.7291696717316567</v>
      </c>
      <c r="N2198" s="4">
        <f t="shared" si="141"/>
        <v>-87410.317800028497</v>
      </c>
      <c r="O2198" s="61">
        <v>0.8</v>
      </c>
      <c r="P2198" s="62">
        <v>144300</v>
      </c>
      <c r="Q2198" s="4">
        <v>0</v>
      </c>
      <c r="R2198" s="29" t="s">
        <v>19</v>
      </c>
    </row>
    <row r="2199" spans="1:18" ht="15" hidden="1" customHeight="1" x14ac:dyDescent="0.35">
      <c r="A2199" s="2">
        <v>45115</v>
      </c>
      <c r="B2199" s="3">
        <v>1</v>
      </c>
      <c r="C2199" s="3">
        <v>1</v>
      </c>
      <c r="D2199" s="63">
        <v>56889.682199971503</v>
      </c>
      <c r="E2199" s="4">
        <v>2.2000000000000002</v>
      </c>
      <c r="F2199" s="3">
        <f t="shared" si="140"/>
        <v>0.78598621442348027</v>
      </c>
      <c r="G2199" s="3">
        <f t="shared" si="142"/>
        <v>7.2048736322152362E-2</v>
      </c>
      <c r="H2199" s="4" t="s">
        <v>26</v>
      </c>
      <c r="I2199" s="4">
        <v>5378</v>
      </c>
      <c r="J2199" s="4">
        <f t="shared" si="143"/>
        <v>3432.9</v>
      </c>
      <c r="K2199" s="59">
        <f t="shared" si="137"/>
        <v>0.71209340631694906</v>
      </c>
      <c r="L2199" s="60">
        <f t="shared" si="138"/>
        <v>7.2048736322152362E-2</v>
      </c>
      <c r="M2199" s="4">
        <f t="shared" si="139"/>
        <v>1.7291696717316567</v>
      </c>
      <c r="N2199" s="4">
        <f t="shared" si="141"/>
        <v>-87410.317800028497</v>
      </c>
      <c r="O2199" s="61">
        <v>0.8</v>
      </c>
      <c r="P2199" s="62">
        <v>144300</v>
      </c>
      <c r="Q2199" s="4">
        <v>0</v>
      </c>
      <c r="R2199" s="29" t="s">
        <v>19</v>
      </c>
    </row>
    <row r="2200" spans="1:18" ht="15" hidden="1" customHeight="1" x14ac:dyDescent="0.35">
      <c r="A2200" s="2">
        <v>45115</v>
      </c>
      <c r="B2200" s="3">
        <v>1</v>
      </c>
      <c r="C2200" s="3">
        <v>1</v>
      </c>
      <c r="D2200" s="63">
        <v>56889.682199971503</v>
      </c>
      <c r="E2200" s="4">
        <v>2.2000000000000002</v>
      </c>
      <c r="F2200" s="3">
        <f t="shared" si="140"/>
        <v>0.78598621442348027</v>
      </c>
      <c r="G2200" s="3">
        <f t="shared" si="142"/>
        <v>7.2048736322152362E-2</v>
      </c>
      <c r="H2200" s="4" t="s">
        <v>27</v>
      </c>
      <c r="I2200" s="4">
        <v>6662</v>
      </c>
      <c r="J2200" s="4">
        <f t="shared" si="143"/>
        <v>3421.44</v>
      </c>
      <c r="K2200" s="59">
        <f t="shared" si="137"/>
        <v>0.88506062306567346</v>
      </c>
      <c r="L2200" s="60">
        <f t="shared" si="138"/>
        <v>7.2048736322152362E-2</v>
      </c>
      <c r="M2200" s="4">
        <f t="shared" si="139"/>
        <v>1.7291696717316567</v>
      </c>
      <c r="N2200" s="4">
        <f t="shared" si="141"/>
        <v>-87410.317800028497</v>
      </c>
      <c r="O2200" s="61">
        <v>0.8</v>
      </c>
      <c r="P2200" s="62">
        <v>144300</v>
      </c>
      <c r="Q2200" s="4">
        <v>0</v>
      </c>
      <c r="R2200" s="29" t="s">
        <v>19</v>
      </c>
    </row>
    <row r="2201" spans="1:18" ht="15" hidden="1" customHeight="1" x14ac:dyDescent="0.35">
      <c r="A2201" s="2">
        <v>45115</v>
      </c>
      <c r="B2201" s="3">
        <v>1</v>
      </c>
      <c r="C2201" s="3">
        <v>1</v>
      </c>
      <c r="D2201" s="63">
        <v>56889.682199971503</v>
      </c>
      <c r="E2201" s="4">
        <v>2.2000000000000002</v>
      </c>
      <c r="F2201" s="3">
        <f t="shared" si="140"/>
        <v>0.78598621442348027</v>
      </c>
      <c r="G2201" s="3">
        <f t="shared" si="142"/>
        <v>7.2048736322152362E-2</v>
      </c>
      <c r="H2201" s="4" t="s">
        <v>28</v>
      </c>
      <c r="I2201" s="4">
        <v>6393</v>
      </c>
      <c r="J2201" s="4">
        <f t="shared" si="143"/>
        <v>3266.44</v>
      </c>
      <c r="K2201" s="59">
        <f t="shared" si="137"/>
        <v>0.88962573655389066</v>
      </c>
      <c r="L2201" s="60">
        <f t="shared" si="138"/>
        <v>7.2048736322152362E-2</v>
      </c>
      <c r="M2201" s="4">
        <f t="shared" si="139"/>
        <v>1.7291696717316567</v>
      </c>
      <c r="N2201" s="4">
        <f t="shared" si="141"/>
        <v>-87410.317800028497</v>
      </c>
      <c r="O2201" s="61">
        <v>0.8</v>
      </c>
      <c r="P2201" s="62">
        <v>144300</v>
      </c>
      <c r="Q2201" s="4">
        <v>0</v>
      </c>
      <c r="R2201" s="29" t="s">
        <v>19</v>
      </c>
    </row>
    <row r="2202" spans="1:18" ht="15" hidden="1" customHeight="1" x14ac:dyDescent="0.35">
      <c r="A2202" s="2">
        <v>45116</v>
      </c>
      <c r="B2202" s="3">
        <v>1</v>
      </c>
      <c r="C2202" s="3">
        <v>1</v>
      </c>
      <c r="D2202" s="63">
        <v>11698.29720000962</v>
      </c>
      <c r="E2202" s="4">
        <v>0.44</v>
      </c>
      <c r="F2202" s="3">
        <f t="shared" si="140"/>
        <v>0.80811668969395001</v>
      </c>
      <c r="G2202" s="3">
        <f t="shared" si="142"/>
        <v>1.4815472644389083E-2</v>
      </c>
      <c r="H2202" s="4" t="s">
        <v>18</v>
      </c>
      <c r="I2202" s="4">
        <v>1382</v>
      </c>
      <c r="J2202" s="4">
        <f t="shared" si="143"/>
        <v>3321.72</v>
      </c>
      <c r="K2202" s="59">
        <f t="shared" si="137"/>
        <v>0.94556708298986403</v>
      </c>
      <c r="L2202" s="60">
        <f t="shared" si="138"/>
        <v>1.4815472644389083E-2</v>
      </c>
      <c r="M2202" s="4">
        <f t="shared" si="139"/>
        <v>0.35557134346533797</v>
      </c>
      <c r="N2202" s="4">
        <f t="shared" si="141"/>
        <v>-132601.70279999037</v>
      </c>
      <c r="O2202" s="61">
        <v>0.8</v>
      </c>
      <c r="P2202" s="62">
        <v>144300</v>
      </c>
      <c r="Q2202" s="4">
        <v>0</v>
      </c>
      <c r="R2202" s="29" t="s">
        <v>19</v>
      </c>
    </row>
    <row r="2203" spans="1:18" ht="15" hidden="1" customHeight="1" x14ac:dyDescent="0.35">
      <c r="A2203" s="2">
        <v>45116</v>
      </c>
      <c r="B2203" s="3">
        <v>1</v>
      </c>
      <c r="C2203" s="3">
        <v>1</v>
      </c>
      <c r="D2203" s="63">
        <v>11698.29720000962</v>
      </c>
      <c r="E2203" s="4">
        <v>0.44</v>
      </c>
      <c r="F2203" s="3">
        <f t="shared" si="140"/>
        <v>0.80811668969395001</v>
      </c>
      <c r="G2203" s="3">
        <f t="shared" si="142"/>
        <v>1.4815472644389083E-2</v>
      </c>
      <c r="H2203" s="4" t="s">
        <v>20</v>
      </c>
      <c r="I2203" s="4">
        <v>1380</v>
      </c>
      <c r="J2203" s="4">
        <f t="shared" si="143"/>
        <v>3282.66</v>
      </c>
      <c r="K2203" s="59">
        <f t="shared" si="137"/>
        <v>0.95543359238045866</v>
      </c>
      <c r="L2203" s="60">
        <f t="shared" si="138"/>
        <v>1.4815472644389083E-2</v>
      </c>
      <c r="M2203" s="4">
        <f t="shared" si="139"/>
        <v>0.35557134346533797</v>
      </c>
      <c r="N2203" s="4">
        <f t="shared" si="141"/>
        <v>-132601.70279999037</v>
      </c>
      <c r="O2203" s="61">
        <v>0.8</v>
      </c>
      <c r="P2203" s="62">
        <v>144300</v>
      </c>
      <c r="Q2203" s="4">
        <v>0</v>
      </c>
      <c r="R2203" s="29" t="s">
        <v>19</v>
      </c>
    </row>
    <row r="2204" spans="1:18" ht="15" hidden="1" customHeight="1" x14ac:dyDescent="0.35">
      <c r="A2204" s="2">
        <v>45116</v>
      </c>
      <c r="B2204" s="3">
        <v>1</v>
      </c>
      <c r="C2204" s="3">
        <v>1</v>
      </c>
      <c r="D2204" s="63">
        <v>11698.29720000962</v>
      </c>
      <c r="E2204" s="4">
        <v>0.44</v>
      </c>
      <c r="F2204" s="3">
        <f t="shared" si="140"/>
        <v>0.80811668969395001</v>
      </c>
      <c r="G2204" s="3">
        <f t="shared" si="142"/>
        <v>1.4815472644389083E-2</v>
      </c>
      <c r="H2204" s="4" t="s">
        <v>21</v>
      </c>
      <c r="I2204" s="4">
        <v>1350</v>
      </c>
      <c r="J2204" s="4">
        <f t="shared" si="143"/>
        <v>3219.84</v>
      </c>
      <c r="K2204" s="59">
        <f t="shared" si="137"/>
        <v>0.95289884534070579</v>
      </c>
      <c r="L2204" s="60">
        <f t="shared" si="138"/>
        <v>1.4815472644389083E-2</v>
      </c>
      <c r="M2204" s="4">
        <f t="shared" si="139"/>
        <v>0.35557134346533797</v>
      </c>
      <c r="N2204" s="4">
        <f t="shared" si="141"/>
        <v>-132601.70279999037</v>
      </c>
      <c r="O2204" s="61">
        <v>0.8</v>
      </c>
      <c r="P2204" s="62">
        <v>144300</v>
      </c>
      <c r="Q2204" s="4">
        <v>0</v>
      </c>
      <c r="R2204" s="29" t="s">
        <v>19</v>
      </c>
    </row>
    <row r="2205" spans="1:18" ht="15" hidden="1" customHeight="1" x14ac:dyDescent="0.35">
      <c r="A2205" s="2">
        <v>45116</v>
      </c>
      <c r="B2205" s="3">
        <v>1</v>
      </c>
      <c r="C2205" s="3">
        <v>1</v>
      </c>
      <c r="D2205" s="63">
        <v>11698.29720000962</v>
      </c>
      <c r="E2205" s="4">
        <v>0.44</v>
      </c>
      <c r="F2205" s="3">
        <f t="shared" si="140"/>
        <v>0.80811668969395001</v>
      </c>
      <c r="G2205" s="3">
        <f t="shared" si="142"/>
        <v>1.4815472644389083E-2</v>
      </c>
      <c r="H2205" s="4" t="s">
        <v>22</v>
      </c>
      <c r="I2205" s="4">
        <v>1351</v>
      </c>
      <c r="J2205" s="4">
        <f t="shared" si="143"/>
        <v>3212.28</v>
      </c>
      <c r="K2205" s="59">
        <f t="shared" si="137"/>
        <v>0.95584897501293331</v>
      </c>
      <c r="L2205" s="60">
        <f t="shared" si="138"/>
        <v>1.4815472644389083E-2</v>
      </c>
      <c r="M2205" s="4">
        <f t="shared" si="139"/>
        <v>0.35557134346533797</v>
      </c>
      <c r="N2205" s="4">
        <f t="shared" si="141"/>
        <v>-132601.70279999037</v>
      </c>
      <c r="O2205" s="61">
        <v>0.8</v>
      </c>
      <c r="P2205" s="62">
        <v>144300</v>
      </c>
      <c r="Q2205" s="4">
        <v>0</v>
      </c>
      <c r="R2205" s="29" t="s">
        <v>19</v>
      </c>
    </row>
    <row r="2206" spans="1:18" ht="15" hidden="1" customHeight="1" x14ac:dyDescent="0.35">
      <c r="A2206" s="2">
        <v>45116</v>
      </c>
      <c r="B2206" s="3">
        <v>1</v>
      </c>
      <c r="C2206" s="3">
        <v>1</v>
      </c>
      <c r="D2206" s="63">
        <v>11698.29720000962</v>
      </c>
      <c r="E2206" s="4">
        <v>0.44</v>
      </c>
      <c r="F2206" s="3">
        <f t="shared" si="140"/>
        <v>0.80811668969395001</v>
      </c>
      <c r="G2206" s="3">
        <f t="shared" si="142"/>
        <v>1.4815472644389083E-2</v>
      </c>
      <c r="H2206" s="4" t="s">
        <v>23</v>
      </c>
      <c r="I2206" s="4">
        <v>1222</v>
      </c>
      <c r="J2206" s="4">
        <f t="shared" si="143"/>
        <v>3121.2</v>
      </c>
      <c r="K2206" s="59">
        <f t="shared" si="137"/>
        <v>0.88980928081274113</v>
      </c>
      <c r="L2206" s="60">
        <f t="shared" si="138"/>
        <v>1.4815472644389083E-2</v>
      </c>
      <c r="M2206" s="4">
        <f t="shared" si="139"/>
        <v>0.35557134346533797</v>
      </c>
      <c r="N2206" s="4">
        <f t="shared" si="141"/>
        <v>-132601.70279999037</v>
      </c>
      <c r="O2206" s="61">
        <v>0.8</v>
      </c>
      <c r="P2206" s="62">
        <v>144300</v>
      </c>
      <c r="Q2206" s="4">
        <v>0</v>
      </c>
      <c r="R2206" s="29" t="s">
        <v>19</v>
      </c>
    </row>
    <row r="2207" spans="1:18" ht="15" hidden="1" customHeight="1" x14ac:dyDescent="0.35">
      <c r="A2207" s="2">
        <v>45116</v>
      </c>
      <c r="B2207" s="3">
        <v>1</v>
      </c>
      <c r="C2207" s="3">
        <v>1</v>
      </c>
      <c r="D2207" s="63">
        <v>11698.29720000962</v>
      </c>
      <c r="E2207" s="4">
        <v>0.44</v>
      </c>
      <c r="F2207" s="3">
        <f t="shared" si="140"/>
        <v>0.80811668969395001</v>
      </c>
      <c r="G2207" s="3">
        <f t="shared" si="142"/>
        <v>1.4815472644389083E-2</v>
      </c>
      <c r="H2207" s="4" t="s">
        <v>24</v>
      </c>
      <c r="I2207" s="4">
        <v>1196</v>
      </c>
      <c r="J2207" s="4">
        <f t="shared" si="143"/>
        <v>3168.6</v>
      </c>
      <c r="K2207" s="59">
        <f t="shared" si="137"/>
        <v>0.8578494660676067</v>
      </c>
      <c r="L2207" s="60">
        <f t="shared" si="138"/>
        <v>1.4815472644389083E-2</v>
      </c>
      <c r="M2207" s="4">
        <f t="shared" si="139"/>
        <v>0.35557134346533797</v>
      </c>
      <c r="N2207" s="4">
        <f t="shared" si="141"/>
        <v>-132601.70279999037</v>
      </c>
      <c r="O2207" s="61">
        <v>0.8</v>
      </c>
      <c r="P2207" s="62">
        <v>144300</v>
      </c>
      <c r="Q2207" s="4">
        <v>0</v>
      </c>
      <c r="R2207" s="29" t="s">
        <v>19</v>
      </c>
    </row>
    <row r="2208" spans="1:18" ht="15" hidden="1" customHeight="1" x14ac:dyDescent="0.35">
      <c r="A2208" s="2">
        <v>45116</v>
      </c>
      <c r="B2208" s="3">
        <v>1</v>
      </c>
      <c r="C2208" s="3">
        <v>1</v>
      </c>
      <c r="D2208" s="63">
        <v>11698.29720000962</v>
      </c>
      <c r="E2208" s="4">
        <v>0.44</v>
      </c>
      <c r="F2208" s="3">
        <f t="shared" si="140"/>
        <v>0.80811668969395001</v>
      </c>
      <c r="G2208" s="3">
        <f t="shared" si="142"/>
        <v>1.4815472644389083E-2</v>
      </c>
      <c r="H2208" s="4" t="s">
        <v>25</v>
      </c>
      <c r="I2208" s="4">
        <v>1375</v>
      </c>
      <c r="J2208" s="4">
        <f t="shared" si="143"/>
        <v>3397.62</v>
      </c>
      <c r="K2208" s="59">
        <f t="shared" si="137"/>
        <v>0.91976148009489</v>
      </c>
      <c r="L2208" s="60">
        <f t="shared" si="138"/>
        <v>1.4815472644389083E-2</v>
      </c>
      <c r="M2208" s="4">
        <f t="shared" si="139"/>
        <v>0.35557134346533797</v>
      </c>
      <c r="N2208" s="4">
        <f t="shared" si="141"/>
        <v>-132601.70279999037</v>
      </c>
      <c r="O2208" s="61">
        <v>0.8</v>
      </c>
      <c r="P2208" s="62">
        <v>144300</v>
      </c>
      <c r="Q2208" s="4">
        <v>0</v>
      </c>
      <c r="R2208" s="29" t="s">
        <v>19</v>
      </c>
    </row>
    <row r="2209" spans="1:18" ht="15" hidden="1" customHeight="1" x14ac:dyDescent="0.35">
      <c r="A2209" s="2">
        <v>45116</v>
      </c>
      <c r="B2209" s="3">
        <v>1</v>
      </c>
      <c r="C2209" s="3">
        <v>1</v>
      </c>
      <c r="D2209" s="63">
        <v>11698.29720000962</v>
      </c>
      <c r="E2209" s="4">
        <v>0.44</v>
      </c>
      <c r="F2209" s="3">
        <f t="shared" si="140"/>
        <v>0.80811668969395001</v>
      </c>
      <c r="G2209" s="3">
        <f t="shared" si="142"/>
        <v>1.4815472644389083E-2</v>
      </c>
      <c r="H2209" s="4" t="s">
        <v>26</v>
      </c>
      <c r="I2209" s="4">
        <v>1300</v>
      </c>
      <c r="J2209" s="4">
        <f t="shared" si="143"/>
        <v>3432.9</v>
      </c>
      <c r="K2209" s="59">
        <f t="shared" si="137"/>
        <v>0.86065584623655056</v>
      </c>
      <c r="L2209" s="60">
        <f t="shared" si="138"/>
        <v>1.4815472644389083E-2</v>
      </c>
      <c r="M2209" s="4">
        <f t="shared" si="139"/>
        <v>0.35557134346533797</v>
      </c>
      <c r="N2209" s="4">
        <f t="shared" si="141"/>
        <v>-132601.70279999037</v>
      </c>
      <c r="O2209" s="61">
        <v>0.8</v>
      </c>
      <c r="P2209" s="62">
        <v>144300</v>
      </c>
      <c r="Q2209" s="4">
        <v>0</v>
      </c>
      <c r="R2209" s="29" t="s">
        <v>19</v>
      </c>
    </row>
    <row r="2210" spans="1:18" ht="15" hidden="1" customHeight="1" x14ac:dyDescent="0.35">
      <c r="A2210" s="2">
        <v>45116</v>
      </c>
      <c r="B2210" s="3">
        <v>1</v>
      </c>
      <c r="C2210" s="3">
        <v>1</v>
      </c>
      <c r="D2210" s="63">
        <v>11698.29720000962</v>
      </c>
      <c r="E2210" s="4">
        <v>0.44</v>
      </c>
      <c r="F2210" s="3">
        <f t="shared" si="140"/>
        <v>0.80811668969395001</v>
      </c>
      <c r="G2210" s="3">
        <f t="shared" si="142"/>
        <v>1.4815472644389083E-2</v>
      </c>
      <c r="H2210" s="4" t="s">
        <v>27</v>
      </c>
      <c r="I2210" s="4">
        <v>1360</v>
      </c>
      <c r="J2210" s="4">
        <f t="shared" si="143"/>
        <v>3421.44</v>
      </c>
      <c r="K2210" s="59">
        <f t="shared" si="137"/>
        <v>0.90339421147501953</v>
      </c>
      <c r="L2210" s="60">
        <f t="shared" si="138"/>
        <v>1.4815472644389083E-2</v>
      </c>
      <c r="M2210" s="4">
        <f t="shared" si="139"/>
        <v>0.35557134346533797</v>
      </c>
      <c r="N2210" s="4">
        <f t="shared" si="141"/>
        <v>-132601.70279999037</v>
      </c>
      <c r="O2210" s="61">
        <v>0.8</v>
      </c>
      <c r="P2210" s="62">
        <v>144300</v>
      </c>
      <c r="Q2210" s="4">
        <v>0</v>
      </c>
      <c r="R2210" s="29" t="s">
        <v>19</v>
      </c>
    </row>
    <row r="2211" spans="1:18" ht="15" hidden="1" customHeight="1" x14ac:dyDescent="0.35">
      <c r="A2211" s="2">
        <v>45116</v>
      </c>
      <c r="B2211" s="3">
        <v>1</v>
      </c>
      <c r="C2211" s="3">
        <v>1</v>
      </c>
      <c r="D2211" s="63">
        <v>11698.29720000962</v>
      </c>
      <c r="E2211" s="4">
        <v>0.44</v>
      </c>
      <c r="F2211" s="3">
        <f t="shared" si="140"/>
        <v>0.80811668969395001</v>
      </c>
      <c r="G2211" s="3">
        <f t="shared" si="142"/>
        <v>1.4815472644389083E-2</v>
      </c>
      <c r="H2211" s="4" t="s">
        <v>28</v>
      </c>
      <c r="I2211" s="4">
        <v>1331</v>
      </c>
      <c r="J2211" s="4">
        <f t="shared" si="143"/>
        <v>3266.44</v>
      </c>
      <c r="K2211" s="59">
        <f t="shared" si="137"/>
        <v>0.92608466709934978</v>
      </c>
      <c r="L2211" s="60">
        <f t="shared" si="138"/>
        <v>1.4815472644389083E-2</v>
      </c>
      <c r="M2211" s="4">
        <f t="shared" si="139"/>
        <v>0.35557134346533797</v>
      </c>
      <c r="N2211" s="4">
        <f t="shared" si="141"/>
        <v>-132601.70279999037</v>
      </c>
      <c r="O2211" s="61">
        <v>0.8</v>
      </c>
      <c r="P2211" s="62">
        <v>144300</v>
      </c>
      <c r="Q2211" s="4">
        <v>0</v>
      </c>
      <c r="R2211" s="29" t="s">
        <v>19</v>
      </c>
    </row>
    <row r="2212" spans="1:18" ht="15" hidden="1" customHeight="1" x14ac:dyDescent="0.35">
      <c r="A2212" s="2">
        <v>45117</v>
      </c>
      <c r="B2212" s="3">
        <v>1</v>
      </c>
      <c r="C2212" s="3">
        <v>1</v>
      </c>
      <c r="D2212" s="63">
        <v>80210.109599997842</v>
      </c>
      <c r="E2212" s="4">
        <v>3.1</v>
      </c>
      <c r="F2212" s="3">
        <f t="shared" si="140"/>
        <v>0.78645072654179671</v>
      </c>
      <c r="G2212" s="3">
        <f t="shared" si="142"/>
        <v>0.10158321884498207</v>
      </c>
      <c r="H2212" s="4" t="s">
        <v>18</v>
      </c>
      <c r="I2212" s="4">
        <v>6999</v>
      </c>
      <c r="J2212" s="4">
        <f t="shared" si="143"/>
        <v>3321.72</v>
      </c>
      <c r="K2212" s="59">
        <f t="shared" si="137"/>
        <v>0.6796906227749091</v>
      </c>
      <c r="L2212" s="60">
        <f t="shared" si="138"/>
        <v>0.10158321884498207</v>
      </c>
      <c r="M2212" s="4">
        <f t="shared" si="139"/>
        <v>2.4379972522795699</v>
      </c>
      <c r="N2212" s="4">
        <f t="shared" si="141"/>
        <v>-64089.890400002158</v>
      </c>
      <c r="O2212" s="61">
        <v>0.8</v>
      </c>
      <c r="P2212" s="62">
        <v>144300</v>
      </c>
      <c r="Q2212" s="4">
        <v>0</v>
      </c>
      <c r="R2212" s="29" t="s">
        <v>19</v>
      </c>
    </row>
    <row r="2213" spans="1:18" ht="15" hidden="1" customHeight="1" x14ac:dyDescent="0.35">
      <c r="A2213" s="2">
        <v>45117</v>
      </c>
      <c r="B2213" s="3">
        <v>1</v>
      </c>
      <c r="C2213" s="3">
        <v>1</v>
      </c>
      <c r="D2213" s="63">
        <v>80210.109599997842</v>
      </c>
      <c r="E2213" s="4">
        <v>3.1</v>
      </c>
      <c r="F2213" s="3">
        <f t="shared" si="140"/>
        <v>0.78645072654179671</v>
      </c>
      <c r="G2213" s="3">
        <f t="shared" si="142"/>
        <v>0.10158321884498207</v>
      </c>
      <c r="H2213" s="4" t="s">
        <v>20</v>
      </c>
      <c r="I2213" s="4">
        <v>6050</v>
      </c>
      <c r="J2213" s="4">
        <f t="shared" si="143"/>
        <v>3282.66</v>
      </c>
      <c r="K2213" s="59">
        <f t="shared" si="137"/>
        <v>0.59452179123814419</v>
      </c>
      <c r="L2213" s="60">
        <f t="shared" si="138"/>
        <v>0.10158321884498207</v>
      </c>
      <c r="M2213" s="4">
        <f t="shared" si="139"/>
        <v>2.4379972522795699</v>
      </c>
      <c r="N2213" s="4">
        <f t="shared" si="141"/>
        <v>-64089.890400002158</v>
      </c>
      <c r="O2213" s="61">
        <v>0.8</v>
      </c>
      <c r="P2213" s="62">
        <v>144300</v>
      </c>
      <c r="Q2213" s="4">
        <v>0</v>
      </c>
      <c r="R2213" s="29" t="s">
        <v>19</v>
      </c>
    </row>
    <row r="2214" spans="1:18" ht="15" hidden="1" customHeight="1" x14ac:dyDescent="0.35">
      <c r="A2214" s="2">
        <v>45117</v>
      </c>
      <c r="B2214" s="3">
        <v>1</v>
      </c>
      <c r="C2214" s="3">
        <v>1</v>
      </c>
      <c r="D2214" s="63">
        <v>80210.109599997842</v>
      </c>
      <c r="E2214" s="4">
        <v>3.1</v>
      </c>
      <c r="F2214" s="3">
        <f t="shared" si="140"/>
        <v>0.78645072654179671</v>
      </c>
      <c r="G2214" s="3">
        <f t="shared" si="142"/>
        <v>0.10158321884498207</v>
      </c>
      <c r="H2214" s="4" t="s">
        <v>21</v>
      </c>
      <c r="I2214" s="4">
        <v>5766</v>
      </c>
      <c r="J2214" s="4">
        <f t="shared" si="143"/>
        <v>3219.84</v>
      </c>
      <c r="K2214" s="59">
        <f t="shared" si="137"/>
        <v>0.57766845557543223</v>
      </c>
      <c r="L2214" s="60">
        <f t="shared" si="138"/>
        <v>0.10158321884498207</v>
      </c>
      <c r="M2214" s="4">
        <f t="shared" si="139"/>
        <v>2.4379972522795699</v>
      </c>
      <c r="N2214" s="4">
        <f t="shared" si="141"/>
        <v>-64089.890400002158</v>
      </c>
      <c r="O2214" s="61">
        <v>0.8</v>
      </c>
      <c r="P2214" s="62">
        <v>144300</v>
      </c>
      <c r="Q2214" s="4">
        <v>0</v>
      </c>
      <c r="R2214" s="29" t="s">
        <v>19</v>
      </c>
    </row>
    <row r="2215" spans="1:18" ht="15" hidden="1" customHeight="1" x14ac:dyDescent="0.35">
      <c r="A2215" s="2">
        <v>45117</v>
      </c>
      <c r="B2215" s="3">
        <v>1</v>
      </c>
      <c r="C2215" s="3">
        <v>1</v>
      </c>
      <c r="D2215" s="63">
        <v>80210.109599997842</v>
      </c>
      <c r="E2215" s="4">
        <v>3.1</v>
      </c>
      <c r="F2215" s="3">
        <f t="shared" si="140"/>
        <v>0.78645072654179671</v>
      </c>
      <c r="G2215" s="3">
        <f t="shared" si="142"/>
        <v>0.10158321884498207</v>
      </c>
      <c r="H2215" s="4" t="s">
        <v>22</v>
      </c>
      <c r="I2215" s="4">
        <v>9382</v>
      </c>
      <c r="J2215" s="4">
        <f t="shared" si="143"/>
        <v>3212.28</v>
      </c>
      <c r="K2215" s="59">
        <f t="shared" si="137"/>
        <v>0.94215062600496402</v>
      </c>
      <c r="L2215" s="60">
        <f t="shared" si="138"/>
        <v>0.10158321884498207</v>
      </c>
      <c r="M2215" s="4">
        <f t="shared" si="139"/>
        <v>2.4379972522795699</v>
      </c>
      <c r="N2215" s="4">
        <f t="shared" si="141"/>
        <v>-64089.890400002158</v>
      </c>
      <c r="O2215" s="61">
        <v>0.8</v>
      </c>
      <c r="P2215" s="62">
        <v>144300</v>
      </c>
      <c r="Q2215" s="4">
        <v>0</v>
      </c>
      <c r="R2215" s="29" t="s">
        <v>19</v>
      </c>
    </row>
    <row r="2216" spans="1:18" ht="15" hidden="1" customHeight="1" x14ac:dyDescent="0.35">
      <c r="A2216" s="2">
        <v>45117</v>
      </c>
      <c r="B2216" s="3">
        <v>1</v>
      </c>
      <c r="C2216" s="3">
        <v>1</v>
      </c>
      <c r="D2216" s="63">
        <v>80210.109599997842</v>
      </c>
      <c r="E2216" s="4">
        <v>3.1</v>
      </c>
      <c r="F2216" s="3">
        <f t="shared" si="140"/>
        <v>0.78645072654179671</v>
      </c>
      <c r="G2216" s="3">
        <f t="shared" si="142"/>
        <v>0.10158321884498207</v>
      </c>
      <c r="H2216" s="4" t="s">
        <v>23</v>
      </c>
      <c r="I2216" s="4">
        <v>8683</v>
      </c>
      <c r="J2216" s="4">
        <f t="shared" si="143"/>
        <v>3121.2</v>
      </c>
      <c r="K2216" s="59">
        <f t="shared" si="137"/>
        <v>0.89740091693434709</v>
      </c>
      <c r="L2216" s="60">
        <f t="shared" si="138"/>
        <v>0.10158321884498207</v>
      </c>
      <c r="M2216" s="4">
        <f t="shared" si="139"/>
        <v>2.4379972522795699</v>
      </c>
      <c r="N2216" s="4">
        <f t="shared" si="141"/>
        <v>-64089.890400002158</v>
      </c>
      <c r="O2216" s="61">
        <v>0.8</v>
      </c>
      <c r="P2216" s="62">
        <v>144300</v>
      </c>
      <c r="Q2216" s="4">
        <v>0</v>
      </c>
      <c r="R2216" s="29" t="s">
        <v>19</v>
      </c>
    </row>
    <row r="2217" spans="1:18" ht="15" hidden="1" customHeight="1" x14ac:dyDescent="0.35">
      <c r="A2217" s="2">
        <v>45117</v>
      </c>
      <c r="B2217" s="3">
        <v>1</v>
      </c>
      <c r="C2217" s="3">
        <v>1</v>
      </c>
      <c r="D2217" s="63">
        <v>80210.109599997842</v>
      </c>
      <c r="E2217" s="4">
        <v>3.1</v>
      </c>
      <c r="F2217" s="3">
        <f t="shared" si="140"/>
        <v>0.78645072654179671</v>
      </c>
      <c r="G2217" s="3">
        <f t="shared" si="142"/>
        <v>0.10158321884498207</v>
      </c>
      <c r="H2217" s="4" t="s">
        <v>24</v>
      </c>
      <c r="I2217" s="4">
        <v>8657</v>
      </c>
      <c r="J2217" s="4">
        <f t="shared" si="143"/>
        <v>3168.6</v>
      </c>
      <c r="K2217" s="59">
        <f t="shared" si="137"/>
        <v>0.8813294973052106</v>
      </c>
      <c r="L2217" s="60">
        <f t="shared" si="138"/>
        <v>0.10158321884498207</v>
      </c>
      <c r="M2217" s="4">
        <f t="shared" si="139"/>
        <v>2.4379972522795699</v>
      </c>
      <c r="N2217" s="4">
        <f t="shared" si="141"/>
        <v>-64089.890400002158</v>
      </c>
      <c r="O2217" s="61">
        <v>0.8</v>
      </c>
      <c r="P2217" s="62">
        <v>144300</v>
      </c>
      <c r="Q2217" s="4">
        <v>0</v>
      </c>
      <c r="R2217" s="29" t="s">
        <v>19</v>
      </c>
    </row>
    <row r="2218" spans="1:18" ht="15" hidden="1" customHeight="1" x14ac:dyDescent="0.35">
      <c r="A2218" s="2">
        <v>45117</v>
      </c>
      <c r="B2218" s="3">
        <v>1</v>
      </c>
      <c r="C2218" s="3">
        <v>1</v>
      </c>
      <c r="D2218" s="63">
        <v>80210.109599997842</v>
      </c>
      <c r="E2218" s="4">
        <v>3.1</v>
      </c>
      <c r="F2218" s="3">
        <f t="shared" si="140"/>
        <v>0.78645072654179671</v>
      </c>
      <c r="G2218" s="3">
        <f t="shared" si="142"/>
        <v>0.10158321884498207</v>
      </c>
      <c r="H2218" s="4" t="s">
        <v>25</v>
      </c>
      <c r="I2218" s="4">
        <v>9063</v>
      </c>
      <c r="J2218" s="4">
        <f t="shared" si="143"/>
        <v>3397.62</v>
      </c>
      <c r="K2218" s="59">
        <f t="shared" si="137"/>
        <v>0.86046950132645028</v>
      </c>
      <c r="L2218" s="60">
        <f t="shared" si="138"/>
        <v>0.10158321884498207</v>
      </c>
      <c r="M2218" s="4">
        <f t="shared" si="139"/>
        <v>2.4379972522795699</v>
      </c>
      <c r="N2218" s="4">
        <f t="shared" si="141"/>
        <v>-64089.890400002158</v>
      </c>
      <c r="O2218" s="61">
        <v>0.8</v>
      </c>
      <c r="P2218" s="62">
        <v>144300</v>
      </c>
      <c r="Q2218" s="4">
        <v>0</v>
      </c>
      <c r="R2218" s="29" t="s">
        <v>19</v>
      </c>
    </row>
    <row r="2219" spans="1:18" ht="15" hidden="1" customHeight="1" x14ac:dyDescent="0.35">
      <c r="A2219" s="2">
        <v>45117</v>
      </c>
      <c r="B2219" s="3">
        <v>1</v>
      </c>
      <c r="C2219" s="3">
        <v>1</v>
      </c>
      <c r="D2219" s="63">
        <v>80210.109599997842</v>
      </c>
      <c r="E2219" s="4">
        <v>3.1</v>
      </c>
      <c r="F2219" s="3">
        <f t="shared" si="140"/>
        <v>0.78645072654179671</v>
      </c>
      <c r="G2219" s="3">
        <f t="shared" si="142"/>
        <v>0.10158321884498207</v>
      </c>
      <c r="H2219" s="4" t="s">
        <v>26</v>
      </c>
      <c r="I2219" s="4">
        <v>7488</v>
      </c>
      <c r="J2219" s="4">
        <f t="shared" si="143"/>
        <v>3432.9</v>
      </c>
      <c r="K2219" s="59">
        <f t="shared" si="137"/>
        <v>0.70362779893610117</v>
      </c>
      <c r="L2219" s="60">
        <f t="shared" si="138"/>
        <v>0.10158321884498207</v>
      </c>
      <c r="M2219" s="4">
        <f t="shared" si="139"/>
        <v>2.4379972522795699</v>
      </c>
      <c r="N2219" s="4">
        <f t="shared" si="141"/>
        <v>-64089.890400002158</v>
      </c>
      <c r="O2219" s="61">
        <v>0.8</v>
      </c>
      <c r="P2219" s="62">
        <v>144300</v>
      </c>
      <c r="Q2219" s="4">
        <v>0</v>
      </c>
      <c r="R2219" s="29" t="s">
        <v>19</v>
      </c>
    </row>
    <row r="2220" spans="1:18" ht="15" hidden="1" customHeight="1" x14ac:dyDescent="0.35">
      <c r="A2220" s="2">
        <v>45117</v>
      </c>
      <c r="B2220" s="3">
        <v>1</v>
      </c>
      <c r="C2220" s="3">
        <v>1</v>
      </c>
      <c r="D2220" s="63">
        <v>80210.109599997842</v>
      </c>
      <c r="E2220" s="4">
        <v>3.1</v>
      </c>
      <c r="F2220" s="3">
        <f t="shared" si="140"/>
        <v>0.78645072654179671</v>
      </c>
      <c r="G2220" s="3">
        <f t="shared" si="142"/>
        <v>0.10158321884498207</v>
      </c>
      <c r="H2220" s="4" t="s">
        <v>27</v>
      </c>
      <c r="I2220" s="4">
        <v>9621</v>
      </c>
      <c r="J2220" s="4">
        <f t="shared" si="143"/>
        <v>3421.44</v>
      </c>
      <c r="K2220" s="59">
        <f t="shared" si="137"/>
        <v>0.90708835668513088</v>
      </c>
      <c r="L2220" s="60">
        <f t="shared" si="138"/>
        <v>0.10158321884498207</v>
      </c>
      <c r="M2220" s="4">
        <f t="shared" si="139"/>
        <v>2.4379972522795699</v>
      </c>
      <c r="N2220" s="4">
        <f t="shared" si="141"/>
        <v>-64089.890400002158</v>
      </c>
      <c r="O2220" s="61">
        <v>0.8</v>
      </c>
      <c r="P2220" s="62">
        <v>144300</v>
      </c>
      <c r="Q2220" s="4">
        <v>0</v>
      </c>
      <c r="R2220" s="29" t="s">
        <v>19</v>
      </c>
    </row>
    <row r="2221" spans="1:18" ht="15" hidden="1" customHeight="1" x14ac:dyDescent="0.35">
      <c r="A2221" s="2">
        <v>45117</v>
      </c>
      <c r="B2221" s="3">
        <v>1</v>
      </c>
      <c r="C2221" s="3">
        <v>1</v>
      </c>
      <c r="D2221" s="63">
        <v>80210.109599997842</v>
      </c>
      <c r="E2221" s="4">
        <v>3.1</v>
      </c>
      <c r="F2221" s="3">
        <f t="shared" si="140"/>
        <v>0.78645072654179671</v>
      </c>
      <c r="G2221" s="3">
        <f t="shared" si="142"/>
        <v>0.10158321884498207</v>
      </c>
      <c r="H2221" s="4" t="s">
        <v>28</v>
      </c>
      <c r="I2221" s="4">
        <v>9391</v>
      </c>
      <c r="J2221" s="4">
        <f t="shared" si="143"/>
        <v>3266.44</v>
      </c>
      <c r="K2221" s="59">
        <f t="shared" si="137"/>
        <v>0.92741787349826632</v>
      </c>
      <c r="L2221" s="60">
        <f t="shared" si="138"/>
        <v>0.10158321884498207</v>
      </c>
      <c r="M2221" s="4">
        <f t="shared" si="139"/>
        <v>2.4379972522795699</v>
      </c>
      <c r="N2221" s="4">
        <f t="shared" si="141"/>
        <v>-64089.890400002158</v>
      </c>
      <c r="O2221" s="61">
        <v>0.8</v>
      </c>
      <c r="P2221" s="62">
        <v>144300</v>
      </c>
      <c r="Q2221" s="4">
        <v>0</v>
      </c>
      <c r="R2221" s="29" t="s">
        <v>19</v>
      </c>
    </row>
    <row r="2222" spans="1:18" ht="15" hidden="1" customHeight="1" x14ac:dyDescent="0.35">
      <c r="A2222" s="2">
        <v>45118</v>
      </c>
      <c r="B2222" s="3">
        <v>1</v>
      </c>
      <c r="C2222" s="3">
        <v>1</v>
      </c>
      <c r="D2222" s="63">
        <v>145527.55740002339</v>
      </c>
      <c r="E2222" s="4">
        <v>5.5</v>
      </c>
      <c r="F2222" s="3">
        <f t="shared" si="140"/>
        <v>0.8042418203925028</v>
      </c>
      <c r="G2222" s="3">
        <f t="shared" si="142"/>
        <v>0.18430541717328192</v>
      </c>
      <c r="H2222" s="4" t="s">
        <v>18</v>
      </c>
      <c r="I2222" s="4">
        <v>11086</v>
      </c>
      <c r="J2222" s="4">
        <f t="shared" si="143"/>
        <v>3321.72</v>
      </c>
      <c r="K2222" s="59">
        <f t="shared" si="137"/>
        <v>0.60680501777282969</v>
      </c>
      <c r="L2222" s="60">
        <f t="shared" si="138"/>
        <v>0.18430541717328192</v>
      </c>
      <c r="M2222" s="4">
        <f t="shared" si="139"/>
        <v>4.4233300121587655</v>
      </c>
      <c r="N2222" s="4">
        <f t="shared" si="141"/>
        <v>1227.5574000233901</v>
      </c>
      <c r="O2222" s="61">
        <v>0.8</v>
      </c>
      <c r="P2222" s="62">
        <v>144300</v>
      </c>
      <c r="Q2222" s="4">
        <v>0</v>
      </c>
      <c r="R2222" s="29" t="s">
        <v>19</v>
      </c>
    </row>
    <row r="2223" spans="1:18" ht="15" hidden="1" customHeight="1" x14ac:dyDescent="0.35">
      <c r="A2223" s="2">
        <v>45118</v>
      </c>
      <c r="B2223" s="3">
        <v>1</v>
      </c>
      <c r="C2223" s="3">
        <v>1</v>
      </c>
      <c r="D2223" s="63">
        <v>145527.55740002339</v>
      </c>
      <c r="E2223" s="4">
        <v>5.5</v>
      </c>
      <c r="F2223" s="3">
        <f t="shared" si="140"/>
        <v>0.8042418203925028</v>
      </c>
      <c r="G2223" s="3">
        <f t="shared" si="142"/>
        <v>0.18430541717328192</v>
      </c>
      <c r="H2223" s="4" t="s">
        <v>20</v>
      </c>
      <c r="I2223" s="4">
        <v>10515</v>
      </c>
      <c r="J2223" s="4">
        <f t="shared" si="143"/>
        <v>3282.66</v>
      </c>
      <c r="K2223" s="59">
        <f t="shared" si="137"/>
        <v>0.5823990854423492</v>
      </c>
      <c r="L2223" s="60">
        <f t="shared" si="138"/>
        <v>0.18430541717328192</v>
      </c>
      <c r="M2223" s="4">
        <f t="shared" si="139"/>
        <v>4.4233300121587655</v>
      </c>
      <c r="N2223" s="4">
        <f t="shared" si="141"/>
        <v>1227.5574000233901</v>
      </c>
      <c r="O2223" s="61">
        <v>0.8</v>
      </c>
      <c r="P2223" s="62">
        <v>144300</v>
      </c>
      <c r="Q2223" s="4">
        <v>0</v>
      </c>
      <c r="R2223" s="29" t="s">
        <v>19</v>
      </c>
    </row>
    <row r="2224" spans="1:18" ht="15" hidden="1" customHeight="1" x14ac:dyDescent="0.35">
      <c r="A2224" s="2">
        <v>45118</v>
      </c>
      <c r="B2224" s="3">
        <v>1</v>
      </c>
      <c r="C2224" s="3">
        <v>1</v>
      </c>
      <c r="D2224" s="63">
        <v>145527.55740002339</v>
      </c>
      <c r="E2224" s="4">
        <v>5.5</v>
      </c>
      <c r="F2224" s="3">
        <f t="shared" si="140"/>
        <v>0.8042418203925028</v>
      </c>
      <c r="G2224" s="3">
        <f t="shared" si="142"/>
        <v>0.18430541717328192</v>
      </c>
      <c r="H2224" s="4" t="s">
        <v>21</v>
      </c>
      <c r="I2224" s="4">
        <v>14831</v>
      </c>
      <c r="J2224" s="4">
        <f t="shared" si="143"/>
        <v>3219.84</v>
      </c>
      <c r="K2224" s="59">
        <f t="shared" si="137"/>
        <v>0.83747809038506704</v>
      </c>
      <c r="L2224" s="60">
        <f t="shared" si="138"/>
        <v>0.18430541717328192</v>
      </c>
      <c r="M2224" s="4">
        <f t="shared" si="139"/>
        <v>4.4233300121587655</v>
      </c>
      <c r="N2224" s="4">
        <f t="shared" si="141"/>
        <v>1227.5574000233901</v>
      </c>
      <c r="O2224" s="61">
        <v>0.8</v>
      </c>
      <c r="P2224" s="62">
        <v>144300</v>
      </c>
      <c r="Q2224" s="4">
        <v>0</v>
      </c>
      <c r="R2224" s="29" t="s">
        <v>19</v>
      </c>
    </row>
    <row r="2225" spans="1:18" ht="15" hidden="1" customHeight="1" x14ac:dyDescent="0.35">
      <c r="A2225" s="2">
        <v>45118</v>
      </c>
      <c r="B2225" s="3">
        <v>1</v>
      </c>
      <c r="C2225" s="3">
        <v>1</v>
      </c>
      <c r="D2225" s="63">
        <v>145527.55740002339</v>
      </c>
      <c r="E2225" s="4">
        <v>5.5</v>
      </c>
      <c r="F2225" s="3">
        <f t="shared" si="140"/>
        <v>0.8042418203925028</v>
      </c>
      <c r="G2225" s="3">
        <f t="shared" si="142"/>
        <v>0.18430541717328192</v>
      </c>
      <c r="H2225" s="4" t="s">
        <v>22</v>
      </c>
      <c r="I2225" s="4">
        <v>15078</v>
      </c>
      <c r="J2225" s="4">
        <f t="shared" si="143"/>
        <v>3212.28</v>
      </c>
      <c r="K2225" s="59">
        <f t="shared" si="137"/>
        <v>0.85342950971102927</v>
      </c>
      <c r="L2225" s="60">
        <f t="shared" si="138"/>
        <v>0.18430541717328192</v>
      </c>
      <c r="M2225" s="4">
        <f t="shared" si="139"/>
        <v>4.4233300121587655</v>
      </c>
      <c r="N2225" s="4">
        <f t="shared" si="141"/>
        <v>1227.5574000233901</v>
      </c>
      <c r="O2225" s="61">
        <v>0.8</v>
      </c>
      <c r="P2225" s="62">
        <v>144300</v>
      </c>
      <c r="Q2225" s="4">
        <v>0</v>
      </c>
      <c r="R2225" s="29" t="s">
        <v>19</v>
      </c>
    </row>
    <row r="2226" spans="1:18" ht="15" hidden="1" customHeight="1" x14ac:dyDescent="0.35">
      <c r="A2226" s="2">
        <v>45118</v>
      </c>
      <c r="B2226" s="3">
        <v>1</v>
      </c>
      <c r="C2226" s="3">
        <v>1</v>
      </c>
      <c r="D2226" s="63">
        <v>145527.55740002339</v>
      </c>
      <c r="E2226" s="4">
        <v>5.5</v>
      </c>
      <c r="F2226" s="3">
        <f t="shared" si="140"/>
        <v>0.8042418203925028</v>
      </c>
      <c r="G2226" s="3">
        <f t="shared" si="142"/>
        <v>0.18430541717328192</v>
      </c>
      <c r="H2226" s="4" t="s">
        <v>23</v>
      </c>
      <c r="I2226" s="4">
        <v>15561</v>
      </c>
      <c r="J2226" s="4">
        <f t="shared" si="143"/>
        <v>3121.2</v>
      </c>
      <c r="K2226" s="59">
        <f t="shared" ref="K2226:K2289" si="144">IFERROR((I2226/J2226)/E2226,0)</f>
        <v>0.90646953968753285</v>
      </c>
      <c r="L2226" s="60">
        <f t="shared" ref="L2226:L2289" si="145">D2226/(32900*24)</f>
        <v>0.18430541717328192</v>
      </c>
      <c r="M2226" s="4">
        <f t="shared" ref="M2226:M2289" si="146">D2226/32900</f>
        <v>4.4233300121587655</v>
      </c>
      <c r="N2226" s="4">
        <f t="shared" si="141"/>
        <v>1227.5574000233901</v>
      </c>
      <c r="O2226" s="61">
        <v>0.8</v>
      </c>
      <c r="P2226" s="62">
        <v>144300</v>
      </c>
      <c r="Q2226" s="4">
        <v>0</v>
      </c>
      <c r="R2226" s="29" t="s">
        <v>19</v>
      </c>
    </row>
    <row r="2227" spans="1:18" ht="15" hidden="1" customHeight="1" x14ac:dyDescent="0.35">
      <c r="A2227" s="2">
        <v>45118</v>
      </c>
      <c r="B2227" s="3">
        <v>1</v>
      </c>
      <c r="C2227" s="3">
        <v>1</v>
      </c>
      <c r="D2227" s="63">
        <v>145527.55740002339</v>
      </c>
      <c r="E2227" s="4">
        <v>5.5</v>
      </c>
      <c r="F2227" s="3">
        <f t="shared" si="140"/>
        <v>0.8042418203925028</v>
      </c>
      <c r="G2227" s="3">
        <f t="shared" si="142"/>
        <v>0.18430541717328192</v>
      </c>
      <c r="H2227" s="4" t="s">
        <v>24</v>
      </c>
      <c r="I2227" s="4">
        <v>15263</v>
      </c>
      <c r="J2227" s="4">
        <f t="shared" si="143"/>
        <v>3168.6</v>
      </c>
      <c r="K2227" s="59">
        <f t="shared" si="144"/>
        <v>0.8758097926815972</v>
      </c>
      <c r="L2227" s="60">
        <f t="shared" si="145"/>
        <v>0.18430541717328192</v>
      </c>
      <c r="M2227" s="4">
        <f t="shared" si="146"/>
        <v>4.4233300121587655</v>
      </c>
      <c r="N2227" s="4">
        <f t="shared" si="141"/>
        <v>1227.5574000233901</v>
      </c>
      <c r="O2227" s="61">
        <v>0.8</v>
      </c>
      <c r="P2227" s="62">
        <v>144300</v>
      </c>
      <c r="Q2227" s="4">
        <v>0</v>
      </c>
      <c r="R2227" s="29" t="s">
        <v>19</v>
      </c>
    </row>
    <row r="2228" spans="1:18" ht="15" hidden="1" customHeight="1" x14ac:dyDescent="0.35">
      <c r="A2228" s="2">
        <v>45118</v>
      </c>
      <c r="B2228" s="3">
        <v>1</v>
      </c>
      <c r="C2228" s="3">
        <v>1</v>
      </c>
      <c r="D2228" s="63">
        <v>145527.55740002339</v>
      </c>
      <c r="E2228" s="4">
        <v>5.5</v>
      </c>
      <c r="F2228" s="3">
        <f t="shared" si="140"/>
        <v>0.8042418203925028</v>
      </c>
      <c r="G2228" s="3">
        <f t="shared" si="142"/>
        <v>0.18430541717328192</v>
      </c>
      <c r="H2228" s="4" t="s">
        <v>25</v>
      </c>
      <c r="I2228" s="4">
        <v>15886</v>
      </c>
      <c r="J2228" s="4">
        <f t="shared" si="143"/>
        <v>3397.62</v>
      </c>
      <c r="K2228" s="59">
        <f t="shared" si="144"/>
        <v>0.85011379623490457</v>
      </c>
      <c r="L2228" s="60">
        <f t="shared" si="145"/>
        <v>0.18430541717328192</v>
      </c>
      <c r="M2228" s="4">
        <f t="shared" si="146"/>
        <v>4.4233300121587655</v>
      </c>
      <c r="N2228" s="4">
        <f t="shared" si="141"/>
        <v>1227.5574000233901</v>
      </c>
      <c r="O2228" s="61">
        <v>0.8</v>
      </c>
      <c r="P2228" s="62">
        <v>144300</v>
      </c>
      <c r="Q2228" s="4">
        <v>0</v>
      </c>
      <c r="R2228" s="29" t="s">
        <v>19</v>
      </c>
    </row>
    <row r="2229" spans="1:18" ht="15" hidden="1" customHeight="1" x14ac:dyDescent="0.35">
      <c r="A2229" s="2">
        <v>45118</v>
      </c>
      <c r="B2229" s="3">
        <v>1</v>
      </c>
      <c r="C2229" s="3">
        <v>1</v>
      </c>
      <c r="D2229" s="63">
        <v>145527.55740002339</v>
      </c>
      <c r="E2229" s="4">
        <v>5.5</v>
      </c>
      <c r="F2229" s="3">
        <f t="shared" si="140"/>
        <v>0.8042418203925028</v>
      </c>
      <c r="G2229" s="3">
        <f t="shared" si="142"/>
        <v>0.18430541717328192</v>
      </c>
      <c r="H2229" s="4" t="s">
        <v>26</v>
      </c>
      <c r="I2229" s="4">
        <v>15212</v>
      </c>
      <c r="J2229" s="4">
        <f t="shared" si="143"/>
        <v>3432.9</v>
      </c>
      <c r="K2229" s="59">
        <f t="shared" si="144"/>
        <v>0.80567979895079422</v>
      </c>
      <c r="L2229" s="60">
        <f t="shared" si="145"/>
        <v>0.18430541717328192</v>
      </c>
      <c r="M2229" s="4">
        <f t="shared" si="146"/>
        <v>4.4233300121587655</v>
      </c>
      <c r="N2229" s="4">
        <f t="shared" si="141"/>
        <v>1227.5574000233901</v>
      </c>
      <c r="O2229" s="61">
        <v>0.8</v>
      </c>
      <c r="P2229" s="62">
        <v>144300</v>
      </c>
      <c r="Q2229" s="4">
        <v>0</v>
      </c>
      <c r="R2229" s="29" t="s">
        <v>19</v>
      </c>
    </row>
    <row r="2230" spans="1:18" ht="15" hidden="1" customHeight="1" x14ac:dyDescent="0.35">
      <c r="A2230" s="2">
        <v>45118</v>
      </c>
      <c r="B2230" s="3">
        <v>1</v>
      </c>
      <c r="C2230" s="3">
        <v>1</v>
      </c>
      <c r="D2230" s="63">
        <v>145527.55740002339</v>
      </c>
      <c r="E2230" s="4">
        <v>5.5</v>
      </c>
      <c r="F2230" s="3">
        <f t="shared" si="140"/>
        <v>0.8042418203925028</v>
      </c>
      <c r="G2230" s="3">
        <f t="shared" si="142"/>
        <v>0.18430541717328192</v>
      </c>
      <c r="H2230" s="4" t="s">
        <v>27</v>
      </c>
      <c r="I2230" s="4">
        <v>17164</v>
      </c>
      <c r="J2230" s="4">
        <f t="shared" si="143"/>
        <v>3421.44</v>
      </c>
      <c r="K2230" s="59">
        <f t="shared" si="144"/>
        <v>0.912109308573955</v>
      </c>
      <c r="L2230" s="60">
        <f t="shared" si="145"/>
        <v>0.18430541717328192</v>
      </c>
      <c r="M2230" s="4">
        <f t="shared" si="146"/>
        <v>4.4233300121587655</v>
      </c>
      <c r="N2230" s="4">
        <f t="shared" si="141"/>
        <v>1227.5574000233901</v>
      </c>
      <c r="O2230" s="61">
        <v>0.8</v>
      </c>
      <c r="P2230" s="62">
        <v>144300</v>
      </c>
      <c r="Q2230" s="4">
        <v>0</v>
      </c>
      <c r="R2230" s="29" t="s">
        <v>19</v>
      </c>
    </row>
    <row r="2231" spans="1:18" ht="15" hidden="1" customHeight="1" x14ac:dyDescent="0.35">
      <c r="A2231" s="2">
        <v>45118</v>
      </c>
      <c r="B2231" s="3">
        <v>1</v>
      </c>
      <c r="C2231" s="3">
        <v>1</v>
      </c>
      <c r="D2231" s="63">
        <v>145527.55740002339</v>
      </c>
      <c r="E2231" s="4">
        <v>5.5</v>
      </c>
      <c r="F2231" s="3">
        <f t="shared" si="140"/>
        <v>0.8042418203925028</v>
      </c>
      <c r="G2231" s="3">
        <f t="shared" si="142"/>
        <v>0.18430541717328192</v>
      </c>
      <c r="H2231" s="4" t="s">
        <v>28</v>
      </c>
      <c r="I2231" s="4">
        <v>16821</v>
      </c>
      <c r="J2231" s="4">
        <f t="shared" si="143"/>
        <v>3266.44</v>
      </c>
      <c r="K2231" s="59">
        <f t="shared" si="144"/>
        <v>0.93629873390101648</v>
      </c>
      <c r="L2231" s="60">
        <f t="shared" si="145"/>
        <v>0.18430541717328192</v>
      </c>
      <c r="M2231" s="4">
        <f t="shared" si="146"/>
        <v>4.4233300121587655</v>
      </c>
      <c r="N2231" s="4">
        <f t="shared" si="141"/>
        <v>1227.5574000233901</v>
      </c>
      <c r="O2231" s="61">
        <v>0.8</v>
      </c>
      <c r="P2231" s="62">
        <v>144300</v>
      </c>
      <c r="Q2231" s="4">
        <v>0</v>
      </c>
      <c r="R2231" s="29" t="s">
        <v>19</v>
      </c>
    </row>
    <row r="2232" spans="1:18" ht="15" hidden="1" customHeight="1" x14ac:dyDescent="0.35">
      <c r="A2232" s="2">
        <v>45119</v>
      </c>
      <c r="B2232" s="3">
        <v>1</v>
      </c>
      <c r="C2232" s="3">
        <v>1</v>
      </c>
      <c r="D2232" s="63">
        <v>152439.08940000436</v>
      </c>
      <c r="E2232" s="4">
        <v>5.8</v>
      </c>
      <c r="F2232" s="3">
        <f t="shared" si="140"/>
        <v>0.79886327114560518</v>
      </c>
      <c r="G2232" s="3">
        <f t="shared" si="142"/>
        <v>0.19305862386018791</v>
      </c>
      <c r="H2232" s="4" t="s">
        <v>18</v>
      </c>
      <c r="I2232" s="4">
        <v>13088</v>
      </c>
      <c r="J2232" s="4">
        <f t="shared" si="143"/>
        <v>3321.72</v>
      </c>
      <c r="K2232" s="59">
        <f t="shared" si="144"/>
        <v>0.67933231101294855</v>
      </c>
      <c r="L2232" s="60">
        <f t="shared" si="145"/>
        <v>0.19305862386018791</v>
      </c>
      <c r="M2232" s="4">
        <f t="shared" si="146"/>
        <v>4.6334069726445097</v>
      </c>
      <c r="N2232" s="4">
        <f t="shared" si="141"/>
        <v>8139.0894000043627</v>
      </c>
      <c r="O2232" s="61">
        <v>0.8</v>
      </c>
      <c r="P2232" s="62">
        <v>144300</v>
      </c>
      <c r="Q2232" s="4">
        <v>0</v>
      </c>
      <c r="R2232" s="29" t="s">
        <v>19</v>
      </c>
    </row>
    <row r="2233" spans="1:18" ht="15" hidden="1" customHeight="1" x14ac:dyDescent="0.35">
      <c r="A2233" s="2">
        <v>45119</v>
      </c>
      <c r="B2233" s="3">
        <v>1</v>
      </c>
      <c r="C2233" s="3">
        <v>1</v>
      </c>
      <c r="D2233" s="63">
        <v>152439.08940000436</v>
      </c>
      <c r="E2233" s="4">
        <v>5.8</v>
      </c>
      <c r="F2233" s="3">
        <f t="shared" si="140"/>
        <v>0.79886327114560518</v>
      </c>
      <c r="G2233" s="3">
        <f t="shared" si="142"/>
        <v>0.19305862386018791</v>
      </c>
      <c r="H2233" s="4" t="s">
        <v>20</v>
      </c>
      <c r="I2233" s="4">
        <v>12652</v>
      </c>
      <c r="J2233" s="4">
        <f t="shared" si="143"/>
        <v>3282.66</v>
      </c>
      <c r="K2233" s="59">
        <f t="shared" si="144"/>
        <v>0.66451576171300952</v>
      </c>
      <c r="L2233" s="60">
        <f t="shared" si="145"/>
        <v>0.19305862386018791</v>
      </c>
      <c r="M2233" s="4">
        <f t="shared" si="146"/>
        <v>4.6334069726445097</v>
      </c>
      <c r="N2233" s="4">
        <f t="shared" si="141"/>
        <v>8139.0894000043627</v>
      </c>
      <c r="O2233" s="61">
        <v>0.8</v>
      </c>
      <c r="P2233" s="62">
        <v>144300</v>
      </c>
      <c r="Q2233" s="4">
        <v>0</v>
      </c>
      <c r="R2233" s="29" t="s">
        <v>19</v>
      </c>
    </row>
    <row r="2234" spans="1:18" ht="15" hidden="1" customHeight="1" x14ac:dyDescent="0.35">
      <c r="A2234" s="2">
        <v>45119</v>
      </c>
      <c r="B2234" s="3">
        <v>1</v>
      </c>
      <c r="C2234" s="3">
        <v>1</v>
      </c>
      <c r="D2234" s="63">
        <v>152439.08940000436</v>
      </c>
      <c r="E2234" s="4">
        <v>5.8</v>
      </c>
      <c r="F2234" s="3">
        <f t="shared" si="140"/>
        <v>0.79886327114560518</v>
      </c>
      <c r="G2234" s="3">
        <f t="shared" si="142"/>
        <v>0.19305862386018791</v>
      </c>
      <c r="H2234" s="4" t="s">
        <v>21</v>
      </c>
      <c r="I2234" s="4">
        <v>15434</v>
      </c>
      <c r="J2234" s="4">
        <f t="shared" si="143"/>
        <v>3219.84</v>
      </c>
      <c r="K2234" s="59">
        <f t="shared" si="144"/>
        <v>0.82644929026244174</v>
      </c>
      <c r="L2234" s="60">
        <f t="shared" si="145"/>
        <v>0.19305862386018791</v>
      </c>
      <c r="M2234" s="4">
        <f t="shared" si="146"/>
        <v>4.6334069726445097</v>
      </c>
      <c r="N2234" s="4">
        <f t="shared" si="141"/>
        <v>8139.0894000043627</v>
      </c>
      <c r="O2234" s="61">
        <v>0.8</v>
      </c>
      <c r="P2234" s="62">
        <v>144300</v>
      </c>
      <c r="Q2234" s="4">
        <v>0</v>
      </c>
      <c r="R2234" s="29" t="s">
        <v>19</v>
      </c>
    </row>
    <row r="2235" spans="1:18" ht="15" hidden="1" customHeight="1" x14ac:dyDescent="0.35">
      <c r="A2235" s="2">
        <v>45119</v>
      </c>
      <c r="B2235" s="3">
        <v>1</v>
      </c>
      <c r="C2235" s="3">
        <v>1</v>
      </c>
      <c r="D2235" s="63">
        <v>152439.08940000436</v>
      </c>
      <c r="E2235" s="4">
        <v>5.8</v>
      </c>
      <c r="F2235" s="3">
        <f t="shared" si="140"/>
        <v>0.79886327114560518</v>
      </c>
      <c r="G2235" s="3">
        <f t="shared" si="142"/>
        <v>0.19305862386018791</v>
      </c>
      <c r="H2235" s="4" t="s">
        <v>22</v>
      </c>
      <c r="I2235" s="4">
        <v>15945</v>
      </c>
      <c r="J2235" s="4">
        <f t="shared" si="143"/>
        <v>3212.28</v>
      </c>
      <c r="K2235" s="59">
        <f t="shared" si="144"/>
        <v>0.85582138886849302</v>
      </c>
      <c r="L2235" s="60">
        <f t="shared" si="145"/>
        <v>0.19305862386018791</v>
      </c>
      <c r="M2235" s="4">
        <f t="shared" si="146"/>
        <v>4.6334069726445097</v>
      </c>
      <c r="N2235" s="4">
        <f t="shared" si="141"/>
        <v>8139.0894000043627</v>
      </c>
      <c r="O2235" s="61">
        <v>0.8</v>
      </c>
      <c r="P2235" s="62">
        <v>144300</v>
      </c>
      <c r="Q2235" s="4">
        <v>0</v>
      </c>
      <c r="R2235" s="29" t="s">
        <v>19</v>
      </c>
    </row>
    <row r="2236" spans="1:18" ht="15" hidden="1" customHeight="1" x14ac:dyDescent="0.35">
      <c r="A2236" s="2">
        <v>45119</v>
      </c>
      <c r="B2236" s="3">
        <v>1</v>
      </c>
      <c r="C2236" s="3">
        <v>1</v>
      </c>
      <c r="D2236" s="63">
        <v>152439.08940000436</v>
      </c>
      <c r="E2236" s="4">
        <v>5.8</v>
      </c>
      <c r="F2236" s="3">
        <f t="shared" si="140"/>
        <v>0.79886327114560518</v>
      </c>
      <c r="G2236" s="3">
        <f t="shared" si="142"/>
        <v>0.19305862386018791</v>
      </c>
      <c r="H2236" s="4" t="s">
        <v>23</v>
      </c>
      <c r="I2236" s="4">
        <v>15582</v>
      </c>
      <c r="J2236" s="4">
        <f t="shared" si="143"/>
        <v>3121.2</v>
      </c>
      <c r="K2236" s="59">
        <f t="shared" si="144"/>
        <v>0.86074321547415455</v>
      </c>
      <c r="L2236" s="60">
        <f t="shared" si="145"/>
        <v>0.19305862386018791</v>
      </c>
      <c r="M2236" s="4">
        <f t="shared" si="146"/>
        <v>4.6334069726445097</v>
      </c>
      <c r="N2236" s="4">
        <f t="shared" si="141"/>
        <v>8139.0894000043627</v>
      </c>
      <c r="O2236" s="61">
        <v>0.8</v>
      </c>
      <c r="P2236" s="62">
        <v>144300</v>
      </c>
      <c r="Q2236" s="4">
        <v>0</v>
      </c>
      <c r="R2236" s="29" t="s">
        <v>19</v>
      </c>
    </row>
    <row r="2237" spans="1:18" ht="15" hidden="1" customHeight="1" x14ac:dyDescent="0.35">
      <c r="A2237" s="2">
        <v>45119</v>
      </c>
      <c r="B2237" s="3">
        <v>1</v>
      </c>
      <c r="C2237" s="3">
        <v>1</v>
      </c>
      <c r="D2237" s="63">
        <v>152439.08940000436</v>
      </c>
      <c r="E2237" s="4">
        <v>5.8</v>
      </c>
      <c r="F2237" s="3">
        <f t="shared" si="140"/>
        <v>0.79886327114560518</v>
      </c>
      <c r="G2237" s="3">
        <f t="shared" si="142"/>
        <v>0.19305862386018791</v>
      </c>
      <c r="H2237" s="4" t="s">
        <v>24</v>
      </c>
      <c r="I2237" s="4">
        <v>15380</v>
      </c>
      <c r="J2237" s="4">
        <f t="shared" si="143"/>
        <v>3168.6</v>
      </c>
      <c r="K2237" s="59">
        <f t="shared" si="144"/>
        <v>0.8368756352745802</v>
      </c>
      <c r="L2237" s="60">
        <f t="shared" si="145"/>
        <v>0.19305862386018791</v>
      </c>
      <c r="M2237" s="4">
        <f t="shared" si="146"/>
        <v>4.6334069726445097</v>
      </c>
      <c r="N2237" s="4">
        <f t="shared" si="141"/>
        <v>8139.0894000043627</v>
      </c>
      <c r="O2237" s="61">
        <v>0.8</v>
      </c>
      <c r="P2237" s="62">
        <v>144300</v>
      </c>
      <c r="Q2237" s="4">
        <v>0</v>
      </c>
      <c r="R2237" s="29" t="s">
        <v>19</v>
      </c>
    </row>
    <row r="2238" spans="1:18" ht="15" hidden="1" customHeight="1" x14ac:dyDescent="0.35">
      <c r="A2238" s="2">
        <v>45119</v>
      </c>
      <c r="B2238" s="3">
        <v>1</v>
      </c>
      <c r="C2238" s="3">
        <v>1</v>
      </c>
      <c r="D2238" s="63">
        <v>152439.08940000436</v>
      </c>
      <c r="E2238" s="4">
        <v>5.8</v>
      </c>
      <c r="F2238" s="3">
        <f t="shared" si="140"/>
        <v>0.79886327114560518</v>
      </c>
      <c r="G2238" s="3">
        <f t="shared" si="142"/>
        <v>0.19305862386018791</v>
      </c>
      <c r="H2238" s="4" t="s">
        <v>25</v>
      </c>
      <c r="I2238" s="4">
        <v>16526</v>
      </c>
      <c r="J2238" s="4">
        <f t="shared" si="143"/>
        <v>3397.62</v>
      </c>
      <c r="K2238" s="59">
        <f t="shared" si="144"/>
        <v>0.83861948800265673</v>
      </c>
      <c r="L2238" s="60">
        <f t="shared" si="145"/>
        <v>0.19305862386018791</v>
      </c>
      <c r="M2238" s="4">
        <f t="shared" si="146"/>
        <v>4.6334069726445097</v>
      </c>
      <c r="N2238" s="4">
        <f t="shared" si="141"/>
        <v>8139.0894000043627</v>
      </c>
      <c r="O2238" s="61">
        <v>0.8</v>
      </c>
      <c r="P2238" s="62">
        <v>144300</v>
      </c>
      <c r="Q2238" s="4">
        <v>0</v>
      </c>
      <c r="R2238" s="29" t="s">
        <v>19</v>
      </c>
    </row>
    <row r="2239" spans="1:18" ht="15" hidden="1" customHeight="1" x14ac:dyDescent="0.35">
      <c r="A2239" s="2">
        <v>45119</v>
      </c>
      <c r="B2239" s="3">
        <v>1</v>
      </c>
      <c r="C2239" s="3">
        <v>1</v>
      </c>
      <c r="D2239" s="63">
        <v>152439.08940000436</v>
      </c>
      <c r="E2239" s="4">
        <v>5.8</v>
      </c>
      <c r="F2239" s="3">
        <f t="shared" si="140"/>
        <v>0.79886327114560518</v>
      </c>
      <c r="G2239" s="3">
        <f t="shared" si="142"/>
        <v>0.19305862386018791</v>
      </c>
      <c r="H2239" s="4" t="s">
        <v>26</v>
      </c>
      <c r="I2239" s="4">
        <v>16232</v>
      </c>
      <c r="J2239" s="4">
        <f t="shared" si="143"/>
        <v>3432.9</v>
      </c>
      <c r="K2239" s="59">
        <f t="shared" si="144"/>
        <v>0.81523513346009857</v>
      </c>
      <c r="L2239" s="60">
        <f t="shared" si="145"/>
        <v>0.19305862386018791</v>
      </c>
      <c r="M2239" s="4">
        <f t="shared" si="146"/>
        <v>4.6334069726445097</v>
      </c>
      <c r="N2239" s="4">
        <f t="shared" si="141"/>
        <v>8139.0894000043627</v>
      </c>
      <c r="O2239" s="61">
        <v>0.8</v>
      </c>
      <c r="P2239" s="62">
        <v>144300</v>
      </c>
      <c r="Q2239" s="4">
        <v>0</v>
      </c>
      <c r="R2239" s="29" t="s">
        <v>19</v>
      </c>
    </row>
    <row r="2240" spans="1:18" ht="15" hidden="1" customHeight="1" x14ac:dyDescent="0.35">
      <c r="A2240" s="2">
        <v>45119</v>
      </c>
      <c r="B2240" s="3">
        <v>1</v>
      </c>
      <c r="C2240" s="3">
        <v>1</v>
      </c>
      <c r="D2240" s="63">
        <v>152439.08940000436</v>
      </c>
      <c r="E2240" s="4">
        <v>5.8</v>
      </c>
      <c r="F2240" s="3">
        <f t="shared" si="140"/>
        <v>0.79886327114560518</v>
      </c>
      <c r="G2240" s="3">
        <f t="shared" si="142"/>
        <v>0.19305862386018791</v>
      </c>
      <c r="H2240" s="4" t="s">
        <v>27</v>
      </c>
      <c r="I2240" s="4">
        <v>16994</v>
      </c>
      <c r="J2240" s="4">
        <f t="shared" si="143"/>
        <v>3421.44</v>
      </c>
      <c r="K2240" s="59">
        <f t="shared" si="144"/>
        <v>0.85636457164234947</v>
      </c>
      <c r="L2240" s="60">
        <f t="shared" si="145"/>
        <v>0.19305862386018791</v>
      </c>
      <c r="M2240" s="4">
        <f t="shared" si="146"/>
        <v>4.6334069726445097</v>
      </c>
      <c r="N2240" s="4">
        <f t="shared" si="141"/>
        <v>8139.0894000043627</v>
      </c>
      <c r="O2240" s="61">
        <v>0.8</v>
      </c>
      <c r="P2240" s="62">
        <v>144300</v>
      </c>
      <c r="Q2240" s="4">
        <v>0</v>
      </c>
      <c r="R2240" s="29" t="s">
        <v>19</v>
      </c>
    </row>
    <row r="2241" spans="1:18" ht="15" hidden="1" customHeight="1" x14ac:dyDescent="0.35">
      <c r="A2241" s="2">
        <v>45119</v>
      </c>
      <c r="B2241" s="3">
        <v>1</v>
      </c>
      <c r="C2241" s="3">
        <v>1</v>
      </c>
      <c r="D2241" s="63">
        <v>152439.08940000436</v>
      </c>
      <c r="E2241" s="4">
        <v>5.8</v>
      </c>
      <c r="F2241" s="3">
        <f t="shared" si="140"/>
        <v>0.79886327114560518</v>
      </c>
      <c r="G2241" s="3">
        <f t="shared" si="142"/>
        <v>0.19305862386018791</v>
      </c>
      <c r="H2241" s="4" t="s">
        <v>28</v>
      </c>
      <c r="I2241" s="4">
        <v>16726</v>
      </c>
      <c r="J2241" s="4">
        <f t="shared" si="143"/>
        <v>3266.44</v>
      </c>
      <c r="K2241" s="59">
        <f t="shared" si="144"/>
        <v>0.8828550665091891</v>
      </c>
      <c r="L2241" s="60">
        <f t="shared" si="145"/>
        <v>0.19305862386018791</v>
      </c>
      <c r="M2241" s="4">
        <f t="shared" si="146"/>
        <v>4.6334069726445097</v>
      </c>
      <c r="N2241" s="4">
        <f t="shared" si="141"/>
        <v>8139.0894000043627</v>
      </c>
      <c r="O2241" s="61">
        <v>0.8</v>
      </c>
      <c r="P2241" s="62">
        <v>144300</v>
      </c>
      <c r="Q2241" s="4">
        <v>0</v>
      </c>
      <c r="R2241" s="29" t="s">
        <v>19</v>
      </c>
    </row>
    <row r="2242" spans="1:18" ht="15" hidden="1" customHeight="1" x14ac:dyDescent="0.35">
      <c r="A2242" s="2">
        <v>45120</v>
      </c>
      <c r="B2242" s="3">
        <v>1</v>
      </c>
      <c r="C2242" s="3">
        <v>1</v>
      </c>
      <c r="D2242" s="63">
        <v>142498.5228000014</v>
      </c>
      <c r="E2242" s="4">
        <v>5.4</v>
      </c>
      <c r="F2242" s="3">
        <f t="shared" si="140"/>
        <v>0.80208557244175049</v>
      </c>
      <c r="G2242" s="3">
        <f t="shared" si="142"/>
        <v>0.18046925379939388</v>
      </c>
      <c r="H2242" s="4" t="s">
        <v>18</v>
      </c>
      <c r="I2242" s="4">
        <v>14022</v>
      </c>
      <c r="J2242" s="4">
        <f t="shared" si="143"/>
        <v>3321.72</v>
      </c>
      <c r="K2242" s="59">
        <f t="shared" si="144"/>
        <v>0.78172352476026474</v>
      </c>
      <c r="L2242" s="60">
        <f t="shared" si="145"/>
        <v>0.18046925379939388</v>
      </c>
      <c r="M2242" s="4">
        <f t="shared" si="146"/>
        <v>4.3312620911854527</v>
      </c>
      <c r="N2242" s="4">
        <f t="shared" si="141"/>
        <v>-1801.4771999985969</v>
      </c>
      <c r="O2242" s="61">
        <v>0.8</v>
      </c>
      <c r="P2242" s="62">
        <v>144300</v>
      </c>
      <c r="Q2242" s="4">
        <v>0</v>
      </c>
      <c r="R2242" s="29" t="s">
        <v>19</v>
      </c>
    </row>
    <row r="2243" spans="1:18" ht="15" hidden="1" customHeight="1" x14ac:dyDescent="0.35">
      <c r="A2243" s="2">
        <v>45120</v>
      </c>
      <c r="B2243" s="3">
        <v>1</v>
      </c>
      <c r="C2243" s="3">
        <v>1</v>
      </c>
      <c r="D2243" s="63">
        <v>142498.5228000014</v>
      </c>
      <c r="E2243" s="4">
        <v>5.4</v>
      </c>
      <c r="F2243" s="3">
        <f t="shared" ref="F2243:F2306" si="147">D2243/E2243/32900</f>
        <v>0.80208557244175049</v>
      </c>
      <c r="G2243" s="3">
        <f t="shared" si="142"/>
        <v>0.18046925379939388</v>
      </c>
      <c r="H2243" s="4" t="s">
        <v>20</v>
      </c>
      <c r="I2243" s="4">
        <v>9856</v>
      </c>
      <c r="J2243" s="4">
        <f t="shared" si="143"/>
        <v>3282.66</v>
      </c>
      <c r="K2243" s="59">
        <f t="shared" si="144"/>
        <v>0.5560079890044004</v>
      </c>
      <c r="L2243" s="60">
        <f t="shared" si="145"/>
        <v>0.18046925379939388</v>
      </c>
      <c r="M2243" s="4">
        <f t="shared" si="146"/>
        <v>4.3312620911854527</v>
      </c>
      <c r="N2243" s="4">
        <f t="shared" si="141"/>
        <v>-1801.4771999985969</v>
      </c>
      <c r="O2243" s="61">
        <v>0.8</v>
      </c>
      <c r="P2243" s="62">
        <v>144300</v>
      </c>
      <c r="Q2243" s="4">
        <v>0</v>
      </c>
      <c r="R2243" s="29" t="s">
        <v>19</v>
      </c>
    </row>
    <row r="2244" spans="1:18" ht="15" hidden="1" customHeight="1" x14ac:dyDescent="0.35">
      <c r="A2244" s="2">
        <v>45120</v>
      </c>
      <c r="B2244" s="3">
        <v>1</v>
      </c>
      <c r="C2244" s="3">
        <v>1</v>
      </c>
      <c r="D2244" s="63">
        <v>142498.5228000014</v>
      </c>
      <c r="E2244" s="4">
        <v>5.4</v>
      </c>
      <c r="F2244" s="3">
        <f t="shared" si="147"/>
        <v>0.80208557244175049</v>
      </c>
      <c r="G2244" s="3">
        <f t="shared" si="142"/>
        <v>0.18046925379939388</v>
      </c>
      <c r="H2244" s="4" t="s">
        <v>21</v>
      </c>
      <c r="I2244" s="4">
        <v>14178</v>
      </c>
      <c r="J2244" s="4">
        <f t="shared" si="143"/>
        <v>3219.84</v>
      </c>
      <c r="K2244" s="59">
        <f t="shared" si="144"/>
        <v>0.81543044236842677</v>
      </c>
      <c r="L2244" s="60">
        <f t="shared" si="145"/>
        <v>0.18046925379939388</v>
      </c>
      <c r="M2244" s="4">
        <f t="shared" si="146"/>
        <v>4.3312620911854527</v>
      </c>
      <c r="N2244" s="4">
        <f t="shared" si="141"/>
        <v>-1801.4771999985969</v>
      </c>
      <c r="O2244" s="61">
        <v>0.8</v>
      </c>
      <c r="P2244" s="62">
        <v>144300</v>
      </c>
      <c r="Q2244" s="4">
        <v>0</v>
      </c>
      <c r="R2244" s="29" t="s">
        <v>19</v>
      </c>
    </row>
    <row r="2245" spans="1:18" ht="15" hidden="1" customHeight="1" x14ac:dyDescent="0.35">
      <c r="A2245" s="2">
        <v>45120</v>
      </c>
      <c r="B2245" s="3">
        <v>1</v>
      </c>
      <c r="C2245" s="3">
        <v>1</v>
      </c>
      <c r="D2245" s="63">
        <v>142498.5228000014</v>
      </c>
      <c r="E2245" s="4">
        <v>5.4</v>
      </c>
      <c r="F2245" s="3">
        <f t="shared" si="147"/>
        <v>0.80208557244175049</v>
      </c>
      <c r="G2245" s="3">
        <f t="shared" si="142"/>
        <v>0.18046925379939388</v>
      </c>
      <c r="H2245" s="4" t="s">
        <v>22</v>
      </c>
      <c r="I2245" s="4">
        <v>14768</v>
      </c>
      <c r="J2245" s="4">
        <f t="shared" si="143"/>
        <v>3212.28</v>
      </c>
      <c r="K2245" s="59">
        <f t="shared" si="144"/>
        <v>0.85136252593634887</v>
      </c>
      <c r="L2245" s="60">
        <f t="shared" si="145"/>
        <v>0.18046925379939388</v>
      </c>
      <c r="M2245" s="4">
        <f t="shared" si="146"/>
        <v>4.3312620911854527</v>
      </c>
      <c r="N2245" s="4">
        <f t="shared" si="141"/>
        <v>-1801.4771999985969</v>
      </c>
      <c r="O2245" s="61">
        <v>0.8</v>
      </c>
      <c r="P2245" s="62">
        <v>144300</v>
      </c>
      <c r="Q2245" s="4">
        <v>0</v>
      </c>
      <c r="R2245" s="29" t="s">
        <v>19</v>
      </c>
    </row>
    <row r="2246" spans="1:18" ht="15" hidden="1" customHeight="1" x14ac:dyDescent="0.35">
      <c r="A2246" s="2">
        <v>45120</v>
      </c>
      <c r="B2246" s="3">
        <v>1</v>
      </c>
      <c r="C2246" s="3">
        <v>1</v>
      </c>
      <c r="D2246" s="63">
        <v>142498.5228000014</v>
      </c>
      <c r="E2246" s="4">
        <v>5.4</v>
      </c>
      <c r="F2246" s="3">
        <f t="shared" si="147"/>
        <v>0.80208557244175049</v>
      </c>
      <c r="G2246" s="3">
        <f t="shared" si="142"/>
        <v>0.18046925379939388</v>
      </c>
      <c r="H2246" s="4" t="s">
        <v>23</v>
      </c>
      <c r="I2246" s="4">
        <v>14468</v>
      </c>
      <c r="J2246" s="4">
        <f t="shared" si="143"/>
        <v>3121.2</v>
      </c>
      <c r="K2246" s="59">
        <f t="shared" si="144"/>
        <v>0.85840678561426986</v>
      </c>
      <c r="L2246" s="60">
        <f t="shared" si="145"/>
        <v>0.18046925379939388</v>
      </c>
      <c r="M2246" s="4">
        <f t="shared" si="146"/>
        <v>4.3312620911854527</v>
      </c>
      <c r="N2246" s="4">
        <f t="shared" si="141"/>
        <v>-1801.4771999985969</v>
      </c>
      <c r="O2246" s="61">
        <v>0.8</v>
      </c>
      <c r="P2246" s="62">
        <v>144300</v>
      </c>
      <c r="Q2246" s="4">
        <v>0</v>
      </c>
      <c r="R2246" s="29" t="s">
        <v>19</v>
      </c>
    </row>
    <row r="2247" spans="1:18" ht="15" hidden="1" customHeight="1" x14ac:dyDescent="0.35">
      <c r="A2247" s="2">
        <v>45120</v>
      </c>
      <c r="B2247" s="3">
        <v>1</v>
      </c>
      <c r="C2247" s="3">
        <v>1</v>
      </c>
      <c r="D2247" s="63">
        <v>142498.5228000014</v>
      </c>
      <c r="E2247" s="4">
        <v>5.4</v>
      </c>
      <c r="F2247" s="3">
        <f t="shared" si="147"/>
        <v>0.80208557244175049</v>
      </c>
      <c r="G2247" s="3">
        <f t="shared" si="142"/>
        <v>0.18046925379939388</v>
      </c>
      <c r="H2247" s="4" t="s">
        <v>24</v>
      </c>
      <c r="I2247" s="4">
        <v>14027</v>
      </c>
      <c r="J2247" s="4">
        <f t="shared" si="143"/>
        <v>3168.6</v>
      </c>
      <c r="K2247" s="59">
        <f t="shared" si="144"/>
        <v>0.81979189313658796</v>
      </c>
      <c r="L2247" s="60">
        <f t="shared" si="145"/>
        <v>0.18046925379939388</v>
      </c>
      <c r="M2247" s="4">
        <f t="shared" si="146"/>
        <v>4.3312620911854527</v>
      </c>
      <c r="N2247" s="4">
        <f t="shared" si="141"/>
        <v>-1801.4771999985969</v>
      </c>
      <c r="O2247" s="61">
        <v>0.8</v>
      </c>
      <c r="P2247" s="62">
        <v>144300</v>
      </c>
      <c r="Q2247" s="4">
        <v>0</v>
      </c>
      <c r="R2247" s="29" t="s">
        <v>19</v>
      </c>
    </row>
    <row r="2248" spans="1:18" ht="15" hidden="1" customHeight="1" x14ac:dyDescent="0.35">
      <c r="A2248" s="2">
        <v>45120</v>
      </c>
      <c r="B2248" s="3">
        <v>1</v>
      </c>
      <c r="C2248" s="3">
        <v>1</v>
      </c>
      <c r="D2248" s="63">
        <v>142498.5228000014</v>
      </c>
      <c r="E2248" s="4">
        <v>5.4</v>
      </c>
      <c r="F2248" s="3">
        <f t="shared" si="147"/>
        <v>0.80208557244175049</v>
      </c>
      <c r="G2248" s="3">
        <f t="shared" si="142"/>
        <v>0.18046925379939388</v>
      </c>
      <c r="H2248" s="4" t="s">
        <v>25</v>
      </c>
      <c r="I2248" s="4">
        <v>15773</v>
      </c>
      <c r="J2248" s="4">
        <f t="shared" si="143"/>
        <v>3397.62</v>
      </c>
      <c r="K2248" s="59">
        <f t="shared" si="144"/>
        <v>0.85969764892069322</v>
      </c>
      <c r="L2248" s="60">
        <f t="shared" si="145"/>
        <v>0.18046925379939388</v>
      </c>
      <c r="M2248" s="4">
        <f t="shared" si="146"/>
        <v>4.3312620911854527</v>
      </c>
      <c r="N2248" s="4">
        <f t="shared" si="141"/>
        <v>-1801.4771999985969</v>
      </c>
      <c r="O2248" s="61">
        <v>0.8</v>
      </c>
      <c r="P2248" s="62">
        <v>144300</v>
      </c>
      <c r="Q2248" s="4">
        <v>0</v>
      </c>
      <c r="R2248" s="29" t="s">
        <v>19</v>
      </c>
    </row>
    <row r="2249" spans="1:18" ht="15" hidden="1" customHeight="1" x14ac:dyDescent="0.35">
      <c r="A2249" s="2">
        <v>45120</v>
      </c>
      <c r="B2249" s="3">
        <v>1</v>
      </c>
      <c r="C2249" s="3">
        <v>1</v>
      </c>
      <c r="D2249" s="63">
        <v>142498.5228000014</v>
      </c>
      <c r="E2249" s="4">
        <v>5.4</v>
      </c>
      <c r="F2249" s="3">
        <f t="shared" si="147"/>
        <v>0.80208557244175049</v>
      </c>
      <c r="G2249" s="3">
        <f t="shared" si="142"/>
        <v>0.18046925379939388</v>
      </c>
      <c r="H2249" s="4" t="s">
        <v>26</v>
      </c>
      <c r="I2249" s="4">
        <v>15699</v>
      </c>
      <c r="J2249" s="4">
        <f t="shared" si="143"/>
        <v>3432.9</v>
      </c>
      <c r="K2249" s="59">
        <f t="shared" si="144"/>
        <v>0.84687064063101813</v>
      </c>
      <c r="L2249" s="60">
        <f t="shared" si="145"/>
        <v>0.18046925379939388</v>
      </c>
      <c r="M2249" s="4">
        <f t="shared" si="146"/>
        <v>4.3312620911854527</v>
      </c>
      <c r="N2249" s="4">
        <f t="shared" si="141"/>
        <v>-1801.4771999985969</v>
      </c>
      <c r="O2249" s="61">
        <v>0.8</v>
      </c>
      <c r="P2249" s="62">
        <v>144300</v>
      </c>
      <c r="Q2249" s="4">
        <v>0</v>
      </c>
      <c r="R2249" s="29" t="s">
        <v>19</v>
      </c>
    </row>
    <row r="2250" spans="1:18" ht="15" hidden="1" customHeight="1" x14ac:dyDescent="0.35">
      <c r="A2250" s="2">
        <v>45120</v>
      </c>
      <c r="B2250" s="3">
        <v>1</v>
      </c>
      <c r="C2250" s="3">
        <v>1</v>
      </c>
      <c r="D2250" s="63">
        <v>142498.5228000014</v>
      </c>
      <c r="E2250" s="4">
        <v>5.4</v>
      </c>
      <c r="F2250" s="3">
        <f t="shared" si="147"/>
        <v>0.80208557244175049</v>
      </c>
      <c r="G2250" s="3">
        <f t="shared" si="142"/>
        <v>0.18046925379939388</v>
      </c>
      <c r="H2250" s="4" t="s">
        <v>27</v>
      </c>
      <c r="I2250" s="4">
        <v>15902</v>
      </c>
      <c r="J2250" s="4">
        <f t="shared" si="143"/>
        <v>3421.44</v>
      </c>
      <c r="K2250" s="59">
        <f t="shared" si="144"/>
        <v>0.8606945656842776</v>
      </c>
      <c r="L2250" s="60">
        <f t="shared" si="145"/>
        <v>0.18046925379939388</v>
      </c>
      <c r="M2250" s="4">
        <f t="shared" si="146"/>
        <v>4.3312620911854527</v>
      </c>
      <c r="N2250" s="4">
        <f t="shared" ref="N2250:N2313" si="148">D2250-P2250</f>
        <v>-1801.4771999985969</v>
      </c>
      <c r="O2250" s="61">
        <v>0.8</v>
      </c>
      <c r="P2250" s="62">
        <v>144300</v>
      </c>
      <c r="Q2250" s="4">
        <v>0</v>
      </c>
      <c r="R2250" s="29" t="s">
        <v>19</v>
      </c>
    </row>
    <row r="2251" spans="1:18" ht="15" hidden="1" customHeight="1" x14ac:dyDescent="0.35">
      <c r="A2251" s="2">
        <v>45120</v>
      </c>
      <c r="B2251" s="3">
        <v>1</v>
      </c>
      <c r="C2251" s="3">
        <v>1</v>
      </c>
      <c r="D2251" s="63">
        <v>142498.5228000014</v>
      </c>
      <c r="E2251" s="4">
        <v>5.4</v>
      </c>
      <c r="F2251" s="3">
        <f t="shared" si="147"/>
        <v>0.80208557244175049</v>
      </c>
      <c r="G2251" s="3">
        <f t="shared" ref="G2251:G2314" si="149">D2251/(32900*24)</f>
        <v>0.18046925379939388</v>
      </c>
      <c r="H2251" s="4" t="s">
        <v>28</v>
      </c>
      <c r="I2251" s="4">
        <v>15677</v>
      </c>
      <c r="J2251" s="4">
        <f t="shared" si="143"/>
        <v>3266.44</v>
      </c>
      <c r="K2251" s="59">
        <f t="shared" si="144"/>
        <v>0.8887804913447509</v>
      </c>
      <c r="L2251" s="60">
        <f t="shared" si="145"/>
        <v>0.18046925379939388</v>
      </c>
      <c r="M2251" s="4">
        <f t="shared" si="146"/>
        <v>4.3312620911854527</v>
      </c>
      <c r="N2251" s="4">
        <f t="shared" si="148"/>
        <v>-1801.4771999985969</v>
      </c>
      <c r="O2251" s="61">
        <v>0.8</v>
      </c>
      <c r="P2251" s="62">
        <v>144300</v>
      </c>
      <c r="Q2251" s="4">
        <v>0</v>
      </c>
      <c r="R2251" s="29" t="s">
        <v>19</v>
      </c>
    </row>
    <row r="2252" spans="1:18" ht="15" hidden="1" customHeight="1" x14ac:dyDescent="0.35">
      <c r="A2252" s="2">
        <v>45121</v>
      </c>
      <c r="B2252" s="3">
        <v>1</v>
      </c>
      <c r="C2252" s="3">
        <v>1</v>
      </c>
      <c r="D2252" s="63">
        <v>155747.2572000006</v>
      </c>
      <c r="E2252" s="4">
        <v>5.9</v>
      </c>
      <c r="F2252" s="3">
        <f t="shared" si="147"/>
        <v>0.80236596362887336</v>
      </c>
      <c r="G2252" s="3">
        <f t="shared" si="149"/>
        <v>0.19724829939209804</v>
      </c>
      <c r="H2252" s="4" t="s">
        <v>18</v>
      </c>
      <c r="I2252" s="4">
        <v>15015</v>
      </c>
      <c r="J2252" s="4">
        <f t="shared" si="143"/>
        <v>3321.72</v>
      </c>
      <c r="K2252" s="59">
        <f t="shared" si="144"/>
        <v>0.76614382134475156</v>
      </c>
      <c r="L2252" s="60">
        <f t="shared" si="145"/>
        <v>0.19724829939209804</v>
      </c>
      <c r="M2252" s="4">
        <f t="shared" si="146"/>
        <v>4.7339591854103524</v>
      </c>
      <c r="N2252" s="4">
        <f t="shared" si="148"/>
        <v>11447.257200000604</v>
      </c>
      <c r="O2252" s="61">
        <v>0.8</v>
      </c>
      <c r="P2252" s="62">
        <v>144300</v>
      </c>
      <c r="Q2252" s="4">
        <v>0</v>
      </c>
      <c r="R2252" s="29" t="s">
        <v>19</v>
      </c>
    </row>
    <row r="2253" spans="1:18" ht="15" hidden="1" customHeight="1" x14ac:dyDescent="0.35">
      <c r="A2253" s="2">
        <v>45121</v>
      </c>
      <c r="B2253" s="3">
        <v>1</v>
      </c>
      <c r="C2253" s="3">
        <v>1</v>
      </c>
      <c r="D2253" s="63">
        <v>155747.2572000006</v>
      </c>
      <c r="E2253" s="4">
        <v>5.9</v>
      </c>
      <c r="F2253" s="3">
        <f t="shared" si="147"/>
        <v>0.80236596362887336</v>
      </c>
      <c r="G2253" s="3">
        <f t="shared" si="149"/>
        <v>0.19724829939209804</v>
      </c>
      <c r="H2253" s="4" t="s">
        <v>20</v>
      </c>
      <c r="I2253" s="4">
        <v>12743</v>
      </c>
      <c r="J2253" s="4">
        <f t="shared" si="143"/>
        <v>3282.66</v>
      </c>
      <c r="K2253" s="59">
        <f t="shared" si="144"/>
        <v>0.65795132864036365</v>
      </c>
      <c r="L2253" s="60">
        <f t="shared" si="145"/>
        <v>0.19724829939209804</v>
      </c>
      <c r="M2253" s="4">
        <f t="shared" si="146"/>
        <v>4.7339591854103524</v>
      </c>
      <c r="N2253" s="4">
        <f t="shared" si="148"/>
        <v>11447.257200000604</v>
      </c>
      <c r="O2253" s="61">
        <v>0.8</v>
      </c>
      <c r="P2253" s="62">
        <v>144300</v>
      </c>
      <c r="Q2253" s="4">
        <v>0</v>
      </c>
      <c r="R2253" s="29" t="s">
        <v>19</v>
      </c>
    </row>
    <row r="2254" spans="1:18" ht="15" hidden="1" customHeight="1" x14ac:dyDescent="0.35">
      <c r="A2254" s="2">
        <v>45121</v>
      </c>
      <c r="B2254" s="3">
        <v>1</v>
      </c>
      <c r="C2254" s="3">
        <v>1</v>
      </c>
      <c r="D2254" s="63">
        <v>155747.2572000006</v>
      </c>
      <c r="E2254" s="4">
        <v>5.9</v>
      </c>
      <c r="F2254" s="3">
        <f t="shared" si="147"/>
        <v>0.80236596362887336</v>
      </c>
      <c r="G2254" s="3">
        <f t="shared" si="149"/>
        <v>0.19724829939209804</v>
      </c>
      <c r="H2254" s="4" t="s">
        <v>21</v>
      </c>
      <c r="I2254" s="4">
        <v>15784</v>
      </c>
      <c r="J2254" s="4">
        <f t="shared" si="143"/>
        <v>3219.84</v>
      </c>
      <c r="K2254" s="59">
        <f t="shared" si="144"/>
        <v>0.83086558254078935</v>
      </c>
      <c r="L2254" s="60">
        <f t="shared" si="145"/>
        <v>0.19724829939209804</v>
      </c>
      <c r="M2254" s="4">
        <f t="shared" si="146"/>
        <v>4.7339591854103524</v>
      </c>
      <c r="N2254" s="4">
        <f t="shared" si="148"/>
        <v>11447.257200000604</v>
      </c>
      <c r="O2254" s="61">
        <v>0.8</v>
      </c>
      <c r="P2254" s="62">
        <v>144300</v>
      </c>
      <c r="Q2254" s="4">
        <v>0</v>
      </c>
      <c r="R2254" s="29" t="s">
        <v>19</v>
      </c>
    </row>
    <row r="2255" spans="1:18" ht="15" hidden="1" customHeight="1" x14ac:dyDescent="0.35">
      <c r="A2255" s="2">
        <v>45121</v>
      </c>
      <c r="B2255" s="3">
        <v>1</v>
      </c>
      <c r="C2255" s="3">
        <v>1</v>
      </c>
      <c r="D2255" s="63">
        <v>155747.2572000006</v>
      </c>
      <c r="E2255" s="4">
        <v>5.9</v>
      </c>
      <c r="F2255" s="3">
        <f t="shared" si="147"/>
        <v>0.80236596362887336</v>
      </c>
      <c r="G2255" s="3">
        <f t="shared" si="149"/>
        <v>0.19724829939209804</v>
      </c>
      <c r="H2255" s="4" t="s">
        <v>22</v>
      </c>
      <c r="I2255" s="4">
        <v>16054</v>
      </c>
      <c r="J2255" s="4">
        <f t="shared" si="143"/>
        <v>3212.28</v>
      </c>
      <c r="K2255" s="59">
        <f t="shared" si="144"/>
        <v>0.84706717632103745</v>
      </c>
      <c r="L2255" s="60">
        <f t="shared" si="145"/>
        <v>0.19724829939209804</v>
      </c>
      <c r="M2255" s="4">
        <f t="shared" si="146"/>
        <v>4.7339591854103524</v>
      </c>
      <c r="N2255" s="4">
        <f t="shared" si="148"/>
        <v>11447.257200000604</v>
      </c>
      <c r="O2255" s="61">
        <v>0.8</v>
      </c>
      <c r="P2255" s="62">
        <v>144300</v>
      </c>
      <c r="Q2255" s="4">
        <v>0</v>
      </c>
      <c r="R2255" s="29" t="s">
        <v>19</v>
      </c>
    </row>
    <row r="2256" spans="1:18" ht="15" hidden="1" customHeight="1" x14ac:dyDescent="0.35">
      <c r="A2256" s="2">
        <v>45121</v>
      </c>
      <c r="B2256" s="3">
        <v>1</v>
      </c>
      <c r="C2256" s="3">
        <v>1</v>
      </c>
      <c r="D2256" s="63">
        <v>155747.2572000006</v>
      </c>
      <c r="E2256" s="4">
        <v>5.9</v>
      </c>
      <c r="F2256" s="3">
        <f t="shared" si="147"/>
        <v>0.80236596362887336</v>
      </c>
      <c r="G2256" s="3">
        <f t="shared" si="149"/>
        <v>0.19724829939209804</v>
      </c>
      <c r="H2256" s="4" t="s">
        <v>23</v>
      </c>
      <c r="I2256" s="4">
        <v>15885</v>
      </c>
      <c r="J2256" s="4">
        <f t="shared" si="143"/>
        <v>3121.2</v>
      </c>
      <c r="K2256" s="59">
        <f t="shared" si="144"/>
        <v>0.86260825367036154</v>
      </c>
      <c r="L2256" s="60">
        <f t="shared" si="145"/>
        <v>0.19724829939209804</v>
      </c>
      <c r="M2256" s="4">
        <f t="shared" si="146"/>
        <v>4.7339591854103524</v>
      </c>
      <c r="N2256" s="4">
        <f t="shared" si="148"/>
        <v>11447.257200000604</v>
      </c>
      <c r="O2256" s="61">
        <v>0.8</v>
      </c>
      <c r="P2256" s="62">
        <v>144300</v>
      </c>
      <c r="Q2256" s="4">
        <v>0</v>
      </c>
      <c r="R2256" s="29" t="s">
        <v>19</v>
      </c>
    </row>
    <row r="2257" spans="1:18" ht="15" hidden="1" customHeight="1" x14ac:dyDescent="0.35">
      <c r="A2257" s="2">
        <v>45121</v>
      </c>
      <c r="B2257" s="3">
        <v>1</v>
      </c>
      <c r="C2257" s="3">
        <v>1</v>
      </c>
      <c r="D2257" s="63">
        <v>155747.2572000006</v>
      </c>
      <c r="E2257" s="4">
        <v>5.9</v>
      </c>
      <c r="F2257" s="3">
        <f t="shared" si="147"/>
        <v>0.80236596362887336</v>
      </c>
      <c r="G2257" s="3">
        <f t="shared" si="149"/>
        <v>0.19724829939209804</v>
      </c>
      <c r="H2257" s="4" t="s">
        <v>24</v>
      </c>
      <c r="I2257" s="4">
        <v>15741</v>
      </c>
      <c r="J2257" s="4">
        <f t="shared" si="143"/>
        <v>3168.6</v>
      </c>
      <c r="K2257" s="59">
        <f t="shared" si="144"/>
        <v>0.84200154695919804</v>
      </c>
      <c r="L2257" s="60">
        <f t="shared" si="145"/>
        <v>0.19724829939209804</v>
      </c>
      <c r="M2257" s="4">
        <f t="shared" si="146"/>
        <v>4.7339591854103524</v>
      </c>
      <c r="N2257" s="4">
        <f t="shared" si="148"/>
        <v>11447.257200000604</v>
      </c>
      <c r="O2257" s="61">
        <v>0.8</v>
      </c>
      <c r="P2257" s="62">
        <v>144300</v>
      </c>
      <c r="Q2257" s="4">
        <v>0</v>
      </c>
      <c r="R2257" s="29" t="s">
        <v>19</v>
      </c>
    </row>
    <row r="2258" spans="1:18" ht="15" hidden="1" customHeight="1" x14ac:dyDescent="0.35">
      <c r="A2258" s="2">
        <v>45121</v>
      </c>
      <c r="B2258" s="3">
        <v>1</v>
      </c>
      <c r="C2258" s="3">
        <v>1</v>
      </c>
      <c r="D2258" s="63">
        <v>155747.2572000006</v>
      </c>
      <c r="E2258" s="4">
        <v>5.9</v>
      </c>
      <c r="F2258" s="3">
        <f t="shared" si="147"/>
        <v>0.80236596362887336</v>
      </c>
      <c r="G2258" s="3">
        <f t="shared" si="149"/>
        <v>0.19724829939209804</v>
      </c>
      <c r="H2258" s="4" t="s">
        <v>25</v>
      </c>
      <c r="I2258" s="4">
        <v>17062</v>
      </c>
      <c r="J2258" s="4">
        <f t="shared" si="143"/>
        <v>3397.62</v>
      </c>
      <c r="K2258" s="59">
        <f t="shared" si="144"/>
        <v>0.85114415584428538</v>
      </c>
      <c r="L2258" s="60">
        <f t="shared" si="145"/>
        <v>0.19724829939209804</v>
      </c>
      <c r="M2258" s="4">
        <f t="shared" si="146"/>
        <v>4.7339591854103524</v>
      </c>
      <c r="N2258" s="4">
        <f t="shared" si="148"/>
        <v>11447.257200000604</v>
      </c>
      <c r="O2258" s="61">
        <v>0.8</v>
      </c>
      <c r="P2258" s="62">
        <v>144300</v>
      </c>
      <c r="Q2258" s="4">
        <v>0</v>
      </c>
      <c r="R2258" s="29" t="s">
        <v>19</v>
      </c>
    </row>
    <row r="2259" spans="1:18" ht="15" hidden="1" customHeight="1" x14ac:dyDescent="0.35">
      <c r="A2259" s="2">
        <v>45121</v>
      </c>
      <c r="B2259" s="3">
        <v>1</v>
      </c>
      <c r="C2259" s="3">
        <v>1</v>
      </c>
      <c r="D2259" s="63">
        <v>155747.2572000006</v>
      </c>
      <c r="E2259" s="4">
        <v>5.9</v>
      </c>
      <c r="F2259" s="3">
        <f t="shared" si="147"/>
        <v>0.80236596362887336</v>
      </c>
      <c r="G2259" s="3">
        <f t="shared" si="149"/>
        <v>0.19724829939209804</v>
      </c>
      <c r="H2259" s="4" t="s">
        <v>26</v>
      </c>
      <c r="I2259" s="4">
        <v>16985</v>
      </c>
      <c r="J2259" s="4">
        <f t="shared" si="143"/>
        <v>3432.9</v>
      </c>
      <c r="K2259" s="59">
        <f t="shared" si="144"/>
        <v>0.83859522832649758</v>
      </c>
      <c r="L2259" s="60">
        <f t="shared" si="145"/>
        <v>0.19724829939209804</v>
      </c>
      <c r="M2259" s="4">
        <f t="shared" si="146"/>
        <v>4.7339591854103524</v>
      </c>
      <c r="N2259" s="4">
        <f t="shared" si="148"/>
        <v>11447.257200000604</v>
      </c>
      <c r="O2259" s="61">
        <v>0.8</v>
      </c>
      <c r="P2259" s="62">
        <v>144300</v>
      </c>
      <c r="Q2259" s="4">
        <v>0</v>
      </c>
      <c r="R2259" s="29" t="s">
        <v>19</v>
      </c>
    </row>
    <row r="2260" spans="1:18" ht="15" hidden="1" customHeight="1" x14ac:dyDescent="0.35">
      <c r="A2260" s="2">
        <v>45121</v>
      </c>
      <c r="B2260" s="3">
        <v>1</v>
      </c>
      <c r="C2260" s="3">
        <v>1</v>
      </c>
      <c r="D2260" s="63">
        <v>155747.2572000006</v>
      </c>
      <c r="E2260" s="4">
        <v>5.9</v>
      </c>
      <c r="F2260" s="3">
        <f t="shared" si="147"/>
        <v>0.80236596362887336</v>
      </c>
      <c r="G2260" s="3">
        <f t="shared" si="149"/>
        <v>0.19724829939209804</v>
      </c>
      <c r="H2260" s="4" t="s">
        <v>27</v>
      </c>
      <c r="I2260" s="4">
        <v>17296</v>
      </c>
      <c r="J2260" s="4">
        <f t="shared" si="143"/>
        <v>3421.44</v>
      </c>
      <c r="K2260" s="59">
        <f t="shared" si="144"/>
        <v>0.8568104142492089</v>
      </c>
      <c r="L2260" s="60">
        <f t="shared" si="145"/>
        <v>0.19724829939209804</v>
      </c>
      <c r="M2260" s="4">
        <f t="shared" si="146"/>
        <v>4.7339591854103524</v>
      </c>
      <c r="N2260" s="4">
        <f t="shared" si="148"/>
        <v>11447.257200000604</v>
      </c>
      <c r="O2260" s="61">
        <v>0.8</v>
      </c>
      <c r="P2260" s="62">
        <v>144300</v>
      </c>
      <c r="Q2260" s="4">
        <v>0</v>
      </c>
      <c r="R2260" s="29" t="s">
        <v>19</v>
      </c>
    </row>
    <row r="2261" spans="1:18" ht="15" hidden="1" customHeight="1" x14ac:dyDescent="0.35">
      <c r="A2261" s="2">
        <v>45121</v>
      </c>
      <c r="B2261" s="3">
        <v>1</v>
      </c>
      <c r="C2261" s="3">
        <v>1</v>
      </c>
      <c r="D2261" s="63">
        <v>155747.2572000006</v>
      </c>
      <c r="E2261" s="4">
        <v>5.9</v>
      </c>
      <c r="F2261" s="3">
        <f t="shared" si="147"/>
        <v>0.80236596362887336</v>
      </c>
      <c r="G2261" s="3">
        <f t="shared" si="149"/>
        <v>0.19724829939209804</v>
      </c>
      <c r="H2261" s="4" t="s">
        <v>28</v>
      </c>
      <c r="I2261" s="4">
        <v>17055</v>
      </c>
      <c r="J2261" s="4">
        <f t="shared" ref="J2261:J2324" si="150">VLOOKUP(H2261,$H$2122:$J$2131,3,0)</f>
        <v>3266.44</v>
      </c>
      <c r="K2261" s="59">
        <f t="shared" si="144"/>
        <v>0.88496282377808699</v>
      </c>
      <c r="L2261" s="60">
        <f t="shared" si="145"/>
        <v>0.19724829939209804</v>
      </c>
      <c r="M2261" s="4">
        <f t="shared" si="146"/>
        <v>4.7339591854103524</v>
      </c>
      <c r="N2261" s="4">
        <f t="shared" si="148"/>
        <v>11447.257200000604</v>
      </c>
      <c r="O2261" s="61">
        <v>0.8</v>
      </c>
      <c r="P2261" s="62">
        <v>144300</v>
      </c>
      <c r="Q2261" s="4">
        <v>0</v>
      </c>
      <c r="R2261" s="29" t="s">
        <v>19</v>
      </c>
    </row>
    <row r="2262" spans="1:18" ht="15" hidden="1" customHeight="1" x14ac:dyDescent="0.35">
      <c r="A2262" s="2">
        <v>45122</v>
      </c>
      <c r="B2262" s="3">
        <v>1</v>
      </c>
      <c r="C2262" s="3">
        <v>1</v>
      </c>
      <c r="D2262" s="63">
        <v>152152.88399996553</v>
      </c>
      <c r="E2262" s="4">
        <v>5.8</v>
      </c>
      <c r="F2262" s="3">
        <f t="shared" si="147"/>
        <v>0.7973634000627059</v>
      </c>
      <c r="G2262" s="3">
        <f t="shared" si="149"/>
        <v>0.19269615501515391</v>
      </c>
      <c r="H2262" s="4" t="s">
        <v>18</v>
      </c>
      <c r="I2262" s="4">
        <v>14574</v>
      </c>
      <c r="J2262" s="4">
        <f t="shared" si="150"/>
        <v>3321.72</v>
      </c>
      <c r="K2262" s="59">
        <f t="shared" si="144"/>
        <v>0.75646310366004821</v>
      </c>
      <c r="L2262" s="60">
        <f t="shared" si="145"/>
        <v>0.19269615501515391</v>
      </c>
      <c r="M2262" s="4">
        <f t="shared" si="146"/>
        <v>4.6247077203636939</v>
      </c>
      <c r="N2262" s="4">
        <f t="shared" si="148"/>
        <v>7852.883999965532</v>
      </c>
      <c r="O2262" s="61">
        <v>0.8</v>
      </c>
      <c r="P2262" s="62">
        <v>144300</v>
      </c>
      <c r="Q2262" s="4">
        <v>0</v>
      </c>
      <c r="R2262" s="29" t="s">
        <v>19</v>
      </c>
    </row>
    <row r="2263" spans="1:18" ht="15" hidden="1" customHeight="1" x14ac:dyDescent="0.35">
      <c r="A2263" s="2">
        <v>45122</v>
      </c>
      <c r="B2263" s="3">
        <v>1</v>
      </c>
      <c r="C2263" s="3">
        <v>1</v>
      </c>
      <c r="D2263" s="63">
        <v>152152.88399996553</v>
      </c>
      <c r="E2263" s="4">
        <v>5.8</v>
      </c>
      <c r="F2263" s="3">
        <f t="shared" si="147"/>
        <v>0.7973634000627059</v>
      </c>
      <c r="G2263" s="3">
        <f t="shared" si="149"/>
        <v>0.19269615501515391</v>
      </c>
      <c r="H2263" s="4" t="s">
        <v>20</v>
      </c>
      <c r="I2263" s="4">
        <v>10411</v>
      </c>
      <c r="J2263" s="4">
        <f t="shared" si="150"/>
        <v>3282.66</v>
      </c>
      <c r="K2263" s="59">
        <f t="shared" si="144"/>
        <v>0.54681264584209155</v>
      </c>
      <c r="L2263" s="60">
        <f t="shared" si="145"/>
        <v>0.19269615501515391</v>
      </c>
      <c r="M2263" s="4">
        <f t="shared" si="146"/>
        <v>4.6247077203636939</v>
      </c>
      <c r="N2263" s="4">
        <f t="shared" si="148"/>
        <v>7852.883999965532</v>
      </c>
      <c r="O2263" s="61">
        <v>0.8</v>
      </c>
      <c r="P2263" s="62">
        <v>144300</v>
      </c>
      <c r="Q2263" s="4">
        <v>0</v>
      </c>
      <c r="R2263" s="29" t="s">
        <v>19</v>
      </c>
    </row>
    <row r="2264" spans="1:18" ht="15" hidden="1" customHeight="1" x14ac:dyDescent="0.35">
      <c r="A2264" s="2">
        <v>45122</v>
      </c>
      <c r="B2264" s="3">
        <v>1</v>
      </c>
      <c r="C2264" s="3">
        <v>1</v>
      </c>
      <c r="D2264" s="63">
        <v>152152.88399996553</v>
      </c>
      <c r="E2264" s="4">
        <v>5.8</v>
      </c>
      <c r="F2264" s="3">
        <f t="shared" si="147"/>
        <v>0.7973634000627059</v>
      </c>
      <c r="G2264" s="3">
        <f t="shared" si="149"/>
        <v>0.19269615501515391</v>
      </c>
      <c r="H2264" s="4" t="s">
        <v>21</v>
      </c>
      <c r="I2264" s="4">
        <v>15494</v>
      </c>
      <c r="J2264" s="4">
        <f t="shared" si="150"/>
        <v>3219.84</v>
      </c>
      <c r="K2264" s="59">
        <f t="shared" si="144"/>
        <v>0.82966212928121508</v>
      </c>
      <c r="L2264" s="60">
        <f t="shared" si="145"/>
        <v>0.19269615501515391</v>
      </c>
      <c r="M2264" s="4">
        <f t="shared" si="146"/>
        <v>4.6247077203636939</v>
      </c>
      <c r="N2264" s="4">
        <f t="shared" si="148"/>
        <v>7852.883999965532</v>
      </c>
      <c r="O2264" s="61">
        <v>0.8</v>
      </c>
      <c r="P2264" s="62">
        <v>144300</v>
      </c>
      <c r="Q2264" s="4">
        <v>0</v>
      </c>
      <c r="R2264" s="29" t="s">
        <v>19</v>
      </c>
    </row>
    <row r="2265" spans="1:18" ht="15" hidden="1" customHeight="1" x14ac:dyDescent="0.35">
      <c r="A2265" s="2">
        <v>45122</v>
      </c>
      <c r="B2265" s="3">
        <v>1</v>
      </c>
      <c r="C2265" s="3">
        <v>1</v>
      </c>
      <c r="D2265" s="63">
        <v>152152.88399996553</v>
      </c>
      <c r="E2265" s="4">
        <v>5.8</v>
      </c>
      <c r="F2265" s="3">
        <f t="shared" si="147"/>
        <v>0.7973634000627059</v>
      </c>
      <c r="G2265" s="3">
        <f t="shared" si="149"/>
        <v>0.19269615501515391</v>
      </c>
      <c r="H2265" s="4" t="s">
        <v>22</v>
      </c>
      <c r="I2265" s="4">
        <v>15994</v>
      </c>
      <c r="J2265" s="4">
        <f t="shared" si="150"/>
        <v>3212.28</v>
      </c>
      <c r="K2265" s="59">
        <f t="shared" si="144"/>
        <v>0.85845138247492481</v>
      </c>
      <c r="L2265" s="60">
        <f t="shared" si="145"/>
        <v>0.19269615501515391</v>
      </c>
      <c r="M2265" s="4">
        <f t="shared" si="146"/>
        <v>4.6247077203636939</v>
      </c>
      <c r="N2265" s="4">
        <f t="shared" si="148"/>
        <v>7852.883999965532</v>
      </c>
      <c r="O2265" s="61">
        <v>0.8</v>
      </c>
      <c r="P2265" s="62">
        <v>144300</v>
      </c>
      <c r="Q2265" s="4">
        <v>0</v>
      </c>
      <c r="R2265" s="29" t="s">
        <v>19</v>
      </c>
    </row>
    <row r="2266" spans="1:18" ht="15" hidden="1" customHeight="1" x14ac:dyDescent="0.35">
      <c r="A2266" s="2">
        <v>45122</v>
      </c>
      <c r="B2266" s="3">
        <v>1</v>
      </c>
      <c r="C2266" s="3">
        <v>1</v>
      </c>
      <c r="D2266" s="63">
        <v>152152.88399996553</v>
      </c>
      <c r="E2266" s="4">
        <v>5.8</v>
      </c>
      <c r="F2266" s="3">
        <f t="shared" si="147"/>
        <v>0.7973634000627059</v>
      </c>
      <c r="G2266" s="3">
        <f t="shared" si="149"/>
        <v>0.19269615501515391</v>
      </c>
      <c r="H2266" s="4" t="s">
        <v>23</v>
      </c>
      <c r="I2266" s="4">
        <v>15321</v>
      </c>
      <c r="J2266" s="4">
        <f t="shared" si="150"/>
        <v>3121.2</v>
      </c>
      <c r="K2266" s="59">
        <f t="shared" si="144"/>
        <v>0.84632568375558481</v>
      </c>
      <c r="L2266" s="60">
        <f t="shared" si="145"/>
        <v>0.19269615501515391</v>
      </c>
      <c r="M2266" s="4">
        <f t="shared" si="146"/>
        <v>4.6247077203636939</v>
      </c>
      <c r="N2266" s="4">
        <f t="shared" si="148"/>
        <v>7852.883999965532</v>
      </c>
      <c r="O2266" s="61">
        <v>0.8</v>
      </c>
      <c r="P2266" s="62">
        <v>144300</v>
      </c>
      <c r="Q2266" s="4">
        <v>0</v>
      </c>
      <c r="R2266" s="29" t="s">
        <v>19</v>
      </c>
    </row>
    <row r="2267" spans="1:18" ht="15" hidden="1" customHeight="1" x14ac:dyDescent="0.35">
      <c r="A2267" s="2">
        <v>45122</v>
      </c>
      <c r="B2267" s="3">
        <v>1</v>
      </c>
      <c r="C2267" s="3">
        <v>1</v>
      </c>
      <c r="D2267" s="63">
        <v>152152.88399996553</v>
      </c>
      <c r="E2267" s="4">
        <v>5.8</v>
      </c>
      <c r="F2267" s="3">
        <f t="shared" si="147"/>
        <v>0.7973634000627059</v>
      </c>
      <c r="G2267" s="3">
        <f t="shared" si="149"/>
        <v>0.19269615501515391</v>
      </c>
      <c r="H2267" s="4" t="s">
        <v>24</v>
      </c>
      <c r="I2267" s="4">
        <v>15171</v>
      </c>
      <c r="J2267" s="4">
        <f t="shared" si="150"/>
        <v>3168.6</v>
      </c>
      <c r="K2267" s="59">
        <f t="shared" si="144"/>
        <v>0.82550326805921037</v>
      </c>
      <c r="L2267" s="60">
        <f t="shared" si="145"/>
        <v>0.19269615501515391</v>
      </c>
      <c r="M2267" s="4">
        <f t="shared" si="146"/>
        <v>4.6247077203636939</v>
      </c>
      <c r="N2267" s="4">
        <f t="shared" si="148"/>
        <v>7852.883999965532</v>
      </c>
      <c r="O2267" s="61">
        <v>0.8</v>
      </c>
      <c r="P2267" s="62">
        <v>144300</v>
      </c>
      <c r="Q2267" s="4">
        <v>0</v>
      </c>
      <c r="R2267" s="29" t="s">
        <v>19</v>
      </c>
    </row>
    <row r="2268" spans="1:18" ht="15" hidden="1" customHeight="1" x14ac:dyDescent="0.35">
      <c r="A2268" s="2">
        <v>45122</v>
      </c>
      <c r="B2268" s="3">
        <v>1</v>
      </c>
      <c r="C2268" s="3">
        <v>1</v>
      </c>
      <c r="D2268" s="63">
        <v>152152.88399996553</v>
      </c>
      <c r="E2268" s="4">
        <v>5.8</v>
      </c>
      <c r="F2268" s="3">
        <f t="shared" si="147"/>
        <v>0.7973634000627059</v>
      </c>
      <c r="G2268" s="3">
        <f t="shared" si="149"/>
        <v>0.19269615501515391</v>
      </c>
      <c r="H2268" s="4" t="s">
        <v>25</v>
      </c>
      <c r="I2268" s="4">
        <v>16973</v>
      </c>
      <c r="J2268" s="4">
        <f t="shared" si="150"/>
        <v>3397.62</v>
      </c>
      <c r="K2268" s="59">
        <f t="shared" si="144"/>
        <v>0.86130270905658313</v>
      </c>
      <c r="L2268" s="60">
        <f t="shared" si="145"/>
        <v>0.19269615501515391</v>
      </c>
      <c r="M2268" s="4">
        <f t="shared" si="146"/>
        <v>4.6247077203636939</v>
      </c>
      <c r="N2268" s="4">
        <f t="shared" si="148"/>
        <v>7852.883999965532</v>
      </c>
      <c r="O2268" s="61">
        <v>0.8</v>
      </c>
      <c r="P2268" s="62">
        <v>144300</v>
      </c>
      <c r="Q2268" s="4">
        <v>0</v>
      </c>
      <c r="R2268" s="29" t="s">
        <v>19</v>
      </c>
    </row>
    <row r="2269" spans="1:18" ht="15" hidden="1" customHeight="1" x14ac:dyDescent="0.35">
      <c r="A2269" s="2">
        <v>45122</v>
      </c>
      <c r="B2269" s="3">
        <v>1</v>
      </c>
      <c r="C2269" s="3">
        <v>1</v>
      </c>
      <c r="D2269" s="63">
        <v>152152.88399996553</v>
      </c>
      <c r="E2269" s="4">
        <v>5.8</v>
      </c>
      <c r="F2269" s="3">
        <f t="shared" si="147"/>
        <v>0.7973634000627059</v>
      </c>
      <c r="G2269" s="3">
        <f t="shared" si="149"/>
        <v>0.19269615501515391</v>
      </c>
      <c r="H2269" s="4" t="s">
        <v>26</v>
      </c>
      <c r="I2269" s="4">
        <v>16688</v>
      </c>
      <c r="J2269" s="4">
        <f t="shared" si="150"/>
        <v>3432.9</v>
      </c>
      <c r="K2269" s="59">
        <f t="shared" si="144"/>
        <v>0.83813725401565575</v>
      </c>
      <c r="L2269" s="60">
        <f t="shared" si="145"/>
        <v>0.19269615501515391</v>
      </c>
      <c r="M2269" s="4">
        <f t="shared" si="146"/>
        <v>4.6247077203636939</v>
      </c>
      <c r="N2269" s="4">
        <f t="shared" si="148"/>
        <v>7852.883999965532</v>
      </c>
      <c r="O2269" s="61">
        <v>0.8</v>
      </c>
      <c r="P2269" s="62">
        <v>144300</v>
      </c>
      <c r="Q2269" s="4">
        <v>0</v>
      </c>
      <c r="R2269" s="29" t="s">
        <v>19</v>
      </c>
    </row>
    <row r="2270" spans="1:18" ht="15" hidden="1" customHeight="1" x14ac:dyDescent="0.35">
      <c r="A2270" s="2">
        <v>45122</v>
      </c>
      <c r="B2270" s="3">
        <v>1</v>
      </c>
      <c r="C2270" s="3">
        <v>1</v>
      </c>
      <c r="D2270" s="63">
        <v>152152.88399996553</v>
      </c>
      <c r="E2270" s="4">
        <v>5.8</v>
      </c>
      <c r="F2270" s="3">
        <f t="shared" si="147"/>
        <v>0.7973634000627059</v>
      </c>
      <c r="G2270" s="3">
        <f t="shared" si="149"/>
        <v>0.19269615501515391</v>
      </c>
      <c r="H2270" s="4" t="s">
        <v>27</v>
      </c>
      <c r="I2270" s="4">
        <v>16887</v>
      </c>
      <c r="J2270" s="4">
        <f t="shared" si="150"/>
        <v>3421.44</v>
      </c>
      <c r="K2270" s="59">
        <f t="shared" si="144"/>
        <v>0.85097260923410345</v>
      </c>
      <c r="L2270" s="60">
        <f t="shared" si="145"/>
        <v>0.19269615501515391</v>
      </c>
      <c r="M2270" s="4">
        <f t="shared" si="146"/>
        <v>4.6247077203636939</v>
      </c>
      <c r="N2270" s="4">
        <f t="shared" si="148"/>
        <v>7852.883999965532</v>
      </c>
      <c r="O2270" s="61">
        <v>0.8</v>
      </c>
      <c r="P2270" s="62">
        <v>144300</v>
      </c>
      <c r="Q2270" s="4">
        <v>0</v>
      </c>
      <c r="R2270" s="29" t="s">
        <v>19</v>
      </c>
    </row>
    <row r="2271" spans="1:18" ht="15" hidden="1" customHeight="1" x14ac:dyDescent="0.35">
      <c r="A2271" s="2">
        <v>45122</v>
      </c>
      <c r="B2271" s="3">
        <v>1</v>
      </c>
      <c r="C2271" s="3">
        <v>1</v>
      </c>
      <c r="D2271" s="63">
        <v>152152.88399996553</v>
      </c>
      <c r="E2271" s="4">
        <v>5.8</v>
      </c>
      <c r="F2271" s="3">
        <f t="shared" si="147"/>
        <v>0.7973634000627059</v>
      </c>
      <c r="G2271" s="3">
        <f t="shared" si="149"/>
        <v>0.19269615501515391</v>
      </c>
      <c r="H2271" s="4" t="s">
        <v>28</v>
      </c>
      <c r="I2271" s="4">
        <v>16658</v>
      </c>
      <c r="J2271" s="4">
        <f t="shared" si="150"/>
        <v>3266.44</v>
      </c>
      <c r="K2271" s="59">
        <f t="shared" si="144"/>
        <v>0.87926579564211849</v>
      </c>
      <c r="L2271" s="60">
        <f t="shared" si="145"/>
        <v>0.19269615501515391</v>
      </c>
      <c r="M2271" s="4">
        <f t="shared" si="146"/>
        <v>4.6247077203636939</v>
      </c>
      <c r="N2271" s="4">
        <f t="shared" si="148"/>
        <v>7852.883999965532</v>
      </c>
      <c r="O2271" s="61">
        <v>0.8</v>
      </c>
      <c r="P2271" s="62">
        <v>144300</v>
      </c>
      <c r="Q2271" s="4">
        <v>0</v>
      </c>
      <c r="R2271" s="29" t="s">
        <v>19</v>
      </c>
    </row>
    <row r="2272" spans="1:18" ht="15" hidden="1" customHeight="1" x14ac:dyDescent="0.35">
      <c r="A2272" s="2">
        <v>45123</v>
      </c>
      <c r="B2272" s="3">
        <v>1</v>
      </c>
      <c r="C2272" s="3">
        <v>1</v>
      </c>
      <c r="D2272" s="63">
        <v>158487.06420002144</v>
      </c>
      <c r="E2272" s="4">
        <v>6</v>
      </c>
      <c r="F2272" s="3">
        <f t="shared" si="147"/>
        <v>0.80287266565360416</v>
      </c>
      <c r="G2272" s="3">
        <f t="shared" si="149"/>
        <v>0.20071816641340101</v>
      </c>
      <c r="H2272" s="4" t="s">
        <v>18</v>
      </c>
      <c r="I2272" s="4">
        <v>15057</v>
      </c>
      <c r="J2272" s="4">
        <f t="shared" si="150"/>
        <v>3321.72</v>
      </c>
      <c r="K2272" s="59">
        <f t="shared" si="144"/>
        <v>0.7554820996351288</v>
      </c>
      <c r="L2272" s="60">
        <f t="shared" si="145"/>
        <v>0.20071816641340101</v>
      </c>
      <c r="M2272" s="4">
        <f t="shared" si="146"/>
        <v>4.8172359939216243</v>
      </c>
      <c r="N2272" s="4">
        <f t="shared" si="148"/>
        <v>14187.064200021443</v>
      </c>
      <c r="O2272" s="61">
        <v>0.8</v>
      </c>
      <c r="P2272" s="62">
        <v>144300</v>
      </c>
      <c r="Q2272" s="4">
        <v>0</v>
      </c>
      <c r="R2272" s="29" t="s">
        <v>19</v>
      </c>
    </row>
    <row r="2273" spans="1:18" ht="15" hidden="1" customHeight="1" x14ac:dyDescent="0.35">
      <c r="A2273" s="2">
        <v>45123</v>
      </c>
      <c r="B2273" s="3">
        <v>1</v>
      </c>
      <c r="C2273" s="3">
        <v>1</v>
      </c>
      <c r="D2273" s="63">
        <v>158487.06420002144</v>
      </c>
      <c r="E2273" s="4">
        <v>6</v>
      </c>
      <c r="F2273" s="3">
        <f t="shared" si="147"/>
        <v>0.80287266565360416</v>
      </c>
      <c r="G2273" s="3">
        <f t="shared" si="149"/>
        <v>0.20071816641340101</v>
      </c>
      <c r="H2273" s="4" t="s">
        <v>20</v>
      </c>
      <c r="I2273" s="4">
        <v>11199</v>
      </c>
      <c r="J2273" s="4">
        <f t="shared" si="150"/>
        <v>3282.66</v>
      </c>
      <c r="K2273" s="59">
        <f t="shared" si="144"/>
        <v>0.56859376237563442</v>
      </c>
      <c r="L2273" s="60">
        <f t="shared" si="145"/>
        <v>0.20071816641340101</v>
      </c>
      <c r="M2273" s="4">
        <f t="shared" si="146"/>
        <v>4.8172359939216243</v>
      </c>
      <c r="N2273" s="4">
        <f t="shared" si="148"/>
        <v>14187.064200021443</v>
      </c>
      <c r="O2273" s="61">
        <v>0.8</v>
      </c>
      <c r="P2273" s="62">
        <v>144300</v>
      </c>
      <c r="Q2273" s="4">
        <v>0</v>
      </c>
      <c r="R2273" s="29" t="s">
        <v>19</v>
      </c>
    </row>
    <row r="2274" spans="1:18" ht="15" hidden="1" customHeight="1" x14ac:dyDescent="0.35">
      <c r="A2274" s="2">
        <v>45123</v>
      </c>
      <c r="B2274" s="3">
        <v>1</v>
      </c>
      <c r="C2274" s="3">
        <v>1</v>
      </c>
      <c r="D2274" s="63">
        <v>158487.06420002144</v>
      </c>
      <c r="E2274" s="4">
        <v>6</v>
      </c>
      <c r="F2274" s="3">
        <f t="shared" si="147"/>
        <v>0.80287266565360416</v>
      </c>
      <c r="G2274" s="3">
        <f t="shared" si="149"/>
        <v>0.20071816641340101</v>
      </c>
      <c r="H2274" s="4" t="s">
        <v>21</v>
      </c>
      <c r="I2274" s="4">
        <v>16378</v>
      </c>
      <c r="J2274" s="4">
        <f t="shared" si="150"/>
        <v>3219.84</v>
      </c>
      <c r="K2274" s="59">
        <f t="shared" si="144"/>
        <v>0.84776469224143636</v>
      </c>
      <c r="L2274" s="60">
        <f t="shared" si="145"/>
        <v>0.20071816641340101</v>
      </c>
      <c r="M2274" s="4">
        <f t="shared" si="146"/>
        <v>4.8172359939216243</v>
      </c>
      <c r="N2274" s="4">
        <f t="shared" si="148"/>
        <v>14187.064200021443</v>
      </c>
      <c r="O2274" s="61">
        <v>0.8</v>
      </c>
      <c r="P2274" s="62">
        <v>144300</v>
      </c>
      <c r="Q2274" s="4">
        <v>0</v>
      </c>
      <c r="R2274" s="29" t="s">
        <v>19</v>
      </c>
    </row>
    <row r="2275" spans="1:18" ht="15" hidden="1" customHeight="1" x14ac:dyDescent="0.35">
      <c r="A2275" s="2">
        <v>45123</v>
      </c>
      <c r="B2275" s="3">
        <v>1</v>
      </c>
      <c r="C2275" s="3">
        <v>1</v>
      </c>
      <c r="D2275" s="63">
        <v>158487.06420002144</v>
      </c>
      <c r="E2275" s="4">
        <v>6</v>
      </c>
      <c r="F2275" s="3">
        <f t="shared" si="147"/>
        <v>0.80287266565360416</v>
      </c>
      <c r="G2275" s="3">
        <f t="shared" si="149"/>
        <v>0.20071816641340101</v>
      </c>
      <c r="H2275" s="4" t="s">
        <v>22</v>
      </c>
      <c r="I2275" s="4">
        <v>16603</v>
      </c>
      <c r="J2275" s="4">
        <f t="shared" si="150"/>
        <v>3212.28</v>
      </c>
      <c r="K2275" s="59">
        <f t="shared" si="144"/>
        <v>0.86143383100684456</v>
      </c>
      <c r="L2275" s="60">
        <f t="shared" si="145"/>
        <v>0.20071816641340101</v>
      </c>
      <c r="M2275" s="4">
        <f t="shared" si="146"/>
        <v>4.8172359939216243</v>
      </c>
      <c r="N2275" s="4">
        <f t="shared" si="148"/>
        <v>14187.064200021443</v>
      </c>
      <c r="O2275" s="61">
        <v>0.8</v>
      </c>
      <c r="P2275" s="62">
        <v>144300</v>
      </c>
      <c r="Q2275" s="4">
        <v>0</v>
      </c>
      <c r="R2275" s="29" t="s">
        <v>19</v>
      </c>
    </row>
    <row r="2276" spans="1:18" ht="15" hidden="1" customHeight="1" x14ac:dyDescent="0.35">
      <c r="A2276" s="2">
        <v>45123</v>
      </c>
      <c r="B2276" s="3">
        <v>1</v>
      </c>
      <c r="C2276" s="3">
        <v>1</v>
      </c>
      <c r="D2276" s="63">
        <v>158487.06420002144</v>
      </c>
      <c r="E2276" s="4">
        <v>6</v>
      </c>
      <c r="F2276" s="3">
        <f t="shared" si="147"/>
        <v>0.80287266565360416</v>
      </c>
      <c r="G2276" s="3">
        <f t="shared" si="149"/>
        <v>0.20071816641340101</v>
      </c>
      <c r="H2276" s="4" t="s">
        <v>23</v>
      </c>
      <c r="I2276" s="4">
        <v>15998</v>
      </c>
      <c r="J2276" s="4">
        <f t="shared" si="150"/>
        <v>3121.2</v>
      </c>
      <c r="K2276" s="59">
        <f t="shared" si="144"/>
        <v>0.8542654534580717</v>
      </c>
      <c r="L2276" s="60">
        <f t="shared" si="145"/>
        <v>0.20071816641340101</v>
      </c>
      <c r="M2276" s="4">
        <f t="shared" si="146"/>
        <v>4.8172359939216243</v>
      </c>
      <c r="N2276" s="4">
        <f t="shared" si="148"/>
        <v>14187.064200021443</v>
      </c>
      <c r="O2276" s="61">
        <v>0.8</v>
      </c>
      <c r="P2276" s="62">
        <v>144300</v>
      </c>
      <c r="Q2276" s="4">
        <v>0</v>
      </c>
      <c r="R2276" s="29" t="s">
        <v>19</v>
      </c>
    </row>
    <row r="2277" spans="1:18" ht="15" hidden="1" customHeight="1" x14ac:dyDescent="0.35">
      <c r="A2277" s="2">
        <v>45123</v>
      </c>
      <c r="B2277" s="3">
        <v>1</v>
      </c>
      <c r="C2277" s="3">
        <v>1</v>
      </c>
      <c r="D2277" s="63">
        <v>158487.06420002144</v>
      </c>
      <c r="E2277" s="4">
        <v>6</v>
      </c>
      <c r="F2277" s="3">
        <f t="shared" si="147"/>
        <v>0.80287266565360416</v>
      </c>
      <c r="G2277" s="3">
        <f t="shared" si="149"/>
        <v>0.20071816641340101</v>
      </c>
      <c r="H2277" s="4" t="s">
        <v>24</v>
      </c>
      <c r="I2277" s="4">
        <v>15762</v>
      </c>
      <c r="J2277" s="4">
        <f t="shared" si="150"/>
        <v>3168.6</v>
      </c>
      <c r="K2277" s="59">
        <f t="shared" si="144"/>
        <v>0.82907277662058954</v>
      </c>
      <c r="L2277" s="60">
        <f t="shared" si="145"/>
        <v>0.20071816641340101</v>
      </c>
      <c r="M2277" s="4">
        <f t="shared" si="146"/>
        <v>4.8172359939216243</v>
      </c>
      <c r="N2277" s="4">
        <f t="shared" si="148"/>
        <v>14187.064200021443</v>
      </c>
      <c r="O2277" s="61">
        <v>0.8</v>
      </c>
      <c r="P2277" s="62">
        <v>144300</v>
      </c>
      <c r="Q2277" s="4">
        <v>0</v>
      </c>
      <c r="R2277" s="29" t="s">
        <v>19</v>
      </c>
    </row>
    <row r="2278" spans="1:18" ht="15" hidden="1" customHeight="1" x14ac:dyDescent="0.35">
      <c r="A2278" s="2">
        <v>45123</v>
      </c>
      <c r="B2278" s="3">
        <v>1</v>
      </c>
      <c r="C2278" s="3">
        <v>1</v>
      </c>
      <c r="D2278" s="63">
        <v>158487.06420002144</v>
      </c>
      <c r="E2278" s="4">
        <v>6</v>
      </c>
      <c r="F2278" s="3">
        <f t="shared" si="147"/>
        <v>0.80287266565360416</v>
      </c>
      <c r="G2278" s="3">
        <f t="shared" si="149"/>
        <v>0.20071816641340101</v>
      </c>
      <c r="H2278" s="4" t="s">
        <v>25</v>
      </c>
      <c r="I2278" s="4">
        <v>17510</v>
      </c>
      <c r="J2278" s="4">
        <f t="shared" si="150"/>
        <v>3397.62</v>
      </c>
      <c r="K2278" s="59">
        <f t="shared" si="144"/>
        <v>0.85893458754461449</v>
      </c>
      <c r="L2278" s="60">
        <f t="shared" si="145"/>
        <v>0.20071816641340101</v>
      </c>
      <c r="M2278" s="4">
        <f t="shared" si="146"/>
        <v>4.8172359939216243</v>
      </c>
      <c r="N2278" s="4">
        <f t="shared" si="148"/>
        <v>14187.064200021443</v>
      </c>
      <c r="O2278" s="61">
        <v>0.8</v>
      </c>
      <c r="P2278" s="62">
        <v>144300</v>
      </c>
      <c r="Q2278" s="4">
        <v>0</v>
      </c>
      <c r="R2278" s="29" t="s">
        <v>19</v>
      </c>
    </row>
    <row r="2279" spans="1:18" ht="15" hidden="1" customHeight="1" x14ac:dyDescent="0.35">
      <c r="A2279" s="2">
        <v>45123</v>
      </c>
      <c r="B2279" s="3">
        <v>1</v>
      </c>
      <c r="C2279" s="3">
        <v>1</v>
      </c>
      <c r="D2279" s="63">
        <v>158487.06420002144</v>
      </c>
      <c r="E2279" s="4">
        <v>6</v>
      </c>
      <c r="F2279" s="3">
        <f t="shared" si="147"/>
        <v>0.80287266565360416</v>
      </c>
      <c r="G2279" s="3">
        <f t="shared" si="149"/>
        <v>0.20071816641340101</v>
      </c>
      <c r="H2279" s="4" t="s">
        <v>26</v>
      </c>
      <c r="I2279" s="4">
        <v>17196</v>
      </c>
      <c r="J2279" s="4">
        <f t="shared" si="150"/>
        <v>3432.9</v>
      </c>
      <c r="K2279" s="59">
        <f t="shared" si="144"/>
        <v>0.8348626525677999</v>
      </c>
      <c r="L2279" s="60">
        <f t="shared" si="145"/>
        <v>0.20071816641340101</v>
      </c>
      <c r="M2279" s="4">
        <f t="shared" si="146"/>
        <v>4.8172359939216243</v>
      </c>
      <c r="N2279" s="4">
        <f t="shared" si="148"/>
        <v>14187.064200021443</v>
      </c>
      <c r="O2279" s="61">
        <v>0.8</v>
      </c>
      <c r="P2279" s="62">
        <v>144300</v>
      </c>
      <c r="Q2279" s="4">
        <v>0</v>
      </c>
      <c r="R2279" s="29" t="s">
        <v>19</v>
      </c>
    </row>
    <row r="2280" spans="1:18" ht="15" hidden="1" customHeight="1" x14ac:dyDescent="0.35">
      <c r="A2280" s="2">
        <v>45123</v>
      </c>
      <c r="B2280" s="3">
        <v>1</v>
      </c>
      <c r="C2280" s="3">
        <v>1</v>
      </c>
      <c r="D2280" s="63">
        <v>158487.06420002144</v>
      </c>
      <c r="E2280" s="4">
        <v>6</v>
      </c>
      <c r="F2280" s="3">
        <f t="shared" si="147"/>
        <v>0.80287266565360416</v>
      </c>
      <c r="G2280" s="3">
        <f t="shared" si="149"/>
        <v>0.20071816641340101</v>
      </c>
      <c r="H2280" s="4" t="s">
        <v>27</v>
      </c>
      <c r="I2280" s="4">
        <v>17584</v>
      </c>
      <c r="J2280" s="4">
        <f t="shared" si="150"/>
        <v>3421.44</v>
      </c>
      <c r="K2280" s="59">
        <f t="shared" si="144"/>
        <v>0.85655942137423624</v>
      </c>
      <c r="L2280" s="60">
        <f t="shared" si="145"/>
        <v>0.20071816641340101</v>
      </c>
      <c r="M2280" s="4">
        <f t="shared" si="146"/>
        <v>4.8172359939216243</v>
      </c>
      <c r="N2280" s="4">
        <f t="shared" si="148"/>
        <v>14187.064200021443</v>
      </c>
      <c r="O2280" s="61">
        <v>0.8</v>
      </c>
      <c r="P2280" s="62">
        <v>144300</v>
      </c>
      <c r="Q2280" s="4">
        <v>0</v>
      </c>
      <c r="R2280" s="29" t="s">
        <v>19</v>
      </c>
    </row>
    <row r="2281" spans="1:18" ht="15" hidden="1" customHeight="1" x14ac:dyDescent="0.35">
      <c r="A2281" s="2">
        <v>45123</v>
      </c>
      <c r="B2281" s="3">
        <v>1</v>
      </c>
      <c r="C2281" s="3">
        <v>1</v>
      </c>
      <c r="D2281" s="63">
        <v>158487.06420002144</v>
      </c>
      <c r="E2281" s="4">
        <v>6</v>
      </c>
      <c r="F2281" s="3">
        <f t="shared" si="147"/>
        <v>0.80287266565360416</v>
      </c>
      <c r="G2281" s="3">
        <f t="shared" si="149"/>
        <v>0.20071816641340101</v>
      </c>
      <c r="H2281" s="4" t="s">
        <v>28</v>
      </c>
      <c r="I2281" s="4">
        <v>17389</v>
      </c>
      <c r="J2281" s="4">
        <f t="shared" si="150"/>
        <v>3266.44</v>
      </c>
      <c r="K2281" s="59">
        <f t="shared" si="144"/>
        <v>0.8872554422143577</v>
      </c>
      <c r="L2281" s="60">
        <f t="shared" si="145"/>
        <v>0.20071816641340101</v>
      </c>
      <c r="M2281" s="4">
        <f t="shared" si="146"/>
        <v>4.8172359939216243</v>
      </c>
      <c r="N2281" s="4">
        <f t="shared" si="148"/>
        <v>14187.064200021443</v>
      </c>
      <c r="O2281" s="61">
        <v>0.8</v>
      </c>
      <c r="P2281" s="62">
        <v>144300</v>
      </c>
      <c r="Q2281" s="4">
        <v>0</v>
      </c>
      <c r="R2281" s="29" t="s">
        <v>19</v>
      </c>
    </row>
    <row r="2282" spans="1:18" ht="15" hidden="1" customHeight="1" x14ac:dyDescent="0.35">
      <c r="A2282" s="2">
        <v>45124</v>
      </c>
      <c r="B2282" s="3">
        <v>1</v>
      </c>
      <c r="C2282" s="3">
        <v>1</v>
      </c>
      <c r="D2282" s="63">
        <v>119716.98659998309</v>
      </c>
      <c r="E2282" s="4">
        <v>4.5</v>
      </c>
      <c r="F2282" s="3">
        <f t="shared" si="147"/>
        <v>0.80862537386006828</v>
      </c>
      <c r="G2282" s="3">
        <f t="shared" si="149"/>
        <v>0.15161725759876279</v>
      </c>
      <c r="H2282" s="4" t="s">
        <v>18</v>
      </c>
      <c r="I2282" s="4">
        <v>10832</v>
      </c>
      <c r="J2282" s="4">
        <f t="shared" si="150"/>
        <v>3321.72</v>
      </c>
      <c r="K2282" s="59">
        <f t="shared" si="144"/>
        <v>0.7246580419514923</v>
      </c>
      <c r="L2282" s="60">
        <f t="shared" si="145"/>
        <v>0.15161725759876279</v>
      </c>
      <c r="M2282" s="4">
        <f t="shared" si="146"/>
        <v>3.6388141823703068</v>
      </c>
      <c r="N2282" s="4">
        <f t="shared" si="148"/>
        <v>-24583.013400016906</v>
      </c>
      <c r="O2282" s="61">
        <v>0.8</v>
      </c>
      <c r="P2282" s="62">
        <v>144300</v>
      </c>
      <c r="Q2282" s="4">
        <v>0</v>
      </c>
      <c r="R2282" s="29" t="s">
        <v>19</v>
      </c>
    </row>
    <row r="2283" spans="1:18" ht="15" hidden="1" customHeight="1" x14ac:dyDescent="0.35">
      <c r="A2283" s="2">
        <v>45124</v>
      </c>
      <c r="B2283" s="3">
        <v>1</v>
      </c>
      <c r="C2283" s="3">
        <v>1</v>
      </c>
      <c r="D2283" s="63">
        <v>119716.98659998309</v>
      </c>
      <c r="E2283" s="4">
        <v>4.5</v>
      </c>
      <c r="F2283" s="3">
        <f t="shared" si="147"/>
        <v>0.80862537386006828</v>
      </c>
      <c r="G2283" s="3">
        <f t="shared" si="149"/>
        <v>0.15161725759876279</v>
      </c>
      <c r="H2283" s="4" t="s">
        <v>20</v>
      </c>
      <c r="I2283" s="4">
        <v>9691</v>
      </c>
      <c r="J2283" s="4">
        <f t="shared" si="150"/>
        <v>3282.66</v>
      </c>
      <c r="K2283" s="59">
        <f t="shared" si="144"/>
        <v>0.65603978345474578</v>
      </c>
      <c r="L2283" s="60">
        <f t="shared" si="145"/>
        <v>0.15161725759876279</v>
      </c>
      <c r="M2283" s="4">
        <f t="shared" si="146"/>
        <v>3.6388141823703068</v>
      </c>
      <c r="N2283" s="4">
        <f t="shared" si="148"/>
        <v>-24583.013400016906</v>
      </c>
      <c r="O2283" s="61">
        <v>0.8</v>
      </c>
      <c r="P2283" s="62">
        <v>144300</v>
      </c>
      <c r="Q2283" s="4">
        <v>0</v>
      </c>
      <c r="R2283" s="29" t="s">
        <v>19</v>
      </c>
    </row>
    <row r="2284" spans="1:18" ht="15" hidden="1" customHeight="1" x14ac:dyDescent="0.35">
      <c r="A2284" s="2">
        <v>45124</v>
      </c>
      <c r="B2284" s="3">
        <v>1</v>
      </c>
      <c r="C2284" s="3">
        <v>1</v>
      </c>
      <c r="D2284" s="63">
        <v>119716.98659998309</v>
      </c>
      <c r="E2284" s="4">
        <v>4.5</v>
      </c>
      <c r="F2284" s="3">
        <f t="shared" si="147"/>
        <v>0.80862537386006828</v>
      </c>
      <c r="G2284" s="3">
        <f t="shared" si="149"/>
        <v>0.15161725759876279</v>
      </c>
      <c r="H2284" s="4" t="s">
        <v>21</v>
      </c>
      <c r="I2284" s="4">
        <v>12238</v>
      </c>
      <c r="J2284" s="4">
        <f t="shared" si="150"/>
        <v>3219.84</v>
      </c>
      <c r="K2284" s="59">
        <f t="shared" si="144"/>
        <v>0.8446244395856799</v>
      </c>
      <c r="L2284" s="60">
        <f t="shared" si="145"/>
        <v>0.15161725759876279</v>
      </c>
      <c r="M2284" s="4">
        <f t="shared" si="146"/>
        <v>3.6388141823703068</v>
      </c>
      <c r="N2284" s="4">
        <f t="shared" si="148"/>
        <v>-24583.013400016906</v>
      </c>
      <c r="O2284" s="61">
        <v>0.8</v>
      </c>
      <c r="P2284" s="62">
        <v>144300</v>
      </c>
      <c r="Q2284" s="4">
        <v>0</v>
      </c>
      <c r="R2284" s="29" t="s">
        <v>19</v>
      </c>
    </row>
    <row r="2285" spans="1:18" ht="15" hidden="1" customHeight="1" x14ac:dyDescent="0.35">
      <c r="A2285" s="2">
        <v>45124</v>
      </c>
      <c r="B2285" s="3">
        <v>1</v>
      </c>
      <c r="C2285" s="3">
        <v>1</v>
      </c>
      <c r="D2285" s="63">
        <v>119716.98659998309</v>
      </c>
      <c r="E2285" s="4">
        <v>4.5</v>
      </c>
      <c r="F2285" s="3">
        <f t="shared" si="147"/>
        <v>0.80862537386006828</v>
      </c>
      <c r="G2285" s="3">
        <f t="shared" si="149"/>
        <v>0.15161725759876279</v>
      </c>
      <c r="H2285" s="4" t="s">
        <v>22</v>
      </c>
      <c r="I2285" s="4">
        <v>12462</v>
      </c>
      <c r="J2285" s="4">
        <f t="shared" si="150"/>
        <v>3212.28</v>
      </c>
      <c r="K2285" s="59">
        <f t="shared" si="144"/>
        <v>0.86210832596577303</v>
      </c>
      <c r="L2285" s="60">
        <f t="shared" si="145"/>
        <v>0.15161725759876279</v>
      </c>
      <c r="M2285" s="4">
        <f t="shared" si="146"/>
        <v>3.6388141823703068</v>
      </c>
      <c r="N2285" s="4">
        <f t="shared" si="148"/>
        <v>-24583.013400016906</v>
      </c>
      <c r="O2285" s="61">
        <v>0.8</v>
      </c>
      <c r="P2285" s="62">
        <v>144300</v>
      </c>
      <c r="Q2285" s="4">
        <v>0</v>
      </c>
      <c r="R2285" s="29" t="s">
        <v>19</v>
      </c>
    </row>
    <row r="2286" spans="1:18" ht="15" hidden="1" customHeight="1" x14ac:dyDescent="0.35">
      <c r="A2286" s="2">
        <v>45124</v>
      </c>
      <c r="B2286" s="3">
        <v>1</v>
      </c>
      <c r="C2286" s="3">
        <v>1</v>
      </c>
      <c r="D2286" s="63">
        <v>119716.98659998309</v>
      </c>
      <c r="E2286" s="4">
        <v>4.5</v>
      </c>
      <c r="F2286" s="3">
        <f t="shared" si="147"/>
        <v>0.80862537386006828</v>
      </c>
      <c r="G2286" s="3">
        <f t="shared" si="149"/>
        <v>0.15161725759876279</v>
      </c>
      <c r="H2286" s="4" t="s">
        <v>23</v>
      </c>
      <c r="I2286" s="4">
        <v>12005</v>
      </c>
      <c r="J2286" s="4">
        <f t="shared" si="150"/>
        <v>3121.2</v>
      </c>
      <c r="K2286" s="59">
        <f t="shared" si="144"/>
        <v>0.854728238426816</v>
      </c>
      <c r="L2286" s="60">
        <f t="shared" si="145"/>
        <v>0.15161725759876279</v>
      </c>
      <c r="M2286" s="4">
        <f t="shared" si="146"/>
        <v>3.6388141823703068</v>
      </c>
      <c r="N2286" s="4">
        <f t="shared" si="148"/>
        <v>-24583.013400016906</v>
      </c>
      <c r="O2286" s="61">
        <v>0.8</v>
      </c>
      <c r="P2286" s="62">
        <v>144300</v>
      </c>
      <c r="Q2286" s="4">
        <v>0</v>
      </c>
      <c r="R2286" s="29" t="s">
        <v>19</v>
      </c>
    </row>
    <row r="2287" spans="1:18" ht="15" hidden="1" customHeight="1" x14ac:dyDescent="0.35">
      <c r="A2287" s="2">
        <v>45124</v>
      </c>
      <c r="B2287" s="3">
        <v>1</v>
      </c>
      <c r="C2287" s="3">
        <v>1</v>
      </c>
      <c r="D2287" s="63">
        <v>119716.98659998309</v>
      </c>
      <c r="E2287" s="4">
        <v>4.5</v>
      </c>
      <c r="F2287" s="3">
        <f t="shared" si="147"/>
        <v>0.80862537386006828</v>
      </c>
      <c r="G2287" s="3">
        <f t="shared" si="149"/>
        <v>0.15161725759876279</v>
      </c>
      <c r="H2287" s="4" t="s">
        <v>24</v>
      </c>
      <c r="I2287" s="4">
        <v>11832</v>
      </c>
      <c r="J2287" s="4">
        <f t="shared" si="150"/>
        <v>3168.6</v>
      </c>
      <c r="K2287" s="59">
        <f t="shared" si="144"/>
        <v>0.82980916913884162</v>
      </c>
      <c r="L2287" s="60">
        <f t="shared" si="145"/>
        <v>0.15161725759876279</v>
      </c>
      <c r="M2287" s="4">
        <f t="shared" si="146"/>
        <v>3.6388141823703068</v>
      </c>
      <c r="N2287" s="4">
        <f t="shared" si="148"/>
        <v>-24583.013400016906</v>
      </c>
      <c r="O2287" s="61">
        <v>0.8</v>
      </c>
      <c r="P2287" s="62">
        <v>144300</v>
      </c>
      <c r="Q2287" s="4">
        <v>0</v>
      </c>
      <c r="R2287" s="29" t="s">
        <v>19</v>
      </c>
    </row>
    <row r="2288" spans="1:18" ht="15" hidden="1" customHeight="1" x14ac:dyDescent="0.35">
      <c r="A2288" s="2">
        <v>45124</v>
      </c>
      <c r="B2288" s="3">
        <v>1</v>
      </c>
      <c r="C2288" s="3">
        <v>1</v>
      </c>
      <c r="D2288" s="63">
        <v>119716.98659998309</v>
      </c>
      <c r="E2288" s="4">
        <v>4.5</v>
      </c>
      <c r="F2288" s="3">
        <f t="shared" si="147"/>
        <v>0.80862537386006828</v>
      </c>
      <c r="G2288" s="3">
        <f t="shared" si="149"/>
        <v>0.15161725759876279</v>
      </c>
      <c r="H2288" s="4" t="s">
        <v>25</v>
      </c>
      <c r="I2288" s="4">
        <v>13081</v>
      </c>
      <c r="J2288" s="4">
        <f t="shared" si="150"/>
        <v>3397.62</v>
      </c>
      <c r="K2288" s="59">
        <f t="shared" si="144"/>
        <v>0.85556621661306709</v>
      </c>
      <c r="L2288" s="60">
        <f t="shared" si="145"/>
        <v>0.15161725759876279</v>
      </c>
      <c r="M2288" s="4">
        <f t="shared" si="146"/>
        <v>3.6388141823703068</v>
      </c>
      <c r="N2288" s="4">
        <f t="shared" si="148"/>
        <v>-24583.013400016906</v>
      </c>
      <c r="O2288" s="61">
        <v>0.8</v>
      </c>
      <c r="P2288" s="62">
        <v>144300</v>
      </c>
      <c r="Q2288" s="4">
        <v>0</v>
      </c>
      <c r="R2288" s="29" t="s">
        <v>19</v>
      </c>
    </row>
    <row r="2289" spans="1:18" ht="15" hidden="1" customHeight="1" x14ac:dyDescent="0.35">
      <c r="A2289" s="2">
        <v>45124</v>
      </c>
      <c r="B2289" s="3">
        <v>1</v>
      </c>
      <c r="C2289" s="3">
        <v>1</v>
      </c>
      <c r="D2289" s="63">
        <v>119716.98659998309</v>
      </c>
      <c r="E2289" s="4">
        <v>4.5</v>
      </c>
      <c r="F2289" s="3">
        <f t="shared" si="147"/>
        <v>0.80862537386006828</v>
      </c>
      <c r="G2289" s="3">
        <f t="shared" si="149"/>
        <v>0.15161725759876279</v>
      </c>
      <c r="H2289" s="4" t="s">
        <v>26</v>
      </c>
      <c r="I2289" s="4">
        <v>12755</v>
      </c>
      <c r="J2289" s="4">
        <f t="shared" si="150"/>
        <v>3432.9</v>
      </c>
      <c r="K2289" s="59">
        <f t="shared" si="144"/>
        <v>0.82567055388867849</v>
      </c>
      <c r="L2289" s="60">
        <f t="shared" si="145"/>
        <v>0.15161725759876279</v>
      </c>
      <c r="M2289" s="4">
        <f t="shared" si="146"/>
        <v>3.6388141823703068</v>
      </c>
      <c r="N2289" s="4">
        <f t="shared" si="148"/>
        <v>-24583.013400016906</v>
      </c>
      <c r="O2289" s="61">
        <v>0.8</v>
      </c>
      <c r="P2289" s="62">
        <v>144300</v>
      </c>
      <c r="Q2289" s="4">
        <v>0</v>
      </c>
      <c r="R2289" s="29" t="s">
        <v>19</v>
      </c>
    </row>
    <row r="2290" spans="1:18" ht="15" hidden="1" customHeight="1" x14ac:dyDescent="0.35">
      <c r="A2290" s="2">
        <v>45124</v>
      </c>
      <c r="B2290" s="3">
        <v>1</v>
      </c>
      <c r="C2290" s="3">
        <v>1</v>
      </c>
      <c r="D2290" s="63">
        <v>119716.98659998309</v>
      </c>
      <c r="E2290" s="4">
        <v>4.5</v>
      </c>
      <c r="F2290" s="3">
        <f t="shared" si="147"/>
        <v>0.80862537386006828</v>
      </c>
      <c r="G2290" s="3">
        <f t="shared" si="149"/>
        <v>0.15161725759876279</v>
      </c>
      <c r="H2290" s="4" t="s">
        <v>27</v>
      </c>
      <c r="I2290" s="4">
        <v>13283</v>
      </c>
      <c r="J2290" s="4">
        <f t="shared" si="150"/>
        <v>3421.44</v>
      </c>
      <c r="K2290" s="59">
        <f t="shared" ref="K2290:K2353" si="151">IFERROR((I2290/J2290)/E2290,0)</f>
        <v>0.86272966288398389</v>
      </c>
      <c r="L2290" s="60">
        <f t="shared" ref="L2290:L2353" si="152">D2290/(32900*24)</f>
        <v>0.15161725759876279</v>
      </c>
      <c r="M2290" s="4">
        <f t="shared" ref="M2290:M2353" si="153">D2290/32900</f>
        <v>3.6388141823703068</v>
      </c>
      <c r="N2290" s="4">
        <f t="shared" si="148"/>
        <v>-24583.013400016906</v>
      </c>
      <c r="O2290" s="61">
        <v>0.8</v>
      </c>
      <c r="P2290" s="62">
        <v>144300</v>
      </c>
      <c r="Q2290" s="4">
        <v>0</v>
      </c>
      <c r="R2290" s="29" t="s">
        <v>19</v>
      </c>
    </row>
    <row r="2291" spans="1:18" ht="15" hidden="1" customHeight="1" x14ac:dyDescent="0.35">
      <c r="A2291" s="2">
        <v>45124</v>
      </c>
      <c r="B2291" s="3">
        <v>1</v>
      </c>
      <c r="C2291" s="3">
        <v>1</v>
      </c>
      <c r="D2291" s="63">
        <v>119716.98659998309</v>
      </c>
      <c r="E2291" s="4">
        <v>4.5</v>
      </c>
      <c r="F2291" s="3">
        <f t="shared" si="147"/>
        <v>0.80862537386006828</v>
      </c>
      <c r="G2291" s="3">
        <f t="shared" si="149"/>
        <v>0.15161725759876279</v>
      </c>
      <c r="H2291" s="4" t="s">
        <v>28</v>
      </c>
      <c r="I2291" s="4">
        <v>12869</v>
      </c>
      <c r="J2291" s="4">
        <f t="shared" si="150"/>
        <v>3266.44</v>
      </c>
      <c r="K2291" s="59">
        <f t="shared" si="151"/>
        <v>0.87550292605337232</v>
      </c>
      <c r="L2291" s="60">
        <f t="shared" si="152"/>
        <v>0.15161725759876279</v>
      </c>
      <c r="M2291" s="4">
        <f t="shared" si="153"/>
        <v>3.6388141823703068</v>
      </c>
      <c r="N2291" s="4">
        <f t="shared" si="148"/>
        <v>-24583.013400016906</v>
      </c>
      <c r="O2291" s="61">
        <v>0.8</v>
      </c>
      <c r="P2291" s="62">
        <v>144300</v>
      </c>
      <c r="Q2291" s="4">
        <v>0</v>
      </c>
      <c r="R2291" s="29" t="s">
        <v>19</v>
      </c>
    </row>
    <row r="2292" spans="1:18" ht="15" hidden="1" customHeight="1" x14ac:dyDescent="0.35">
      <c r="A2292" s="2">
        <v>45125</v>
      </c>
      <c r="B2292" s="3">
        <v>1</v>
      </c>
      <c r="C2292" s="3">
        <v>1</v>
      </c>
      <c r="D2292" s="63">
        <v>120882.17160002387</v>
      </c>
      <c r="E2292" s="4">
        <v>4.5999999999999996</v>
      </c>
      <c r="F2292" s="3">
        <f t="shared" si="147"/>
        <v>0.79874568256920753</v>
      </c>
      <c r="G2292" s="3">
        <f t="shared" si="149"/>
        <v>0.15309292249243145</v>
      </c>
      <c r="H2292" s="4" t="s">
        <v>18</v>
      </c>
      <c r="I2292" s="4">
        <v>11046</v>
      </c>
      <c r="J2292" s="4">
        <f t="shared" si="150"/>
        <v>3321.72</v>
      </c>
      <c r="K2292" s="59">
        <f t="shared" si="151"/>
        <v>0.72290992251787844</v>
      </c>
      <c r="L2292" s="60">
        <f t="shared" si="152"/>
        <v>0.15309292249243145</v>
      </c>
      <c r="M2292" s="4">
        <f t="shared" si="153"/>
        <v>3.6742301398183548</v>
      </c>
      <c r="N2292" s="4">
        <f t="shared" si="148"/>
        <v>-23417.828399976133</v>
      </c>
      <c r="O2292" s="61">
        <v>0.8</v>
      </c>
      <c r="P2292" s="62">
        <v>144300</v>
      </c>
      <c r="Q2292" s="4">
        <v>0</v>
      </c>
      <c r="R2292" s="29" t="s">
        <v>19</v>
      </c>
    </row>
    <row r="2293" spans="1:18" ht="15" hidden="1" customHeight="1" x14ac:dyDescent="0.35">
      <c r="A2293" s="2">
        <v>45125</v>
      </c>
      <c r="B2293" s="3">
        <v>1</v>
      </c>
      <c r="C2293" s="3">
        <v>1</v>
      </c>
      <c r="D2293" s="63">
        <v>120882.17160002387</v>
      </c>
      <c r="E2293" s="4">
        <v>4.5999999999999996</v>
      </c>
      <c r="F2293" s="3">
        <f t="shared" si="147"/>
        <v>0.79874568256920753</v>
      </c>
      <c r="G2293" s="3">
        <f t="shared" si="149"/>
        <v>0.15309292249243145</v>
      </c>
      <c r="H2293" s="4" t="s">
        <v>20</v>
      </c>
      <c r="I2293" s="4">
        <v>10075</v>
      </c>
      <c r="J2293" s="4">
        <f t="shared" si="150"/>
        <v>3282.66</v>
      </c>
      <c r="K2293" s="59">
        <f t="shared" si="151"/>
        <v>0.66720811515793532</v>
      </c>
      <c r="L2293" s="60">
        <f t="shared" si="152"/>
        <v>0.15309292249243145</v>
      </c>
      <c r="M2293" s="4">
        <f t="shared" si="153"/>
        <v>3.6742301398183548</v>
      </c>
      <c r="N2293" s="4">
        <f t="shared" si="148"/>
        <v>-23417.828399976133</v>
      </c>
      <c r="O2293" s="61">
        <v>0.8</v>
      </c>
      <c r="P2293" s="62">
        <v>144300</v>
      </c>
      <c r="Q2293" s="4">
        <v>0</v>
      </c>
      <c r="R2293" s="29" t="s">
        <v>19</v>
      </c>
    </row>
    <row r="2294" spans="1:18" ht="15" hidden="1" customHeight="1" x14ac:dyDescent="0.35">
      <c r="A2294" s="2">
        <v>45125</v>
      </c>
      <c r="B2294" s="3">
        <v>1</v>
      </c>
      <c r="C2294" s="3">
        <v>1</v>
      </c>
      <c r="D2294" s="63">
        <v>120882.17160002387</v>
      </c>
      <c r="E2294" s="4">
        <v>4.5999999999999996</v>
      </c>
      <c r="F2294" s="3">
        <f t="shared" si="147"/>
        <v>0.79874568256920753</v>
      </c>
      <c r="G2294" s="3">
        <f t="shared" si="149"/>
        <v>0.15309292249243145</v>
      </c>
      <c r="H2294" s="4" t="s">
        <v>21</v>
      </c>
      <c r="I2294" s="4">
        <v>12551</v>
      </c>
      <c r="J2294" s="4">
        <f t="shared" si="150"/>
        <v>3219.84</v>
      </c>
      <c r="K2294" s="59">
        <f t="shared" si="151"/>
        <v>0.84739560377831369</v>
      </c>
      <c r="L2294" s="60">
        <f t="shared" si="152"/>
        <v>0.15309292249243145</v>
      </c>
      <c r="M2294" s="4">
        <f t="shared" si="153"/>
        <v>3.6742301398183548</v>
      </c>
      <c r="N2294" s="4">
        <f t="shared" si="148"/>
        <v>-23417.828399976133</v>
      </c>
      <c r="O2294" s="61">
        <v>0.8</v>
      </c>
      <c r="P2294" s="62">
        <v>144300</v>
      </c>
      <c r="Q2294" s="4">
        <v>0</v>
      </c>
      <c r="R2294" s="29" t="s">
        <v>19</v>
      </c>
    </row>
    <row r="2295" spans="1:18" ht="15" hidden="1" customHeight="1" x14ac:dyDescent="0.35">
      <c r="A2295" s="2">
        <v>45125</v>
      </c>
      <c r="B2295" s="3">
        <v>1</v>
      </c>
      <c r="C2295" s="3">
        <v>1</v>
      </c>
      <c r="D2295" s="63">
        <v>120882.17160002387</v>
      </c>
      <c r="E2295" s="4">
        <v>4.5999999999999996</v>
      </c>
      <c r="F2295" s="3">
        <f t="shared" si="147"/>
        <v>0.79874568256920753</v>
      </c>
      <c r="G2295" s="3">
        <f t="shared" si="149"/>
        <v>0.15309292249243145</v>
      </c>
      <c r="H2295" s="4" t="s">
        <v>22</v>
      </c>
      <c r="I2295" s="4">
        <v>12584</v>
      </c>
      <c r="J2295" s="4">
        <f t="shared" si="150"/>
        <v>3212.28</v>
      </c>
      <c r="K2295" s="59">
        <f t="shared" si="151"/>
        <v>0.8516232003166111</v>
      </c>
      <c r="L2295" s="60">
        <f t="shared" si="152"/>
        <v>0.15309292249243145</v>
      </c>
      <c r="M2295" s="4">
        <f t="shared" si="153"/>
        <v>3.6742301398183548</v>
      </c>
      <c r="N2295" s="4">
        <f t="shared" si="148"/>
        <v>-23417.828399976133</v>
      </c>
      <c r="O2295" s="61">
        <v>0.8</v>
      </c>
      <c r="P2295" s="62">
        <v>144300</v>
      </c>
      <c r="Q2295" s="4">
        <v>0</v>
      </c>
      <c r="R2295" s="29" t="s">
        <v>19</v>
      </c>
    </row>
    <row r="2296" spans="1:18" ht="15" hidden="1" customHeight="1" x14ac:dyDescent="0.35">
      <c r="A2296" s="2">
        <v>45125</v>
      </c>
      <c r="B2296" s="3">
        <v>1</v>
      </c>
      <c r="C2296" s="3">
        <v>1</v>
      </c>
      <c r="D2296" s="63">
        <v>120882.17160002387</v>
      </c>
      <c r="E2296" s="4">
        <v>4.5999999999999996</v>
      </c>
      <c r="F2296" s="3">
        <f t="shared" si="147"/>
        <v>0.79874568256920753</v>
      </c>
      <c r="G2296" s="3">
        <f t="shared" si="149"/>
        <v>0.15309292249243145</v>
      </c>
      <c r="H2296" s="4" t="s">
        <v>23</v>
      </c>
      <c r="I2296" s="4">
        <v>12177</v>
      </c>
      <c r="J2296" s="4">
        <f t="shared" si="150"/>
        <v>3121.2</v>
      </c>
      <c r="K2296" s="59">
        <f t="shared" si="151"/>
        <v>0.84812697457499642</v>
      </c>
      <c r="L2296" s="60">
        <f t="shared" si="152"/>
        <v>0.15309292249243145</v>
      </c>
      <c r="M2296" s="4">
        <f t="shared" si="153"/>
        <v>3.6742301398183548</v>
      </c>
      <c r="N2296" s="4">
        <f t="shared" si="148"/>
        <v>-23417.828399976133</v>
      </c>
      <c r="O2296" s="61">
        <v>0.8</v>
      </c>
      <c r="P2296" s="62">
        <v>144300</v>
      </c>
      <c r="Q2296" s="4">
        <v>0</v>
      </c>
      <c r="R2296" s="29" t="s">
        <v>19</v>
      </c>
    </row>
    <row r="2297" spans="1:18" ht="15" hidden="1" customHeight="1" x14ac:dyDescent="0.35">
      <c r="A2297" s="2">
        <v>45125</v>
      </c>
      <c r="B2297" s="3">
        <v>1</v>
      </c>
      <c r="C2297" s="3">
        <v>1</v>
      </c>
      <c r="D2297" s="63">
        <v>120882.17160002387</v>
      </c>
      <c r="E2297" s="4">
        <v>4.5999999999999996</v>
      </c>
      <c r="F2297" s="3">
        <f t="shared" si="147"/>
        <v>0.79874568256920753</v>
      </c>
      <c r="G2297" s="3">
        <f t="shared" si="149"/>
        <v>0.15309292249243145</v>
      </c>
      <c r="H2297" s="4" t="s">
        <v>24</v>
      </c>
      <c r="I2297" s="4">
        <v>12013</v>
      </c>
      <c r="J2297" s="4">
        <f t="shared" si="150"/>
        <v>3168.6</v>
      </c>
      <c r="K2297" s="59">
        <f t="shared" si="151"/>
        <v>0.82418788712063218</v>
      </c>
      <c r="L2297" s="60">
        <f t="shared" si="152"/>
        <v>0.15309292249243145</v>
      </c>
      <c r="M2297" s="4">
        <f t="shared" si="153"/>
        <v>3.6742301398183548</v>
      </c>
      <c r="N2297" s="4">
        <f t="shared" si="148"/>
        <v>-23417.828399976133</v>
      </c>
      <c r="O2297" s="61">
        <v>0.8</v>
      </c>
      <c r="P2297" s="62">
        <v>144300</v>
      </c>
      <c r="Q2297" s="4">
        <v>0</v>
      </c>
      <c r="R2297" s="29" t="s">
        <v>19</v>
      </c>
    </row>
    <row r="2298" spans="1:18" ht="15" hidden="1" customHeight="1" x14ac:dyDescent="0.35">
      <c r="A2298" s="2">
        <v>45125</v>
      </c>
      <c r="B2298" s="3">
        <v>1</v>
      </c>
      <c r="C2298" s="3">
        <v>1</v>
      </c>
      <c r="D2298" s="63">
        <v>120882.17160002387</v>
      </c>
      <c r="E2298" s="4">
        <v>4.5999999999999996</v>
      </c>
      <c r="F2298" s="3">
        <f t="shared" si="147"/>
        <v>0.79874568256920753</v>
      </c>
      <c r="G2298" s="3">
        <f t="shared" si="149"/>
        <v>0.15309292249243145</v>
      </c>
      <c r="H2298" s="4" t="s">
        <v>25</v>
      </c>
      <c r="I2298" s="4">
        <v>13116</v>
      </c>
      <c r="J2298" s="4">
        <f t="shared" si="150"/>
        <v>3397.62</v>
      </c>
      <c r="K2298" s="59">
        <f t="shared" si="151"/>
        <v>0.83920637029040546</v>
      </c>
      <c r="L2298" s="60">
        <f t="shared" si="152"/>
        <v>0.15309292249243145</v>
      </c>
      <c r="M2298" s="4">
        <f t="shared" si="153"/>
        <v>3.6742301398183548</v>
      </c>
      <c r="N2298" s="4">
        <f t="shared" si="148"/>
        <v>-23417.828399976133</v>
      </c>
      <c r="O2298" s="61">
        <v>0.8</v>
      </c>
      <c r="P2298" s="62">
        <v>144300</v>
      </c>
      <c r="Q2298" s="4">
        <v>0</v>
      </c>
      <c r="R2298" s="29" t="s">
        <v>19</v>
      </c>
    </row>
    <row r="2299" spans="1:18" ht="15" hidden="1" customHeight="1" x14ac:dyDescent="0.35">
      <c r="A2299" s="2">
        <v>45125</v>
      </c>
      <c r="B2299" s="3">
        <v>1</v>
      </c>
      <c r="C2299" s="3">
        <v>1</v>
      </c>
      <c r="D2299" s="63">
        <v>120882.17160002387</v>
      </c>
      <c r="E2299" s="4">
        <v>4.5999999999999996</v>
      </c>
      <c r="F2299" s="3">
        <f t="shared" si="147"/>
        <v>0.79874568256920753</v>
      </c>
      <c r="G2299" s="3">
        <f t="shared" si="149"/>
        <v>0.15309292249243145</v>
      </c>
      <c r="H2299" s="4" t="s">
        <v>26</v>
      </c>
      <c r="I2299" s="4">
        <v>13042</v>
      </c>
      <c r="J2299" s="4">
        <f t="shared" si="150"/>
        <v>3432.9</v>
      </c>
      <c r="K2299" s="59">
        <f t="shared" si="151"/>
        <v>0.82589571246012061</v>
      </c>
      <c r="L2299" s="60">
        <f t="shared" si="152"/>
        <v>0.15309292249243145</v>
      </c>
      <c r="M2299" s="4">
        <f t="shared" si="153"/>
        <v>3.6742301398183548</v>
      </c>
      <c r="N2299" s="4">
        <f t="shared" si="148"/>
        <v>-23417.828399976133</v>
      </c>
      <c r="O2299" s="61">
        <v>0.8</v>
      </c>
      <c r="P2299" s="62">
        <v>144300</v>
      </c>
      <c r="Q2299" s="4">
        <v>0</v>
      </c>
      <c r="R2299" s="29" t="s">
        <v>19</v>
      </c>
    </row>
    <row r="2300" spans="1:18" ht="15" hidden="1" customHeight="1" x14ac:dyDescent="0.35">
      <c r="A2300" s="2">
        <v>45125</v>
      </c>
      <c r="B2300" s="3">
        <v>1</v>
      </c>
      <c r="C2300" s="3">
        <v>1</v>
      </c>
      <c r="D2300" s="63">
        <v>120882.17160002387</v>
      </c>
      <c r="E2300" s="4">
        <v>4.5999999999999996</v>
      </c>
      <c r="F2300" s="3">
        <f t="shared" si="147"/>
        <v>0.79874568256920753</v>
      </c>
      <c r="G2300" s="3">
        <f t="shared" si="149"/>
        <v>0.15309292249243145</v>
      </c>
      <c r="H2300" s="4" t="s">
        <v>27</v>
      </c>
      <c r="I2300" s="4">
        <v>13224</v>
      </c>
      <c r="J2300" s="4">
        <f t="shared" si="150"/>
        <v>3421.44</v>
      </c>
      <c r="K2300" s="59">
        <f t="shared" si="151"/>
        <v>0.84022593080564101</v>
      </c>
      <c r="L2300" s="60">
        <f t="shared" si="152"/>
        <v>0.15309292249243145</v>
      </c>
      <c r="M2300" s="4">
        <f t="shared" si="153"/>
        <v>3.6742301398183548</v>
      </c>
      <c r="N2300" s="4">
        <f t="shared" si="148"/>
        <v>-23417.828399976133</v>
      </c>
      <c r="O2300" s="61">
        <v>0.8</v>
      </c>
      <c r="P2300" s="62">
        <v>144300</v>
      </c>
      <c r="Q2300" s="4">
        <v>0</v>
      </c>
      <c r="R2300" s="29" t="s">
        <v>19</v>
      </c>
    </row>
    <row r="2301" spans="1:18" ht="15" hidden="1" customHeight="1" x14ac:dyDescent="0.35">
      <c r="A2301" s="2">
        <v>45125</v>
      </c>
      <c r="B2301" s="3">
        <v>1</v>
      </c>
      <c r="C2301" s="3">
        <v>1</v>
      </c>
      <c r="D2301" s="63">
        <v>120882.17160002387</v>
      </c>
      <c r="E2301" s="4">
        <v>4.5999999999999996</v>
      </c>
      <c r="F2301" s="3">
        <f t="shared" si="147"/>
        <v>0.79874568256920753</v>
      </c>
      <c r="G2301" s="3">
        <f t="shared" si="149"/>
        <v>0.15309292249243145</v>
      </c>
      <c r="H2301" s="4" t="s">
        <v>28</v>
      </c>
      <c r="I2301" s="4">
        <v>13099</v>
      </c>
      <c r="J2301" s="4">
        <f t="shared" si="150"/>
        <v>3266.44</v>
      </c>
      <c r="K2301" s="59">
        <f t="shared" si="151"/>
        <v>0.87177743832801891</v>
      </c>
      <c r="L2301" s="60">
        <f t="shared" si="152"/>
        <v>0.15309292249243145</v>
      </c>
      <c r="M2301" s="4">
        <f t="shared" si="153"/>
        <v>3.6742301398183548</v>
      </c>
      <c r="N2301" s="4">
        <f t="shared" si="148"/>
        <v>-23417.828399976133</v>
      </c>
      <c r="O2301" s="61">
        <v>0.8</v>
      </c>
      <c r="P2301" s="62">
        <v>144300</v>
      </c>
      <c r="Q2301" s="4">
        <v>0</v>
      </c>
      <c r="R2301" s="29" t="s">
        <v>19</v>
      </c>
    </row>
    <row r="2302" spans="1:18" ht="15" hidden="1" customHeight="1" x14ac:dyDescent="0.35">
      <c r="A2302" s="2">
        <v>45126</v>
      </c>
      <c r="B2302" s="3">
        <v>1</v>
      </c>
      <c r="C2302" s="3">
        <v>1</v>
      </c>
      <c r="D2302" s="63">
        <v>130911.91020000224</v>
      </c>
      <c r="E2302" s="4">
        <v>5</v>
      </c>
      <c r="F2302" s="3">
        <f t="shared" si="147"/>
        <v>0.79581708328268841</v>
      </c>
      <c r="G2302" s="3">
        <f t="shared" si="149"/>
        <v>0.1657952256838934</v>
      </c>
      <c r="H2302" s="4" t="s">
        <v>18</v>
      </c>
      <c r="I2302" s="4">
        <v>12077</v>
      </c>
      <c r="J2302" s="4">
        <f t="shared" si="150"/>
        <v>3321.72</v>
      </c>
      <c r="K2302" s="59">
        <f t="shared" si="151"/>
        <v>0.72715340245415028</v>
      </c>
      <c r="L2302" s="60">
        <f t="shared" si="152"/>
        <v>0.1657952256838934</v>
      </c>
      <c r="M2302" s="4">
        <f t="shared" si="153"/>
        <v>3.9790854164134419</v>
      </c>
      <c r="N2302" s="4">
        <f t="shared" si="148"/>
        <v>-13388.089799997761</v>
      </c>
      <c r="O2302" s="61">
        <v>0.8</v>
      </c>
      <c r="P2302" s="62">
        <v>144300</v>
      </c>
      <c r="Q2302" s="4">
        <v>0</v>
      </c>
      <c r="R2302" s="29" t="s">
        <v>19</v>
      </c>
    </row>
    <row r="2303" spans="1:18" ht="15" hidden="1" customHeight="1" x14ac:dyDescent="0.35">
      <c r="A2303" s="2">
        <v>45126</v>
      </c>
      <c r="B2303" s="3">
        <v>1</v>
      </c>
      <c r="C2303" s="3">
        <v>1</v>
      </c>
      <c r="D2303" s="63">
        <v>130911.91020000224</v>
      </c>
      <c r="E2303" s="4">
        <v>5</v>
      </c>
      <c r="F2303" s="3">
        <f t="shared" si="147"/>
        <v>0.79581708328268841</v>
      </c>
      <c r="G2303" s="3">
        <f t="shared" si="149"/>
        <v>0.1657952256838934</v>
      </c>
      <c r="H2303" s="4" t="s">
        <v>20</v>
      </c>
      <c r="I2303" s="4">
        <v>11653</v>
      </c>
      <c r="J2303" s="4">
        <f t="shared" si="150"/>
        <v>3282.66</v>
      </c>
      <c r="K2303" s="59">
        <f t="shared" si="151"/>
        <v>0.70997300969335853</v>
      </c>
      <c r="L2303" s="60">
        <f t="shared" si="152"/>
        <v>0.1657952256838934</v>
      </c>
      <c r="M2303" s="4">
        <f t="shared" si="153"/>
        <v>3.9790854164134419</v>
      </c>
      <c r="N2303" s="4">
        <f t="shared" si="148"/>
        <v>-13388.089799997761</v>
      </c>
      <c r="O2303" s="61">
        <v>0.8</v>
      </c>
      <c r="P2303" s="62">
        <v>144300</v>
      </c>
      <c r="Q2303" s="4">
        <v>0</v>
      </c>
      <c r="R2303" s="29" t="s">
        <v>19</v>
      </c>
    </row>
    <row r="2304" spans="1:18" ht="15" hidden="1" customHeight="1" x14ac:dyDescent="0.35">
      <c r="A2304" s="2">
        <v>45126</v>
      </c>
      <c r="B2304" s="3">
        <v>1</v>
      </c>
      <c r="C2304" s="3">
        <v>1</v>
      </c>
      <c r="D2304" s="63">
        <v>130911.91020000224</v>
      </c>
      <c r="E2304" s="4">
        <v>5</v>
      </c>
      <c r="F2304" s="3">
        <f t="shared" si="147"/>
        <v>0.79581708328268841</v>
      </c>
      <c r="G2304" s="3">
        <f t="shared" si="149"/>
        <v>0.1657952256838934</v>
      </c>
      <c r="H2304" s="4" t="s">
        <v>21</v>
      </c>
      <c r="I2304" s="4">
        <v>13300</v>
      </c>
      <c r="J2304" s="4">
        <f t="shared" si="150"/>
        <v>3219.84</v>
      </c>
      <c r="K2304" s="59">
        <f t="shared" si="151"/>
        <v>0.82612800636056449</v>
      </c>
      <c r="L2304" s="60">
        <f t="shared" si="152"/>
        <v>0.1657952256838934</v>
      </c>
      <c r="M2304" s="4">
        <f t="shared" si="153"/>
        <v>3.9790854164134419</v>
      </c>
      <c r="N2304" s="4">
        <f t="shared" si="148"/>
        <v>-13388.089799997761</v>
      </c>
      <c r="O2304" s="61">
        <v>0.8</v>
      </c>
      <c r="P2304" s="62">
        <v>144300</v>
      </c>
      <c r="Q2304" s="4">
        <v>0</v>
      </c>
      <c r="R2304" s="29" t="s">
        <v>19</v>
      </c>
    </row>
    <row r="2305" spans="1:18" ht="15" hidden="1" customHeight="1" x14ac:dyDescent="0.35">
      <c r="A2305" s="2">
        <v>45126</v>
      </c>
      <c r="B2305" s="3">
        <v>1</v>
      </c>
      <c r="C2305" s="3">
        <v>1</v>
      </c>
      <c r="D2305" s="63">
        <v>130911.91020000224</v>
      </c>
      <c r="E2305" s="4">
        <v>5</v>
      </c>
      <c r="F2305" s="3">
        <f t="shared" si="147"/>
        <v>0.79581708328268841</v>
      </c>
      <c r="G2305" s="3">
        <f t="shared" si="149"/>
        <v>0.1657952256838934</v>
      </c>
      <c r="H2305" s="4" t="s">
        <v>22</v>
      </c>
      <c r="I2305" s="4">
        <v>13587</v>
      </c>
      <c r="J2305" s="4">
        <f t="shared" si="150"/>
        <v>3212.28</v>
      </c>
      <c r="K2305" s="59">
        <f t="shared" si="151"/>
        <v>0.8459412006425342</v>
      </c>
      <c r="L2305" s="60">
        <f t="shared" si="152"/>
        <v>0.1657952256838934</v>
      </c>
      <c r="M2305" s="4">
        <f t="shared" si="153"/>
        <v>3.9790854164134419</v>
      </c>
      <c r="N2305" s="4">
        <f t="shared" si="148"/>
        <v>-13388.089799997761</v>
      </c>
      <c r="O2305" s="61">
        <v>0.8</v>
      </c>
      <c r="P2305" s="62">
        <v>144300</v>
      </c>
      <c r="Q2305" s="4">
        <v>0</v>
      </c>
      <c r="R2305" s="29" t="s">
        <v>19</v>
      </c>
    </row>
    <row r="2306" spans="1:18" ht="15" hidden="1" customHeight="1" x14ac:dyDescent="0.35">
      <c r="A2306" s="2">
        <v>45126</v>
      </c>
      <c r="B2306" s="3">
        <v>1</v>
      </c>
      <c r="C2306" s="3">
        <v>1</v>
      </c>
      <c r="D2306" s="63">
        <v>130911.91020000224</v>
      </c>
      <c r="E2306" s="4">
        <v>5</v>
      </c>
      <c r="F2306" s="3">
        <f t="shared" si="147"/>
        <v>0.79581708328268841</v>
      </c>
      <c r="G2306" s="3">
        <f t="shared" si="149"/>
        <v>0.1657952256838934</v>
      </c>
      <c r="H2306" s="4" t="s">
        <v>23</v>
      </c>
      <c r="I2306" s="4">
        <v>13004</v>
      </c>
      <c r="J2306" s="4">
        <f t="shared" si="150"/>
        <v>3121.2</v>
      </c>
      <c r="K2306" s="59">
        <f t="shared" si="151"/>
        <v>0.83326925541458419</v>
      </c>
      <c r="L2306" s="60">
        <f t="shared" si="152"/>
        <v>0.1657952256838934</v>
      </c>
      <c r="M2306" s="4">
        <f t="shared" si="153"/>
        <v>3.9790854164134419</v>
      </c>
      <c r="N2306" s="4">
        <f t="shared" si="148"/>
        <v>-13388.089799997761</v>
      </c>
      <c r="O2306" s="61">
        <v>0.8</v>
      </c>
      <c r="P2306" s="62">
        <v>144300</v>
      </c>
      <c r="Q2306" s="4">
        <v>0</v>
      </c>
      <c r="R2306" s="29" t="s">
        <v>19</v>
      </c>
    </row>
    <row r="2307" spans="1:18" ht="15" hidden="1" customHeight="1" x14ac:dyDescent="0.35">
      <c r="A2307" s="2">
        <v>45126</v>
      </c>
      <c r="B2307" s="3">
        <v>1</v>
      </c>
      <c r="C2307" s="3">
        <v>1</v>
      </c>
      <c r="D2307" s="63">
        <v>130911.91020000224</v>
      </c>
      <c r="E2307" s="4">
        <v>5</v>
      </c>
      <c r="F2307" s="3">
        <f t="shared" ref="F2307:F2370" si="154">D2307/E2307/32900</f>
        <v>0.79581708328268841</v>
      </c>
      <c r="G2307" s="3">
        <f t="shared" si="149"/>
        <v>0.1657952256838934</v>
      </c>
      <c r="H2307" s="4" t="s">
        <v>24</v>
      </c>
      <c r="I2307" s="4">
        <v>12859</v>
      </c>
      <c r="J2307" s="4">
        <f t="shared" si="150"/>
        <v>3168.6</v>
      </c>
      <c r="K2307" s="59">
        <f t="shared" si="151"/>
        <v>0.81165183361737048</v>
      </c>
      <c r="L2307" s="60">
        <f t="shared" si="152"/>
        <v>0.1657952256838934</v>
      </c>
      <c r="M2307" s="4">
        <f t="shared" si="153"/>
        <v>3.9790854164134419</v>
      </c>
      <c r="N2307" s="4">
        <f t="shared" si="148"/>
        <v>-13388.089799997761</v>
      </c>
      <c r="O2307" s="61">
        <v>0.8</v>
      </c>
      <c r="P2307" s="62">
        <v>144300</v>
      </c>
      <c r="Q2307" s="4">
        <v>0</v>
      </c>
      <c r="R2307" s="29" t="s">
        <v>19</v>
      </c>
    </row>
    <row r="2308" spans="1:18" ht="15" hidden="1" customHeight="1" x14ac:dyDescent="0.35">
      <c r="A2308" s="2">
        <v>45126</v>
      </c>
      <c r="B2308" s="3">
        <v>1</v>
      </c>
      <c r="C2308" s="3">
        <v>1</v>
      </c>
      <c r="D2308" s="63">
        <v>130911.91020000224</v>
      </c>
      <c r="E2308" s="4">
        <v>5</v>
      </c>
      <c r="F2308" s="3">
        <f t="shared" si="154"/>
        <v>0.79581708328268841</v>
      </c>
      <c r="G2308" s="3">
        <f t="shared" si="149"/>
        <v>0.1657952256838934</v>
      </c>
      <c r="H2308" s="4" t="s">
        <v>25</v>
      </c>
      <c r="I2308" s="4">
        <v>14018</v>
      </c>
      <c r="J2308" s="4">
        <f t="shared" si="150"/>
        <v>3397.62</v>
      </c>
      <c r="K2308" s="59">
        <f t="shared" si="151"/>
        <v>0.82516585139009069</v>
      </c>
      <c r="L2308" s="60">
        <f t="shared" si="152"/>
        <v>0.1657952256838934</v>
      </c>
      <c r="M2308" s="4">
        <f t="shared" si="153"/>
        <v>3.9790854164134419</v>
      </c>
      <c r="N2308" s="4">
        <f t="shared" si="148"/>
        <v>-13388.089799997761</v>
      </c>
      <c r="O2308" s="61">
        <v>0.8</v>
      </c>
      <c r="P2308" s="62">
        <v>144300</v>
      </c>
      <c r="Q2308" s="4">
        <v>0</v>
      </c>
      <c r="R2308" s="29" t="s">
        <v>19</v>
      </c>
    </row>
    <row r="2309" spans="1:18" ht="15" hidden="1" customHeight="1" x14ac:dyDescent="0.35">
      <c r="A2309" s="2">
        <v>45126</v>
      </c>
      <c r="B2309" s="3">
        <v>1</v>
      </c>
      <c r="C2309" s="3">
        <v>1</v>
      </c>
      <c r="D2309" s="63">
        <v>130911.91020000224</v>
      </c>
      <c r="E2309" s="4">
        <v>5</v>
      </c>
      <c r="F2309" s="3">
        <f t="shared" si="154"/>
        <v>0.79581708328268841</v>
      </c>
      <c r="G2309" s="3">
        <f t="shared" si="149"/>
        <v>0.1657952256838934</v>
      </c>
      <c r="H2309" s="4" t="s">
        <v>26</v>
      </c>
      <c r="I2309" s="4">
        <v>14123</v>
      </c>
      <c r="J2309" s="4">
        <f t="shared" si="150"/>
        <v>3432.9</v>
      </c>
      <c r="K2309" s="59">
        <f t="shared" si="151"/>
        <v>0.82280287803314978</v>
      </c>
      <c r="L2309" s="60">
        <f t="shared" si="152"/>
        <v>0.1657952256838934</v>
      </c>
      <c r="M2309" s="4">
        <f t="shared" si="153"/>
        <v>3.9790854164134419</v>
      </c>
      <c r="N2309" s="4">
        <f t="shared" si="148"/>
        <v>-13388.089799997761</v>
      </c>
      <c r="O2309" s="61">
        <v>0.8</v>
      </c>
      <c r="P2309" s="62">
        <v>144300</v>
      </c>
      <c r="Q2309" s="4">
        <v>0</v>
      </c>
      <c r="R2309" s="29" t="s">
        <v>19</v>
      </c>
    </row>
    <row r="2310" spans="1:18" ht="15" hidden="1" customHeight="1" x14ac:dyDescent="0.35">
      <c r="A2310" s="2">
        <v>45126</v>
      </c>
      <c r="B2310" s="3">
        <v>1</v>
      </c>
      <c r="C2310" s="3">
        <v>1</v>
      </c>
      <c r="D2310" s="63">
        <v>130911.91020000224</v>
      </c>
      <c r="E2310" s="4">
        <v>5</v>
      </c>
      <c r="F2310" s="3">
        <f t="shared" si="154"/>
        <v>0.79581708328268841</v>
      </c>
      <c r="G2310" s="3">
        <f t="shared" si="149"/>
        <v>0.1657952256838934</v>
      </c>
      <c r="H2310" s="4" t="s">
        <v>27</v>
      </c>
      <c r="I2310" s="4">
        <v>14070</v>
      </c>
      <c r="J2310" s="4">
        <f t="shared" si="150"/>
        <v>3421.44</v>
      </c>
      <c r="K2310" s="59">
        <f t="shared" si="151"/>
        <v>0.82246071829405165</v>
      </c>
      <c r="L2310" s="60">
        <f t="shared" si="152"/>
        <v>0.1657952256838934</v>
      </c>
      <c r="M2310" s="4">
        <f t="shared" si="153"/>
        <v>3.9790854164134419</v>
      </c>
      <c r="N2310" s="4">
        <f t="shared" si="148"/>
        <v>-13388.089799997761</v>
      </c>
      <c r="O2310" s="61">
        <v>0.8</v>
      </c>
      <c r="P2310" s="62">
        <v>144300</v>
      </c>
      <c r="Q2310" s="4">
        <v>0</v>
      </c>
      <c r="R2310" s="29" t="s">
        <v>19</v>
      </c>
    </row>
    <row r="2311" spans="1:18" ht="15" hidden="1" customHeight="1" x14ac:dyDescent="0.35">
      <c r="A2311" s="2">
        <v>45126</v>
      </c>
      <c r="B2311" s="3">
        <v>1</v>
      </c>
      <c r="C2311" s="3">
        <v>1</v>
      </c>
      <c r="D2311" s="63">
        <v>130911.91020000224</v>
      </c>
      <c r="E2311" s="4">
        <v>5</v>
      </c>
      <c r="F2311" s="3">
        <f t="shared" si="154"/>
        <v>0.79581708328268841</v>
      </c>
      <c r="G2311" s="3">
        <f t="shared" si="149"/>
        <v>0.1657952256838934</v>
      </c>
      <c r="H2311" s="4" t="s">
        <v>28</v>
      </c>
      <c r="I2311" s="4">
        <v>13981</v>
      </c>
      <c r="J2311" s="4">
        <f t="shared" si="150"/>
        <v>3266.44</v>
      </c>
      <c r="K2311" s="59">
        <f t="shared" si="151"/>
        <v>0.85603899046056253</v>
      </c>
      <c r="L2311" s="60">
        <f t="shared" si="152"/>
        <v>0.1657952256838934</v>
      </c>
      <c r="M2311" s="4">
        <f t="shared" si="153"/>
        <v>3.9790854164134419</v>
      </c>
      <c r="N2311" s="4">
        <f t="shared" si="148"/>
        <v>-13388.089799997761</v>
      </c>
      <c r="O2311" s="61">
        <v>0.8</v>
      </c>
      <c r="P2311" s="62">
        <v>144300</v>
      </c>
      <c r="Q2311" s="4">
        <v>0</v>
      </c>
      <c r="R2311" s="29" t="s">
        <v>19</v>
      </c>
    </row>
    <row r="2312" spans="1:18" ht="15" hidden="1" customHeight="1" x14ac:dyDescent="0.35">
      <c r="A2312" s="2">
        <v>45127</v>
      </c>
      <c r="B2312" s="3">
        <v>1</v>
      </c>
      <c r="C2312" s="3">
        <v>1</v>
      </c>
      <c r="D2312" s="63">
        <v>117221.747399999</v>
      </c>
      <c r="E2312" s="4">
        <v>4.4000000000000004</v>
      </c>
      <c r="F2312" s="3">
        <f t="shared" si="154"/>
        <v>0.80976614672560787</v>
      </c>
      <c r="G2312" s="3">
        <f t="shared" si="149"/>
        <v>0.14845712689969479</v>
      </c>
      <c r="H2312" s="4" t="s">
        <v>18</v>
      </c>
      <c r="I2312" s="4">
        <v>10669</v>
      </c>
      <c r="J2312" s="4">
        <f t="shared" si="150"/>
        <v>3321.72</v>
      </c>
      <c r="K2312" s="59">
        <f t="shared" si="151"/>
        <v>0.72997505126040951</v>
      </c>
      <c r="L2312" s="60">
        <f t="shared" si="152"/>
        <v>0.14845712689969479</v>
      </c>
      <c r="M2312" s="4">
        <f t="shared" si="153"/>
        <v>3.5629710455926751</v>
      </c>
      <c r="N2312" s="4">
        <f t="shared" si="148"/>
        <v>-27078.252600000997</v>
      </c>
      <c r="O2312" s="61">
        <v>0.8</v>
      </c>
      <c r="P2312" s="62">
        <v>144300</v>
      </c>
      <c r="Q2312" s="4">
        <v>0</v>
      </c>
      <c r="R2312" s="29" t="s">
        <v>19</v>
      </c>
    </row>
    <row r="2313" spans="1:18" ht="15" hidden="1" customHeight="1" x14ac:dyDescent="0.35">
      <c r="A2313" s="2">
        <v>45127</v>
      </c>
      <c r="B2313" s="3">
        <v>1</v>
      </c>
      <c r="C2313" s="3">
        <v>1</v>
      </c>
      <c r="D2313" s="63">
        <v>117221.747399999</v>
      </c>
      <c r="E2313" s="4">
        <v>4.4000000000000004</v>
      </c>
      <c r="F2313" s="3">
        <f t="shared" si="154"/>
        <v>0.80976614672560787</v>
      </c>
      <c r="G2313" s="3">
        <f t="shared" si="149"/>
        <v>0.14845712689969479</v>
      </c>
      <c r="H2313" s="4" t="s">
        <v>20</v>
      </c>
      <c r="I2313" s="4">
        <v>9574</v>
      </c>
      <c r="J2313" s="4">
        <f t="shared" si="150"/>
        <v>3282.66</v>
      </c>
      <c r="K2313" s="59">
        <f t="shared" si="151"/>
        <v>0.66284936329351518</v>
      </c>
      <c r="L2313" s="60">
        <f t="shared" si="152"/>
        <v>0.14845712689969479</v>
      </c>
      <c r="M2313" s="4">
        <f t="shared" si="153"/>
        <v>3.5629710455926751</v>
      </c>
      <c r="N2313" s="4">
        <f t="shared" si="148"/>
        <v>-27078.252600000997</v>
      </c>
      <c r="O2313" s="61">
        <v>0.8</v>
      </c>
      <c r="P2313" s="62">
        <v>144300</v>
      </c>
      <c r="Q2313" s="4">
        <v>0</v>
      </c>
      <c r="R2313" s="29" t="s">
        <v>19</v>
      </c>
    </row>
    <row r="2314" spans="1:18" ht="15" hidden="1" customHeight="1" x14ac:dyDescent="0.35">
      <c r="A2314" s="2">
        <v>45127</v>
      </c>
      <c r="B2314" s="3">
        <v>1</v>
      </c>
      <c r="C2314" s="3">
        <v>1</v>
      </c>
      <c r="D2314" s="63">
        <v>117221.747399999</v>
      </c>
      <c r="E2314" s="4">
        <v>4.4000000000000004</v>
      </c>
      <c r="F2314" s="3">
        <f t="shared" si="154"/>
        <v>0.80976614672560787</v>
      </c>
      <c r="G2314" s="3">
        <f t="shared" si="149"/>
        <v>0.14845712689969479</v>
      </c>
      <c r="H2314" s="4" t="s">
        <v>21</v>
      </c>
      <c r="I2314" s="4">
        <v>12188</v>
      </c>
      <c r="J2314" s="4">
        <f t="shared" si="150"/>
        <v>3219.84</v>
      </c>
      <c r="K2314" s="59">
        <f t="shared" si="151"/>
        <v>0.8602911945935201</v>
      </c>
      <c r="L2314" s="60">
        <f t="shared" si="152"/>
        <v>0.14845712689969479</v>
      </c>
      <c r="M2314" s="4">
        <f t="shared" si="153"/>
        <v>3.5629710455926751</v>
      </c>
      <c r="N2314" s="4">
        <f t="shared" ref="N2314:N2377" si="155">D2314-P2314</f>
        <v>-27078.252600000997</v>
      </c>
      <c r="O2314" s="61">
        <v>0.8</v>
      </c>
      <c r="P2314" s="62">
        <v>144300</v>
      </c>
      <c r="Q2314" s="4">
        <v>0</v>
      </c>
      <c r="R2314" s="29" t="s">
        <v>19</v>
      </c>
    </row>
    <row r="2315" spans="1:18" ht="15" hidden="1" customHeight="1" x14ac:dyDescent="0.35">
      <c r="A2315" s="2">
        <v>45127</v>
      </c>
      <c r="B2315" s="3">
        <v>1</v>
      </c>
      <c r="C2315" s="3">
        <v>1</v>
      </c>
      <c r="D2315" s="63">
        <v>117221.747399999</v>
      </c>
      <c r="E2315" s="4">
        <v>4.4000000000000004</v>
      </c>
      <c r="F2315" s="3">
        <f t="shared" si="154"/>
        <v>0.80976614672560787</v>
      </c>
      <c r="G2315" s="3">
        <f t="shared" ref="G2315:G2378" si="156">D2315/(32900*24)</f>
        <v>0.14845712689969479</v>
      </c>
      <c r="H2315" s="4" t="s">
        <v>22</v>
      </c>
      <c r="I2315" s="4">
        <v>12562</v>
      </c>
      <c r="J2315" s="4">
        <f t="shared" si="150"/>
        <v>3212.28</v>
      </c>
      <c r="K2315" s="59">
        <f t="shared" si="151"/>
        <v>0.88877681895725147</v>
      </c>
      <c r="L2315" s="60">
        <f t="shared" si="152"/>
        <v>0.14845712689969479</v>
      </c>
      <c r="M2315" s="4">
        <f t="shared" si="153"/>
        <v>3.5629710455926751</v>
      </c>
      <c r="N2315" s="4">
        <f t="shared" si="155"/>
        <v>-27078.252600000997</v>
      </c>
      <c r="O2315" s="61">
        <v>0.8</v>
      </c>
      <c r="P2315" s="62">
        <v>144300</v>
      </c>
      <c r="Q2315" s="4">
        <v>0</v>
      </c>
      <c r="R2315" s="29" t="s">
        <v>19</v>
      </c>
    </row>
    <row r="2316" spans="1:18" ht="15" hidden="1" customHeight="1" x14ac:dyDescent="0.35">
      <c r="A2316" s="2">
        <v>45127</v>
      </c>
      <c r="B2316" s="3">
        <v>1</v>
      </c>
      <c r="C2316" s="3">
        <v>1</v>
      </c>
      <c r="D2316" s="63">
        <v>117221.747399999</v>
      </c>
      <c r="E2316" s="4">
        <v>4.4000000000000004</v>
      </c>
      <c r="F2316" s="3">
        <f t="shared" si="154"/>
        <v>0.80976614672560787</v>
      </c>
      <c r="G2316" s="3">
        <f t="shared" si="156"/>
        <v>0.14845712689969479</v>
      </c>
      <c r="H2316" s="4" t="s">
        <v>23</v>
      </c>
      <c r="I2316" s="4">
        <v>12034</v>
      </c>
      <c r="J2316" s="4">
        <f t="shared" si="150"/>
        <v>3121.2</v>
      </c>
      <c r="K2316" s="59">
        <f t="shared" si="151"/>
        <v>0.87626553889529668</v>
      </c>
      <c r="L2316" s="60">
        <f t="shared" si="152"/>
        <v>0.14845712689969479</v>
      </c>
      <c r="M2316" s="4">
        <f t="shared" si="153"/>
        <v>3.5629710455926751</v>
      </c>
      <c r="N2316" s="4">
        <f t="shared" si="155"/>
        <v>-27078.252600000997</v>
      </c>
      <c r="O2316" s="61">
        <v>0.8</v>
      </c>
      <c r="P2316" s="62">
        <v>144300</v>
      </c>
      <c r="Q2316" s="4">
        <v>0</v>
      </c>
      <c r="R2316" s="29" t="s">
        <v>19</v>
      </c>
    </row>
    <row r="2317" spans="1:18" ht="15" hidden="1" customHeight="1" x14ac:dyDescent="0.35">
      <c r="A2317" s="2">
        <v>45127</v>
      </c>
      <c r="B2317" s="3">
        <v>1</v>
      </c>
      <c r="C2317" s="3">
        <v>1</v>
      </c>
      <c r="D2317" s="63">
        <v>117221.747399999</v>
      </c>
      <c r="E2317" s="4">
        <v>4.4000000000000004</v>
      </c>
      <c r="F2317" s="3">
        <f t="shared" si="154"/>
        <v>0.80976614672560787</v>
      </c>
      <c r="G2317" s="3">
        <f t="shared" si="156"/>
        <v>0.14845712689969479</v>
      </c>
      <c r="H2317" s="4" t="s">
        <v>24</v>
      </c>
      <c r="I2317" s="4">
        <v>11843</v>
      </c>
      <c r="J2317" s="4">
        <f t="shared" si="150"/>
        <v>3168.6</v>
      </c>
      <c r="K2317" s="59">
        <f t="shared" si="151"/>
        <v>0.849457460421293</v>
      </c>
      <c r="L2317" s="60">
        <f t="shared" si="152"/>
        <v>0.14845712689969479</v>
      </c>
      <c r="M2317" s="4">
        <f t="shared" si="153"/>
        <v>3.5629710455926751</v>
      </c>
      <c r="N2317" s="4">
        <f t="shared" si="155"/>
        <v>-27078.252600000997</v>
      </c>
      <c r="O2317" s="61">
        <v>0.8</v>
      </c>
      <c r="P2317" s="62">
        <v>144300</v>
      </c>
      <c r="Q2317" s="4">
        <v>0</v>
      </c>
      <c r="R2317" s="29" t="s">
        <v>19</v>
      </c>
    </row>
    <row r="2318" spans="1:18" ht="15" hidden="1" customHeight="1" x14ac:dyDescent="0.35">
      <c r="A2318" s="2">
        <v>45127</v>
      </c>
      <c r="B2318" s="3">
        <v>1</v>
      </c>
      <c r="C2318" s="3">
        <v>1</v>
      </c>
      <c r="D2318" s="63">
        <v>117221.747399999</v>
      </c>
      <c r="E2318" s="4">
        <v>4.4000000000000004</v>
      </c>
      <c r="F2318" s="3">
        <f t="shared" si="154"/>
        <v>0.80976614672560787</v>
      </c>
      <c r="G2318" s="3">
        <f t="shared" si="156"/>
        <v>0.14845712689969479</v>
      </c>
      <c r="H2318" s="4" t="s">
        <v>25</v>
      </c>
      <c r="I2318" s="4">
        <v>12896</v>
      </c>
      <c r="J2318" s="4">
        <f t="shared" si="150"/>
        <v>3397.62</v>
      </c>
      <c r="K2318" s="59">
        <f t="shared" si="151"/>
        <v>0.86263593071299638</v>
      </c>
      <c r="L2318" s="60">
        <f t="shared" si="152"/>
        <v>0.14845712689969479</v>
      </c>
      <c r="M2318" s="4">
        <f t="shared" si="153"/>
        <v>3.5629710455926751</v>
      </c>
      <c r="N2318" s="4">
        <f t="shared" si="155"/>
        <v>-27078.252600000997</v>
      </c>
      <c r="O2318" s="61">
        <v>0.8</v>
      </c>
      <c r="P2318" s="62">
        <v>144300</v>
      </c>
      <c r="Q2318" s="4">
        <v>0</v>
      </c>
      <c r="R2318" s="29" t="s">
        <v>19</v>
      </c>
    </row>
    <row r="2319" spans="1:18" ht="15" hidden="1" customHeight="1" x14ac:dyDescent="0.35">
      <c r="A2319" s="2">
        <v>45127</v>
      </c>
      <c r="B2319" s="3">
        <v>1</v>
      </c>
      <c r="C2319" s="3">
        <v>1</v>
      </c>
      <c r="D2319" s="63">
        <v>117221.747399999</v>
      </c>
      <c r="E2319" s="4">
        <v>4.4000000000000004</v>
      </c>
      <c r="F2319" s="3">
        <f t="shared" si="154"/>
        <v>0.80976614672560787</v>
      </c>
      <c r="G2319" s="3">
        <f t="shared" si="156"/>
        <v>0.14845712689969479</v>
      </c>
      <c r="H2319" s="4" t="s">
        <v>26</v>
      </c>
      <c r="I2319" s="4">
        <v>12342</v>
      </c>
      <c r="J2319" s="4">
        <f t="shared" si="150"/>
        <v>3432.9</v>
      </c>
      <c r="K2319" s="59">
        <f t="shared" si="151"/>
        <v>0.81709341955780812</v>
      </c>
      <c r="L2319" s="60">
        <f t="shared" si="152"/>
        <v>0.14845712689969479</v>
      </c>
      <c r="M2319" s="4">
        <f t="shared" si="153"/>
        <v>3.5629710455926751</v>
      </c>
      <c r="N2319" s="4">
        <f t="shared" si="155"/>
        <v>-27078.252600000997</v>
      </c>
      <c r="O2319" s="61">
        <v>0.8</v>
      </c>
      <c r="P2319" s="62">
        <v>144300</v>
      </c>
      <c r="Q2319" s="4">
        <v>0</v>
      </c>
      <c r="R2319" s="29" t="s">
        <v>19</v>
      </c>
    </row>
    <row r="2320" spans="1:18" ht="15" hidden="1" customHeight="1" x14ac:dyDescent="0.35">
      <c r="A2320" s="2">
        <v>45127</v>
      </c>
      <c r="B2320" s="3">
        <v>1</v>
      </c>
      <c r="C2320" s="3">
        <v>1</v>
      </c>
      <c r="D2320" s="63">
        <v>117221.747399999</v>
      </c>
      <c r="E2320" s="4">
        <v>4.4000000000000004</v>
      </c>
      <c r="F2320" s="3">
        <f t="shared" si="154"/>
        <v>0.80976614672560787</v>
      </c>
      <c r="G2320" s="3">
        <f t="shared" si="156"/>
        <v>0.14845712689969479</v>
      </c>
      <c r="H2320" s="4" t="s">
        <v>27</v>
      </c>
      <c r="I2320" s="4">
        <v>12331</v>
      </c>
      <c r="J2320" s="4">
        <f t="shared" si="150"/>
        <v>3421.44</v>
      </c>
      <c r="K2320" s="59">
        <f t="shared" si="151"/>
        <v>0.81909956041900478</v>
      </c>
      <c r="L2320" s="60">
        <f t="shared" si="152"/>
        <v>0.14845712689969479</v>
      </c>
      <c r="M2320" s="4">
        <f t="shared" si="153"/>
        <v>3.5629710455926751</v>
      </c>
      <c r="N2320" s="4">
        <f t="shared" si="155"/>
        <v>-27078.252600000997</v>
      </c>
      <c r="O2320" s="61">
        <v>0.8</v>
      </c>
      <c r="P2320" s="62">
        <v>144300</v>
      </c>
      <c r="Q2320" s="4">
        <v>0</v>
      </c>
      <c r="R2320" s="29" t="s">
        <v>19</v>
      </c>
    </row>
    <row r="2321" spans="1:18" ht="15" hidden="1" customHeight="1" x14ac:dyDescent="0.35">
      <c r="A2321" s="2">
        <v>45127</v>
      </c>
      <c r="B2321" s="3">
        <v>1</v>
      </c>
      <c r="C2321" s="3">
        <v>1</v>
      </c>
      <c r="D2321" s="63">
        <v>117221.747399999</v>
      </c>
      <c r="E2321" s="4">
        <v>4.4000000000000004</v>
      </c>
      <c r="F2321" s="3">
        <f t="shared" si="154"/>
        <v>0.80976614672560787</v>
      </c>
      <c r="G2321" s="3">
        <f t="shared" si="156"/>
        <v>0.14845712689969479</v>
      </c>
      <c r="H2321" s="4" t="s">
        <v>28</v>
      </c>
      <c r="I2321" s="4">
        <v>12550</v>
      </c>
      <c r="J2321" s="4">
        <f t="shared" si="150"/>
        <v>3266.44</v>
      </c>
      <c r="K2321" s="59">
        <f t="shared" si="151"/>
        <v>0.87320530218608849</v>
      </c>
      <c r="L2321" s="60">
        <f t="shared" si="152"/>
        <v>0.14845712689969479</v>
      </c>
      <c r="M2321" s="4">
        <f t="shared" si="153"/>
        <v>3.5629710455926751</v>
      </c>
      <c r="N2321" s="4">
        <f t="shared" si="155"/>
        <v>-27078.252600000997</v>
      </c>
      <c r="O2321" s="61">
        <v>0.8</v>
      </c>
      <c r="P2321" s="62">
        <v>144300</v>
      </c>
      <c r="Q2321" s="4">
        <v>0</v>
      </c>
      <c r="R2321" s="29" t="s">
        <v>19</v>
      </c>
    </row>
    <row r="2322" spans="1:18" ht="15" hidden="1" customHeight="1" x14ac:dyDescent="0.35">
      <c r="A2322" s="2">
        <v>45128</v>
      </c>
      <c r="B2322" s="3">
        <v>1</v>
      </c>
      <c r="C2322" s="3">
        <v>1</v>
      </c>
      <c r="D2322" s="63">
        <v>126915.94619996977</v>
      </c>
      <c r="E2322" s="4">
        <v>4.8</v>
      </c>
      <c r="F2322" s="3">
        <f t="shared" si="154"/>
        <v>0.80367240501500614</v>
      </c>
      <c r="G2322" s="3">
        <f t="shared" si="156"/>
        <v>0.16073448100300122</v>
      </c>
      <c r="H2322" s="4" t="s">
        <v>18</v>
      </c>
      <c r="I2322" s="4">
        <v>10856</v>
      </c>
      <c r="J2322" s="4">
        <f t="shared" si="150"/>
        <v>3321.72</v>
      </c>
      <c r="K2322" s="59">
        <f t="shared" si="151"/>
        <v>0.68087215860056438</v>
      </c>
      <c r="L2322" s="60">
        <f t="shared" si="152"/>
        <v>0.16073448100300122</v>
      </c>
      <c r="M2322" s="4">
        <f t="shared" si="153"/>
        <v>3.8576275440720296</v>
      </c>
      <c r="N2322" s="4">
        <f t="shared" si="155"/>
        <v>-17384.053800030233</v>
      </c>
      <c r="O2322" s="61">
        <v>0.8</v>
      </c>
      <c r="P2322" s="62">
        <v>144300</v>
      </c>
      <c r="Q2322" s="4">
        <v>0</v>
      </c>
      <c r="R2322" s="29" t="s">
        <v>19</v>
      </c>
    </row>
    <row r="2323" spans="1:18" ht="15" hidden="1" customHeight="1" x14ac:dyDescent="0.35">
      <c r="A2323" s="2">
        <v>45128</v>
      </c>
      <c r="B2323" s="3">
        <v>1</v>
      </c>
      <c r="C2323" s="3">
        <v>1</v>
      </c>
      <c r="D2323" s="63">
        <v>126915.94619996977</v>
      </c>
      <c r="E2323" s="4">
        <v>4.8</v>
      </c>
      <c r="F2323" s="3">
        <f t="shared" si="154"/>
        <v>0.80367240501500614</v>
      </c>
      <c r="G2323" s="3">
        <f t="shared" si="156"/>
        <v>0.16073448100300122</v>
      </c>
      <c r="H2323" s="4" t="s">
        <v>20</v>
      </c>
      <c r="I2323" s="4">
        <v>10032</v>
      </c>
      <c r="J2323" s="4">
        <f t="shared" si="150"/>
        <v>3282.66</v>
      </c>
      <c r="K2323" s="59">
        <f t="shared" si="151"/>
        <v>0.63667879098048541</v>
      </c>
      <c r="L2323" s="60">
        <f t="shared" si="152"/>
        <v>0.16073448100300122</v>
      </c>
      <c r="M2323" s="4">
        <f t="shared" si="153"/>
        <v>3.8576275440720296</v>
      </c>
      <c r="N2323" s="4">
        <f t="shared" si="155"/>
        <v>-17384.053800030233</v>
      </c>
      <c r="O2323" s="61">
        <v>0.8</v>
      </c>
      <c r="P2323" s="62">
        <v>144300</v>
      </c>
      <c r="Q2323" s="4">
        <v>0</v>
      </c>
      <c r="R2323" s="29" t="s">
        <v>19</v>
      </c>
    </row>
    <row r="2324" spans="1:18" ht="15" hidden="1" customHeight="1" x14ac:dyDescent="0.35">
      <c r="A2324" s="2">
        <v>45128</v>
      </c>
      <c r="B2324" s="3">
        <v>1</v>
      </c>
      <c r="C2324" s="3">
        <v>1</v>
      </c>
      <c r="D2324" s="63">
        <v>126915.94619996977</v>
      </c>
      <c r="E2324" s="4">
        <v>4.8</v>
      </c>
      <c r="F2324" s="3">
        <f t="shared" si="154"/>
        <v>0.80367240501500614</v>
      </c>
      <c r="G2324" s="3">
        <f t="shared" si="156"/>
        <v>0.16073448100300122</v>
      </c>
      <c r="H2324" s="4" t="s">
        <v>21</v>
      </c>
      <c r="I2324" s="4">
        <v>14463</v>
      </c>
      <c r="J2324" s="4">
        <f t="shared" si="150"/>
        <v>3219.84</v>
      </c>
      <c r="K2324" s="59">
        <f t="shared" si="151"/>
        <v>0.93579960494931436</v>
      </c>
      <c r="L2324" s="60">
        <f t="shared" si="152"/>
        <v>0.16073448100300122</v>
      </c>
      <c r="M2324" s="4">
        <f t="shared" si="153"/>
        <v>3.8576275440720296</v>
      </c>
      <c r="N2324" s="4">
        <f t="shared" si="155"/>
        <v>-17384.053800030233</v>
      </c>
      <c r="O2324" s="61">
        <v>0.8</v>
      </c>
      <c r="P2324" s="62">
        <v>144300</v>
      </c>
      <c r="Q2324" s="4">
        <v>0</v>
      </c>
      <c r="R2324" s="29" t="s">
        <v>19</v>
      </c>
    </row>
    <row r="2325" spans="1:18" ht="15" hidden="1" customHeight="1" x14ac:dyDescent="0.35">
      <c r="A2325" s="2">
        <v>45128</v>
      </c>
      <c r="B2325" s="3">
        <v>1</v>
      </c>
      <c r="C2325" s="3">
        <v>1</v>
      </c>
      <c r="D2325" s="63">
        <v>126915.94619996977</v>
      </c>
      <c r="E2325" s="4">
        <v>4.8</v>
      </c>
      <c r="F2325" s="3">
        <f t="shared" si="154"/>
        <v>0.80367240501500614</v>
      </c>
      <c r="G2325" s="3">
        <f t="shared" si="156"/>
        <v>0.16073448100300122</v>
      </c>
      <c r="H2325" s="4" t="s">
        <v>22</v>
      </c>
      <c r="I2325" s="4">
        <v>14868</v>
      </c>
      <c r="J2325" s="4">
        <f t="shared" ref="J2325:J2388" si="157">VLOOKUP(H2325,$H$2122:$J$2131,3,0)</f>
        <v>3212.28</v>
      </c>
      <c r="K2325" s="59">
        <f t="shared" si="151"/>
        <v>0.96426837012962752</v>
      </c>
      <c r="L2325" s="60">
        <f t="shared" si="152"/>
        <v>0.16073448100300122</v>
      </c>
      <c r="M2325" s="4">
        <f t="shared" si="153"/>
        <v>3.8576275440720296</v>
      </c>
      <c r="N2325" s="4">
        <f t="shared" si="155"/>
        <v>-17384.053800030233</v>
      </c>
      <c r="O2325" s="61">
        <v>0.8</v>
      </c>
      <c r="P2325" s="62">
        <v>144300</v>
      </c>
      <c r="Q2325" s="4">
        <v>0</v>
      </c>
      <c r="R2325" s="29" t="s">
        <v>19</v>
      </c>
    </row>
    <row r="2326" spans="1:18" ht="15" hidden="1" customHeight="1" x14ac:dyDescent="0.35">
      <c r="A2326" s="2">
        <v>45128</v>
      </c>
      <c r="B2326" s="3">
        <v>1</v>
      </c>
      <c r="C2326" s="3">
        <v>1</v>
      </c>
      <c r="D2326" s="63">
        <v>126915.94619996977</v>
      </c>
      <c r="E2326" s="4">
        <v>4.8</v>
      </c>
      <c r="F2326" s="3">
        <f t="shared" si="154"/>
        <v>0.80367240501500614</v>
      </c>
      <c r="G2326" s="3">
        <f t="shared" si="156"/>
        <v>0.16073448100300122</v>
      </c>
      <c r="H2326" s="4" t="s">
        <v>23</v>
      </c>
      <c r="I2326" s="4">
        <v>12007</v>
      </c>
      <c r="J2326" s="4">
        <f t="shared" si="157"/>
        <v>3121.2</v>
      </c>
      <c r="K2326" s="59">
        <f t="shared" si="151"/>
        <v>0.80144121918920086</v>
      </c>
      <c r="L2326" s="60">
        <f t="shared" si="152"/>
        <v>0.16073448100300122</v>
      </c>
      <c r="M2326" s="4">
        <f t="shared" si="153"/>
        <v>3.8576275440720296</v>
      </c>
      <c r="N2326" s="4">
        <f t="shared" si="155"/>
        <v>-17384.053800030233</v>
      </c>
      <c r="O2326" s="61">
        <v>0.8</v>
      </c>
      <c r="P2326" s="62">
        <v>144300</v>
      </c>
      <c r="Q2326" s="4">
        <v>0</v>
      </c>
      <c r="R2326" s="29" t="s">
        <v>19</v>
      </c>
    </row>
    <row r="2327" spans="1:18" ht="15" hidden="1" customHeight="1" x14ac:dyDescent="0.35">
      <c r="A2327" s="2">
        <v>45128</v>
      </c>
      <c r="B2327" s="3">
        <v>1</v>
      </c>
      <c r="C2327" s="3">
        <v>1</v>
      </c>
      <c r="D2327" s="63">
        <v>126915.94619996977</v>
      </c>
      <c r="E2327" s="4">
        <v>4.8</v>
      </c>
      <c r="F2327" s="3">
        <f t="shared" si="154"/>
        <v>0.80367240501500614</v>
      </c>
      <c r="G2327" s="3">
        <f t="shared" si="156"/>
        <v>0.16073448100300122</v>
      </c>
      <c r="H2327" s="4" t="s">
        <v>24</v>
      </c>
      <c r="I2327" s="4">
        <v>11565</v>
      </c>
      <c r="J2327" s="4">
        <f t="shared" si="157"/>
        <v>3168.6</v>
      </c>
      <c r="K2327" s="59">
        <f t="shared" si="151"/>
        <v>0.76039102442719186</v>
      </c>
      <c r="L2327" s="60">
        <f t="shared" si="152"/>
        <v>0.16073448100300122</v>
      </c>
      <c r="M2327" s="4">
        <f t="shared" si="153"/>
        <v>3.8576275440720296</v>
      </c>
      <c r="N2327" s="4">
        <f t="shared" si="155"/>
        <v>-17384.053800030233</v>
      </c>
      <c r="O2327" s="61">
        <v>0.8</v>
      </c>
      <c r="P2327" s="62">
        <v>144300</v>
      </c>
      <c r="Q2327" s="4">
        <v>0</v>
      </c>
      <c r="R2327" s="29" t="s">
        <v>19</v>
      </c>
    </row>
    <row r="2328" spans="1:18" ht="15" hidden="1" customHeight="1" x14ac:dyDescent="0.35">
      <c r="A2328" s="2">
        <v>45128</v>
      </c>
      <c r="B2328" s="3">
        <v>1</v>
      </c>
      <c r="C2328" s="3">
        <v>1</v>
      </c>
      <c r="D2328" s="63">
        <v>126915.94619996977</v>
      </c>
      <c r="E2328" s="4">
        <v>4.8</v>
      </c>
      <c r="F2328" s="3">
        <f t="shared" si="154"/>
        <v>0.80367240501500614</v>
      </c>
      <c r="G2328" s="3">
        <f t="shared" si="156"/>
        <v>0.16073448100300122</v>
      </c>
      <c r="H2328" s="4" t="s">
        <v>25</v>
      </c>
      <c r="I2328" s="4">
        <v>15295</v>
      </c>
      <c r="J2328" s="4">
        <f t="shared" si="157"/>
        <v>3397.62</v>
      </c>
      <c r="K2328" s="59">
        <f t="shared" si="151"/>
        <v>0.93785012253675626</v>
      </c>
      <c r="L2328" s="60">
        <f t="shared" si="152"/>
        <v>0.16073448100300122</v>
      </c>
      <c r="M2328" s="4">
        <f t="shared" si="153"/>
        <v>3.8576275440720296</v>
      </c>
      <c r="N2328" s="4">
        <f t="shared" si="155"/>
        <v>-17384.053800030233</v>
      </c>
      <c r="O2328" s="61">
        <v>0.8</v>
      </c>
      <c r="P2328" s="62">
        <v>144300</v>
      </c>
      <c r="Q2328" s="4">
        <v>0</v>
      </c>
      <c r="R2328" s="29" t="s">
        <v>19</v>
      </c>
    </row>
    <row r="2329" spans="1:18" ht="15" hidden="1" customHeight="1" x14ac:dyDescent="0.35">
      <c r="A2329" s="2">
        <v>45128</v>
      </c>
      <c r="B2329" s="3">
        <v>1</v>
      </c>
      <c r="C2329" s="3">
        <v>1</v>
      </c>
      <c r="D2329" s="63">
        <v>126915.94619996977</v>
      </c>
      <c r="E2329" s="4">
        <v>4.8</v>
      </c>
      <c r="F2329" s="3">
        <f t="shared" si="154"/>
        <v>0.80367240501500614</v>
      </c>
      <c r="G2329" s="3">
        <f t="shared" si="156"/>
        <v>0.16073448100300122</v>
      </c>
      <c r="H2329" s="4" t="s">
        <v>26</v>
      </c>
      <c r="I2329" s="4">
        <v>15143</v>
      </c>
      <c r="J2329" s="4">
        <f t="shared" si="157"/>
        <v>3432.9</v>
      </c>
      <c r="K2329" s="59">
        <f t="shared" si="151"/>
        <v>0.91898734791769843</v>
      </c>
      <c r="L2329" s="60">
        <f t="shared" si="152"/>
        <v>0.16073448100300122</v>
      </c>
      <c r="M2329" s="4">
        <f t="shared" si="153"/>
        <v>3.8576275440720296</v>
      </c>
      <c r="N2329" s="4">
        <f t="shared" si="155"/>
        <v>-17384.053800030233</v>
      </c>
      <c r="O2329" s="61">
        <v>0.8</v>
      </c>
      <c r="P2329" s="62">
        <v>144300</v>
      </c>
      <c r="Q2329" s="4">
        <v>0</v>
      </c>
      <c r="R2329" s="29" t="s">
        <v>19</v>
      </c>
    </row>
    <row r="2330" spans="1:18" ht="15" hidden="1" customHeight="1" x14ac:dyDescent="0.35">
      <c r="A2330" s="2">
        <v>45128</v>
      </c>
      <c r="B2330" s="3">
        <v>1</v>
      </c>
      <c r="C2330" s="3">
        <v>1</v>
      </c>
      <c r="D2330" s="63">
        <v>126915.94619996977</v>
      </c>
      <c r="E2330" s="4">
        <v>4.8</v>
      </c>
      <c r="F2330" s="3">
        <f t="shared" si="154"/>
        <v>0.80367240501500614</v>
      </c>
      <c r="G2330" s="3">
        <f t="shared" si="156"/>
        <v>0.16073448100300122</v>
      </c>
      <c r="H2330" s="4" t="s">
        <v>27</v>
      </c>
      <c r="I2330" s="4">
        <v>12303</v>
      </c>
      <c r="J2330" s="4">
        <f t="shared" si="157"/>
        <v>3421.44</v>
      </c>
      <c r="K2330" s="59">
        <f t="shared" si="151"/>
        <v>0.74913632856341195</v>
      </c>
      <c r="L2330" s="60">
        <f t="shared" si="152"/>
        <v>0.16073448100300122</v>
      </c>
      <c r="M2330" s="4">
        <f t="shared" si="153"/>
        <v>3.8576275440720296</v>
      </c>
      <c r="N2330" s="4">
        <f t="shared" si="155"/>
        <v>-17384.053800030233</v>
      </c>
      <c r="O2330" s="61">
        <v>0.8</v>
      </c>
      <c r="P2330" s="62">
        <v>144300</v>
      </c>
      <c r="Q2330" s="4">
        <v>0</v>
      </c>
      <c r="R2330" s="29" t="s">
        <v>19</v>
      </c>
    </row>
    <row r="2331" spans="1:18" ht="15" hidden="1" customHeight="1" x14ac:dyDescent="0.35">
      <c r="A2331" s="2">
        <v>45128</v>
      </c>
      <c r="B2331" s="3">
        <v>1</v>
      </c>
      <c r="C2331" s="3">
        <v>1</v>
      </c>
      <c r="D2331" s="63">
        <v>126915.94619996977</v>
      </c>
      <c r="E2331" s="4">
        <v>4.8</v>
      </c>
      <c r="F2331" s="3">
        <f t="shared" si="154"/>
        <v>0.80367240501500614</v>
      </c>
      <c r="G2331" s="3">
        <f t="shared" si="156"/>
        <v>0.16073448100300122</v>
      </c>
      <c r="H2331" s="4" t="s">
        <v>28</v>
      </c>
      <c r="I2331" s="4">
        <v>12058</v>
      </c>
      <c r="J2331" s="4">
        <f t="shared" si="157"/>
        <v>3266.44</v>
      </c>
      <c r="K2331" s="59">
        <f t="shared" si="151"/>
        <v>0.76905846528126443</v>
      </c>
      <c r="L2331" s="60">
        <f t="shared" si="152"/>
        <v>0.16073448100300122</v>
      </c>
      <c r="M2331" s="4">
        <f t="shared" si="153"/>
        <v>3.8576275440720296</v>
      </c>
      <c r="N2331" s="4">
        <f t="shared" si="155"/>
        <v>-17384.053800030233</v>
      </c>
      <c r="O2331" s="61">
        <v>0.8</v>
      </c>
      <c r="P2331" s="62">
        <v>144300</v>
      </c>
      <c r="Q2331" s="4">
        <v>0</v>
      </c>
      <c r="R2331" s="29" t="s">
        <v>19</v>
      </c>
    </row>
    <row r="2332" spans="1:18" ht="15" hidden="1" customHeight="1" x14ac:dyDescent="0.35">
      <c r="A2332" s="2">
        <v>45129</v>
      </c>
      <c r="B2332" s="3">
        <v>1</v>
      </c>
      <c r="C2332" s="3">
        <v>1</v>
      </c>
      <c r="D2332" s="63">
        <v>115114.19040000874</v>
      </c>
      <c r="E2332" s="4">
        <v>4.4000000000000004</v>
      </c>
      <c r="F2332" s="3">
        <f t="shared" si="154"/>
        <v>0.79520717325234003</v>
      </c>
      <c r="G2332" s="3">
        <f t="shared" si="156"/>
        <v>0.14578798176292901</v>
      </c>
      <c r="H2332" s="4" t="s">
        <v>18</v>
      </c>
      <c r="I2332" s="4">
        <v>11290</v>
      </c>
      <c r="J2332" s="4">
        <f t="shared" si="157"/>
        <v>3321.72</v>
      </c>
      <c r="K2332" s="59">
        <f t="shared" si="151"/>
        <v>0.77246399182022896</v>
      </c>
      <c r="L2332" s="60">
        <f t="shared" si="152"/>
        <v>0.14578798176292901</v>
      </c>
      <c r="M2332" s="4">
        <f t="shared" si="153"/>
        <v>3.4989115623102958</v>
      </c>
      <c r="N2332" s="4">
        <f t="shared" si="155"/>
        <v>-29185.809599991262</v>
      </c>
      <c r="O2332" s="61">
        <v>0.8</v>
      </c>
      <c r="P2332" s="62">
        <v>144300</v>
      </c>
      <c r="Q2332" s="4">
        <v>0</v>
      </c>
      <c r="R2332" s="29" t="s">
        <v>19</v>
      </c>
    </row>
    <row r="2333" spans="1:18" ht="15" hidden="1" customHeight="1" x14ac:dyDescent="0.35">
      <c r="A2333" s="2">
        <v>45129</v>
      </c>
      <c r="B2333" s="3">
        <v>1</v>
      </c>
      <c r="C2333" s="3">
        <v>1</v>
      </c>
      <c r="D2333" s="63">
        <v>115114.19040000874</v>
      </c>
      <c r="E2333" s="4">
        <v>4.4000000000000004</v>
      </c>
      <c r="F2333" s="3">
        <f t="shared" si="154"/>
        <v>0.79520717325234003</v>
      </c>
      <c r="G2333" s="3">
        <f t="shared" si="156"/>
        <v>0.14578798176292901</v>
      </c>
      <c r="H2333" s="4" t="s">
        <v>20</v>
      </c>
      <c r="I2333" s="4">
        <v>10177</v>
      </c>
      <c r="J2333" s="4">
        <f t="shared" si="157"/>
        <v>3282.66</v>
      </c>
      <c r="K2333" s="59">
        <f t="shared" si="151"/>
        <v>0.70459765722144396</v>
      </c>
      <c r="L2333" s="60">
        <f t="shared" si="152"/>
        <v>0.14578798176292901</v>
      </c>
      <c r="M2333" s="4">
        <f t="shared" si="153"/>
        <v>3.4989115623102958</v>
      </c>
      <c r="N2333" s="4">
        <f t="shared" si="155"/>
        <v>-29185.809599991262</v>
      </c>
      <c r="O2333" s="61">
        <v>0.8</v>
      </c>
      <c r="P2333" s="62">
        <v>144300</v>
      </c>
      <c r="Q2333" s="4">
        <v>0</v>
      </c>
      <c r="R2333" s="29" t="s">
        <v>19</v>
      </c>
    </row>
    <row r="2334" spans="1:18" ht="15" hidden="1" customHeight="1" x14ac:dyDescent="0.35">
      <c r="A2334" s="2">
        <v>45129</v>
      </c>
      <c r="B2334" s="3">
        <v>1</v>
      </c>
      <c r="C2334" s="3">
        <v>1</v>
      </c>
      <c r="D2334" s="63">
        <v>115114.19040000874</v>
      </c>
      <c r="E2334" s="4">
        <v>4.4000000000000004</v>
      </c>
      <c r="F2334" s="3">
        <f t="shared" si="154"/>
        <v>0.79520717325234003</v>
      </c>
      <c r="G2334" s="3">
        <f t="shared" si="156"/>
        <v>0.14578798176292901</v>
      </c>
      <c r="H2334" s="4" t="s">
        <v>21</v>
      </c>
      <c r="I2334" s="4">
        <v>12221</v>
      </c>
      <c r="J2334" s="4">
        <f t="shared" si="157"/>
        <v>3219.84</v>
      </c>
      <c r="K2334" s="59">
        <f t="shared" si="151"/>
        <v>0.86262050288213077</v>
      </c>
      <c r="L2334" s="60">
        <f t="shared" si="152"/>
        <v>0.14578798176292901</v>
      </c>
      <c r="M2334" s="4">
        <f t="shared" si="153"/>
        <v>3.4989115623102958</v>
      </c>
      <c r="N2334" s="4">
        <f t="shared" si="155"/>
        <v>-29185.809599991262</v>
      </c>
      <c r="O2334" s="61">
        <v>0.8</v>
      </c>
      <c r="P2334" s="62">
        <v>144300</v>
      </c>
      <c r="Q2334" s="4">
        <v>0</v>
      </c>
      <c r="R2334" s="29" t="s">
        <v>19</v>
      </c>
    </row>
    <row r="2335" spans="1:18" ht="15" hidden="1" customHeight="1" x14ac:dyDescent="0.35">
      <c r="A2335" s="2">
        <v>45129</v>
      </c>
      <c r="B2335" s="3">
        <v>1</v>
      </c>
      <c r="C2335" s="3">
        <v>1</v>
      </c>
      <c r="D2335" s="63">
        <v>115114.19040000874</v>
      </c>
      <c r="E2335" s="4">
        <v>4.4000000000000004</v>
      </c>
      <c r="F2335" s="3">
        <f t="shared" si="154"/>
        <v>0.79520717325234003</v>
      </c>
      <c r="G2335" s="3">
        <f t="shared" si="156"/>
        <v>0.14578798176292901</v>
      </c>
      <c r="H2335" s="4" t="s">
        <v>22</v>
      </c>
      <c r="I2335" s="4">
        <v>12488</v>
      </c>
      <c r="J2335" s="4">
        <f t="shared" si="157"/>
        <v>3212.28</v>
      </c>
      <c r="K2335" s="59">
        <f t="shared" si="151"/>
        <v>0.883541228716618</v>
      </c>
      <c r="L2335" s="60">
        <f t="shared" si="152"/>
        <v>0.14578798176292901</v>
      </c>
      <c r="M2335" s="4">
        <f t="shared" si="153"/>
        <v>3.4989115623102958</v>
      </c>
      <c r="N2335" s="4">
        <f t="shared" si="155"/>
        <v>-29185.809599991262</v>
      </c>
      <c r="O2335" s="61">
        <v>0.8</v>
      </c>
      <c r="P2335" s="62">
        <v>144300</v>
      </c>
      <c r="Q2335" s="4">
        <v>0</v>
      </c>
      <c r="R2335" s="29" t="s">
        <v>19</v>
      </c>
    </row>
    <row r="2336" spans="1:18" ht="15" hidden="1" customHeight="1" x14ac:dyDescent="0.35">
      <c r="A2336" s="2">
        <v>45129</v>
      </c>
      <c r="B2336" s="3">
        <v>1</v>
      </c>
      <c r="C2336" s="3">
        <v>1</v>
      </c>
      <c r="D2336" s="63">
        <v>115114.19040000874</v>
      </c>
      <c r="E2336" s="4">
        <v>4.4000000000000004</v>
      </c>
      <c r="F2336" s="3">
        <f t="shared" si="154"/>
        <v>0.79520717325234003</v>
      </c>
      <c r="G2336" s="3">
        <f t="shared" si="156"/>
        <v>0.14578798176292901</v>
      </c>
      <c r="H2336" s="4" t="s">
        <v>23</v>
      </c>
      <c r="I2336" s="4">
        <v>11290</v>
      </c>
      <c r="J2336" s="4">
        <f t="shared" si="157"/>
        <v>3121.2</v>
      </c>
      <c r="K2336" s="59">
        <f t="shared" si="151"/>
        <v>0.82209057122551932</v>
      </c>
      <c r="L2336" s="60">
        <f t="shared" si="152"/>
        <v>0.14578798176292901</v>
      </c>
      <c r="M2336" s="4">
        <f t="shared" si="153"/>
        <v>3.4989115623102958</v>
      </c>
      <c r="N2336" s="4">
        <f t="shared" si="155"/>
        <v>-29185.809599991262</v>
      </c>
      <c r="O2336" s="61">
        <v>0.8</v>
      </c>
      <c r="P2336" s="62">
        <v>144300</v>
      </c>
      <c r="Q2336" s="4">
        <v>0</v>
      </c>
      <c r="R2336" s="29" t="s">
        <v>19</v>
      </c>
    </row>
    <row r="2337" spans="1:18" ht="15" hidden="1" customHeight="1" x14ac:dyDescent="0.35">
      <c r="A2337" s="2">
        <v>45129</v>
      </c>
      <c r="B2337" s="3">
        <v>1</v>
      </c>
      <c r="C2337" s="3">
        <v>1</v>
      </c>
      <c r="D2337" s="63">
        <v>115114.19040000874</v>
      </c>
      <c r="E2337" s="4">
        <v>4.4000000000000004</v>
      </c>
      <c r="F2337" s="3">
        <f t="shared" si="154"/>
        <v>0.79520717325234003</v>
      </c>
      <c r="G2337" s="3">
        <f t="shared" si="156"/>
        <v>0.14578798176292901</v>
      </c>
      <c r="H2337" s="4" t="s">
        <v>24</v>
      </c>
      <c r="I2337" s="4">
        <v>11022</v>
      </c>
      <c r="J2337" s="4">
        <f t="shared" si="157"/>
        <v>3168.6</v>
      </c>
      <c r="K2337" s="59">
        <f t="shared" si="151"/>
        <v>0.79056996780912703</v>
      </c>
      <c r="L2337" s="60">
        <f t="shared" si="152"/>
        <v>0.14578798176292901</v>
      </c>
      <c r="M2337" s="4">
        <f t="shared" si="153"/>
        <v>3.4989115623102958</v>
      </c>
      <c r="N2337" s="4">
        <f t="shared" si="155"/>
        <v>-29185.809599991262</v>
      </c>
      <c r="O2337" s="61">
        <v>0.8</v>
      </c>
      <c r="P2337" s="62">
        <v>144300</v>
      </c>
      <c r="Q2337" s="4">
        <v>0</v>
      </c>
      <c r="R2337" s="29" t="s">
        <v>19</v>
      </c>
    </row>
    <row r="2338" spans="1:18" ht="15" hidden="1" customHeight="1" x14ac:dyDescent="0.35">
      <c r="A2338" s="2">
        <v>45129</v>
      </c>
      <c r="B2338" s="3">
        <v>1</v>
      </c>
      <c r="C2338" s="3">
        <v>1</v>
      </c>
      <c r="D2338" s="63">
        <v>115114.19040000874</v>
      </c>
      <c r="E2338" s="4">
        <v>4.4000000000000004</v>
      </c>
      <c r="F2338" s="3">
        <f t="shared" si="154"/>
        <v>0.79520717325234003</v>
      </c>
      <c r="G2338" s="3">
        <f t="shared" si="156"/>
        <v>0.14578798176292901</v>
      </c>
      <c r="H2338" s="4" t="s">
        <v>25</v>
      </c>
      <c r="I2338" s="4">
        <v>12703</v>
      </c>
      <c r="J2338" s="4">
        <f t="shared" si="157"/>
        <v>3397.62</v>
      </c>
      <c r="K2338" s="59">
        <f t="shared" si="151"/>
        <v>0.84972582411966446</v>
      </c>
      <c r="L2338" s="60">
        <f t="shared" si="152"/>
        <v>0.14578798176292901</v>
      </c>
      <c r="M2338" s="4">
        <f t="shared" si="153"/>
        <v>3.4989115623102958</v>
      </c>
      <c r="N2338" s="4">
        <f t="shared" si="155"/>
        <v>-29185.809599991262</v>
      </c>
      <c r="O2338" s="61">
        <v>0.8</v>
      </c>
      <c r="P2338" s="62">
        <v>144300</v>
      </c>
      <c r="Q2338" s="4">
        <v>0</v>
      </c>
      <c r="R2338" s="29" t="s">
        <v>19</v>
      </c>
    </row>
    <row r="2339" spans="1:18" ht="15" hidden="1" customHeight="1" x14ac:dyDescent="0.35">
      <c r="A2339" s="2">
        <v>45129</v>
      </c>
      <c r="B2339" s="3">
        <v>1</v>
      </c>
      <c r="C2339" s="3">
        <v>1</v>
      </c>
      <c r="D2339" s="63">
        <v>115114.19040000874</v>
      </c>
      <c r="E2339" s="4">
        <v>4.4000000000000004</v>
      </c>
      <c r="F2339" s="3">
        <f t="shared" si="154"/>
        <v>0.79520717325234003</v>
      </c>
      <c r="G2339" s="3">
        <f t="shared" si="156"/>
        <v>0.14578798176292901</v>
      </c>
      <c r="H2339" s="4" t="s">
        <v>26</v>
      </c>
      <c r="I2339" s="4">
        <v>12842</v>
      </c>
      <c r="J2339" s="4">
        <f t="shared" si="157"/>
        <v>3432.9</v>
      </c>
      <c r="K2339" s="59">
        <f t="shared" si="151"/>
        <v>0.85019556748998315</v>
      </c>
      <c r="L2339" s="60">
        <f t="shared" si="152"/>
        <v>0.14578798176292901</v>
      </c>
      <c r="M2339" s="4">
        <f t="shared" si="153"/>
        <v>3.4989115623102958</v>
      </c>
      <c r="N2339" s="4">
        <f t="shared" si="155"/>
        <v>-29185.809599991262</v>
      </c>
      <c r="O2339" s="61">
        <v>0.8</v>
      </c>
      <c r="P2339" s="62">
        <v>144300</v>
      </c>
      <c r="Q2339" s="4">
        <v>0</v>
      </c>
      <c r="R2339" s="29" t="s">
        <v>19</v>
      </c>
    </row>
    <row r="2340" spans="1:18" ht="15" hidden="1" customHeight="1" x14ac:dyDescent="0.35">
      <c r="A2340" s="2">
        <v>45129</v>
      </c>
      <c r="B2340" s="3">
        <v>1</v>
      </c>
      <c r="C2340" s="3">
        <v>1</v>
      </c>
      <c r="D2340" s="63">
        <v>115114.19040000874</v>
      </c>
      <c r="E2340" s="4">
        <v>4.4000000000000004</v>
      </c>
      <c r="F2340" s="3">
        <f t="shared" si="154"/>
        <v>0.79520717325234003</v>
      </c>
      <c r="G2340" s="3">
        <f t="shared" si="156"/>
        <v>0.14578798176292901</v>
      </c>
      <c r="H2340" s="4" t="s">
        <v>27</v>
      </c>
      <c r="I2340" s="4">
        <v>11499</v>
      </c>
      <c r="J2340" s="4">
        <f t="shared" si="157"/>
        <v>3421.44</v>
      </c>
      <c r="K2340" s="59">
        <f t="shared" si="151"/>
        <v>0.76383309101112118</v>
      </c>
      <c r="L2340" s="60">
        <f t="shared" si="152"/>
        <v>0.14578798176292901</v>
      </c>
      <c r="M2340" s="4">
        <f t="shared" si="153"/>
        <v>3.4989115623102958</v>
      </c>
      <c r="N2340" s="4">
        <f t="shared" si="155"/>
        <v>-29185.809599991262</v>
      </c>
      <c r="O2340" s="61">
        <v>0.8</v>
      </c>
      <c r="P2340" s="62">
        <v>144300</v>
      </c>
      <c r="Q2340" s="4">
        <v>0</v>
      </c>
      <c r="R2340" s="29" t="s">
        <v>19</v>
      </c>
    </row>
    <row r="2341" spans="1:18" ht="15" hidden="1" customHeight="1" x14ac:dyDescent="0.35">
      <c r="A2341" s="2">
        <v>45129</v>
      </c>
      <c r="B2341" s="3">
        <v>1</v>
      </c>
      <c r="C2341" s="3">
        <v>1</v>
      </c>
      <c r="D2341" s="63">
        <v>115114.19040000874</v>
      </c>
      <c r="E2341" s="4">
        <v>4.4000000000000004</v>
      </c>
      <c r="F2341" s="3">
        <f t="shared" si="154"/>
        <v>0.79520717325234003</v>
      </c>
      <c r="G2341" s="3">
        <f t="shared" si="156"/>
        <v>0.14578798176292901</v>
      </c>
      <c r="H2341" s="4" t="s">
        <v>28</v>
      </c>
      <c r="I2341" s="4">
        <v>11054</v>
      </c>
      <c r="J2341" s="4">
        <f t="shared" si="157"/>
        <v>3266.44</v>
      </c>
      <c r="K2341" s="59">
        <f t="shared" si="151"/>
        <v>0.76911644704103765</v>
      </c>
      <c r="L2341" s="60">
        <f t="shared" si="152"/>
        <v>0.14578798176292901</v>
      </c>
      <c r="M2341" s="4">
        <f t="shared" si="153"/>
        <v>3.4989115623102958</v>
      </c>
      <c r="N2341" s="4">
        <f t="shared" si="155"/>
        <v>-29185.809599991262</v>
      </c>
      <c r="O2341" s="61">
        <v>0.8</v>
      </c>
      <c r="P2341" s="62">
        <v>144300</v>
      </c>
      <c r="Q2341" s="4">
        <v>0</v>
      </c>
      <c r="R2341" s="29" t="s">
        <v>19</v>
      </c>
    </row>
    <row r="2342" spans="1:18" ht="15" hidden="1" customHeight="1" x14ac:dyDescent="0.35">
      <c r="A2342" s="2">
        <v>45130</v>
      </c>
      <c r="B2342" s="3">
        <v>1</v>
      </c>
      <c r="C2342" s="3">
        <v>1</v>
      </c>
      <c r="D2342" s="63">
        <v>107518.16520001285</v>
      </c>
      <c r="E2342" s="4">
        <v>4.0999999999999996</v>
      </c>
      <c r="F2342" s="3">
        <f t="shared" si="154"/>
        <v>0.79708032619180702</v>
      </c>
      <c r="G2342" s="3">
        <f t="shared" si="156"/>
        <v>0.13616788905776703</v>
      </c>
      <c r="H2342" s="4" t="s">
        <v>18</v>
      </c>
      <c r="I2342" s="4">
        <v>10025</v>
      </c>
      <c r="J2342" s="4">
        <f t="shared" si="157"/>
        <v>3321.72</v>
      </c>
      <c r="K2342" s="59">
        <f t="shared" si="151"/>
        <v>0.7361011618136124</v>
      </c>
      <c r="L2342" s="60">
        <f t="shared" si="152"/>
        <v>0.13616788905776703</v>
      </c>
      <c r="M2342" s="4">
        <f t="shared" si="153"/>
        <v>3.2680293373864089</v>
      </c>
      <c r="N2342" s="4">
        <f t="shared" si="155"/>
        <v>-36781.834799987148</v>
      </c>
      <c r="O2342" s="61">
        <v>0.8</v>
      </c>
      <c r="P2342" s="62">
        <v>144300</v>
      </c>
      <c r="Q2342" s="4">
        <v>0</v>
      </c>
      <c r="R2342" s="29" t="s">
        <v>19</v>
      </c>
    </row>
    <row r="2343" spans="1:18" ht="15" hidden="1" customHeight="1" x14ac:dyDescent="0.35">
      <c r="A2343" s="2">
        <v>45130</v>
      </c>
      <c r="B2343" s="3">
        <v>1</v>
      </c>
      <c r="C2343" s="3">
        <v>1</v>
      </c>
      <c r="D2343" s="63">
        <v>107518.16520001285</v>
      </c>
      <c r="E2343" s="4">
        <v>4.0999999999999996</v>
      </c>
      <c r="F2343" s="3">
        <f t="shared" si="154"/>
        <v>0.79708032619180702</v>
      </c>
      <c r="G2343" s="3">
        <f t="shared" si="156"/>
        <v>0.13616788905776703</v>
      </c>
      <c r="H2343" s="4" t="s">
        <v>20</v>
      </c>
      <c r="I2343" s="4">
        <v>9139</v>
      </c>
      <c r="J2343" s="4">
        <f t="shared" si="157"/>
        <v>3282.66</v>
      </c>
      <c r="K2343" s="59">
        <f t="shared" si="151"/>
        <v>0.67902993007009649</v>
      </c>
      <c r="L2343" s="60">
        <f t="shared" si="152"/>
        <v>0.13616788905776703</v>
      </c>
      <c r="M2343" s="4">
        <f t="shared" si="153"/>
        <v>3.2680293373864089</v>
      </c>
      <c r="N2343" s="4">
        <f t="shared" si="155"/>
        <v>-36781.834799987148</v>
      </c>
      <c r="O2343" s="61">
        <v>0.8</v>
      </c>
      <c r="P2343" s="62">
        <v>144300</v>
      </c>
      <c r="Q2343" s="4">
        <v>0</v>
      </c>
      <c r="R2343" s="29" t="s">
        <v>19</v>
      </c>
    </row>
    <row r="2344" spans="1:18" ht="15" hidden="1" customHeight="1" x14ac:dyDescent="0.35">
      <c r="A2344" s="2">
        <v>45130</v>
      </c>
      <c r="B2344" s="3">
        <v>1</v>
      </c>
      <c r="C2344" s="3">
        <v>1</v>
      </c>
      <c r="D2344" s="63">
        <v>107518.16520001285</v>
      </c>
      <c r="E2344" s="4">
        <v>4.0999999999999996</v>
      </c>
      <c r="F2344" s="3">
        <f t="shared" si="154"/>
        <v>0.79708032619180702</v>
      </c>
      <c r="G2344" s="3">
        <f t="shared" si="156"/>
        <v>0.13616788905776703</v>
      </c>
      <c r="H2344" s="4" t="s">
        <v>21</v>
      </c>
      <c r="I2344" s="4">
        <v>11518</v>
      </c>
      <c r="J2344" s="4">
        <f t="shared" si="157"/>
        <v>3219.84</v>
      </c>
      <c r="K2344" s="59">
        <f t="shared" si="151"/>
        <v>0.87248692254364402</v>
      </c>
      <c r="L2344" s="60">
        <f t="shared" si="152"/>
        <v>0.13616788905776703</v>
      </c>
      <c r="M2344" s="4">
        <f t="shared" si="153"/>
        <v>3.2680293373864089</v>
      </c>
      <c r="N2344" s="4">
        <f t="shared" si="155"/>
        <v>-36781.834799987148</v>
      </c>
      <c r="O2344" s="61">
        <v>0.8</v>
      </c>
      <c r="P2344" s="62">
        <v>144300</v>
      </c>
      <c r="Q2344" s="4">
        <v>0</v>
      </c>
      <c r="R2344" s="29" t="s">
        <v>19</v>
      </c>
    </row>
    <row r="2345" spans="1:18" ht="15" hidden="1" customHeight="1" x14ac:dyDescent="0.35">
      <c r="A2345" s="2">
        <v>45130</v>
      </c>
      <c r="B2345" s="3">
        <v>1</v>
      </c>
      <c r="C2345" s="3">
        <v>1</v>
      </c>
      <c r="D2345" s="63">
        <v>107518.16520001285</v>
      </c>
      <c r="E2345" s="4">
        <v>4.0999999999999996</v>
      </c>
      <c r="F2345" s="3">
        <f t="shared" si="154"/>
        <v>0.79708032619180702</v>
      </c>
      <c r="G2345" s="3">
        <f t="shared" si="156"/>
        <v>0.13616788905776703</v>
      </c>
      <c r="H2345" s="4" t="s">
        <v>22</v>
      </c>
      <c r="I2345" s="4">
        <v>11720</v>
      </c>
      <c r="J2345" s="4">
        <f t="shared" si="157"/>
        <v>3212.28</v>
      </c>
      <c r="K2345" s="59">
        <f t="shared" si="151"/>
        <v>0.88987777695775383</v>
      </c>
      <c r="L2345" s="60">
        <f t="shared" si="152"/>
        <v>0.13616788905776703</v>
      </c>
      <c r="M2345" s="4">
        <f t="shared" si="153"/>
        <v>3.2680293373864089</v>
      </c>
      <c r="N2345" s="4">
        <f t="shared" si="155"/>
        <v>-36781.834799987148</v>
      </c>
      <c r="O2345" s="61">
        <v>0.8</v>
      </c>
      <c r="P2345" s="62">
        <v>144300</v>
      </c>
      <c r="Q2345" s="4">
        <v>0</v>
      </c>
      <c r="R2345" s="29" t="s">
        <v>19</v>
      </c>
    </row>
    <row r="2346" spans="1:18" ht="15" hidden="1" customHeight="1" x14ac:dyDescent="0.35">
      <c r="A2346" s="2">
        <v>45130</v>
      </c>
      <c r="B2346" s="3">
        <v>1</v>
      </c>
      <c r="C2346" s="3">
        <v>1</v>
      </c>
      <c r="D2346" s="63">
        <v>107518.16520001285</v>
      </c>
      <c r="E2346" s="4">
        <v>4.0999999999999996</v>
      </c>
      <c r="F2346" s="3">
        <f t="shared" si="154"/>
        <v>0.79708032619180702</v>
      </c>
      <c r="G2346" s="3">
        <f t="shared" si="156"/>
        <v>0.13616788905776703</v>
      </c>
      <c r="H2346" s="4" t="s">
        <v>23</v>
      </c>
      <c r="I2346" s="4">
        <v>11042</v>
      </c>
      <c r="J2346" s="4">
        <f t="shared" si="157"/>
        <v>3121.2</v>
      </c>
      <c r="K2346" s="59">
        <f t="shared" si="151"/>
        <v>0.86286387662031194</v>
      </c>
      <c r="L2346" s="60">
        <f t="shared" si="152"/>
        <v>0.13616788905776703</v>
      </c>
      <c r="M2346" s="4">
        <f t="shared" si="153"/>
        <v>3.2680293373864089</v>
      </c>
      <c r="N2346" s="4">
        <f t="shared" si="155"/>
        <v>-36781.834799987148</v>
      </c>
      <c r="O2346" s="61">
        <v>0.8</v>
      </c>
      <c r="P2346" s="62">
        <v>144300</v>
      </c>
      <c r="Q2346" s="4">
        <v>0</v>
      </c>
      <c r="R2346" s="29" t="s">
        <v>19</v>
      </c>
    </row>
    <row r="2347" spans="1:18" ht="15" hidden="1" customHeight="1" x14ac:dyDescent="0.35">
      <c r="A2347" s="2">
        <v>45130</v>
      </c>
      <c r="B2347" s="3">
        <v>1</v>
      </c>
      <c r="C2347" s="3">
        <v>1</v>
      </c>
      <c r="D2347" s="63">
        <v>107518.16520001285</v>
      </c>
      <c r="E2347" s="4">
        <v>4.0999999999999996</v>
      </c>
      <c r="F2347" s="3">
        <f t="shared" si="154"/>
        <v>0.79708032619180702</v>
      </c>
      <c r="G2347" s="3">
        <f t="shared" si="156"/>
        <v>0.13616788905776703</v>
      </c>
      <c r="H2347" s="4" t="s">
        <v>24</v>
      </c>
      <c r="I2347" s="4">
        <v>10064</v>
      </c>
      <c r="J2347" s="4">
        <f t="shared" si="157"/>
        <v>3168.6</v>
      </c>
      <c r="K2347" s="59">
        <f t="shared" si="151"/>
        <v>0.77467466589076051</v>
      </c>
      <c r="L2347" s="60">
        <f t="shared" si="152"/>
        <v>0.13616788905776703</v>
      </c>
      <c r="M2347" s="4">
        <f t="shared" si="153"/>
        <v>3.2680293373864089</v>
      </c>
      <c r="N2347" s="4">
        <f t="shared" si="155"/>
        <v>-36781.834799987148</v>
      </c>
      <c r="O2347" s="61">
        <v>0.8</v>
      </c>
      <c r="P2347" s="62">
        <v>144300</v>
      </c>
      <c r="Q2347" s="4">
        <v>0</v>
      </c>
      <c r="R2347" s="29" t="s">
        <v>19</v>
      </c>
    </row>
    <row r="2348" spans="1:18" ht="15" hidden="1" customHeight="1" x14ac:dyDescent="0.35">
      <c r="A2348" s="2">
        <v>45130</v>
      </c>
      <c r="B2348" s="3">
        <v>1</v>
      </c>
      <c r="C2348" s="3">
        <v>1</v>
      </c>
      <c r="D2348" s="63">
        <v>107518.16520001285</v>
      </c>
      <c r="E2348" s="4">
        <v>4.0999999999999996</v>
      </c>
      <c r="F2348" s="3">
        <f t="shared" si="154"/>
        <v>0.79708032619180702</v>
      </c>
      <c r="G2348" s="3">
        <f t="shared" si="156"/>
        <v>0.13616788905776703</v>
      </c>
      <c r="H2348" s="4" t="s">
        <v>25</v>
      </c>
      <c r="I2348" s="4">
        <v>12346</v>
      </c>
      <c r="J2348" s="4">
        <f t="shared" si="157"/>
        <v>3397.62</v>
      </c>
      <c r="K2348" s="59">
        <f t="shared" si="151"/>
        <v>0.88627318893670348</v>
      </c>
      <c r="L2348" s="60">
        <f t="shared" si="152"/>
        <v>0.13616788905776703</v>
      </c>
      <c r="M2348" s="4">
        <f t="shared" si="153"/>
        <v>3.2680293373864089</v>
      </c>
      <c r="N2348" s="4">
        <f t="shared" si="155"/>
        <v>-36781.834799987148</v>
      </c>
      <c r="O2348" s="61">
        <v>0.8</v>
      </c>
      <c r="P2348" s="62">
        <v>144300</v>
      </c>
      <c r="Q2348" s="4">
        <v>0</v>
      </c>
      <c r="R2348" s="29" t="s">
        <v>19</v>
      </c>
    </row>
    <row r="2349" spans="1:18" ht="15" hidden="1" customHeight="1" x14ac:dyDescent="0.35">
      <c r="A2349" s="2">
        <v>45130</v>
      </c>
      <c r="B2349" s="3">
        <v>1</v>
      </c>
      <c r="C2349" s="3">
        <v>1</v>
      </c>
      <c r="D2349" s="63">
        <v>107518.16520001285</v>
      </c>
      <c r="E2349" s="4">
        <v>4.0999999999999996</v>
      </c>
      <c r="F2349" s="3">
        <f t="shared" si="154"/>
        <v>0.79708032619180702</v>
      </c>
      <c r="G2349" s="3">
        <f t="shared" si="156"/>
        <v>0.13616788905776703</v>
      </c>
      <c r="H2349" s="4" t="s">
        <v>26</v>
      </c>
      <c r="I2349" s="4">
        <v>11707</v>
      </c>
      <c r="J2349" s="4">
        <f t="shared" si="157"/>
        <v>3432.9</v>
      </c>
      <c r="K2349" s="59">
        <f t="shared" si="151"/>
        <v>0.8317649374169177</v>
      </c>
      <c r="L2349" s="60">
        <f t="shared" si="152"/>
        <v>0.13616788905776703</v>
      </c>
      <c r="M2349" s="4">
        <f t="shared" si="153"/>
        <v>3.2680293373864089</v>
      </c>
      <c r="N2349" s="4">
        <f t="shared" si="155"/>
        <v>-36781.834799987148</v>
      </c>
      <c r="O2349" s="61">
        <v>0.8</v>
      </c>
      <c r="P2349" s="62">
        <v>144300</v>
      </c>
      <c r="Q2349" s="4">
        <v>0</v>
      </c>
      <c r="R2349" s="29" t="s">
        <v>19</v>
      </c>
    </row>
    <row r="2350" spans="1:18" ht="15" hidden="1" customHeight="1" x14ac:dyDescent="0.35">
      <c r="A2350" s="2">
        <v>45130</v>
      </c>
      <c r="B2350" s="3">
        <v>1</v>
      </c>
      <c r="C2350" s="3">
        <v>1</v>
      </c>
      <c r="D2350" s="63">
        <v>107518.16520001285</v>
      </c>
      <c r="E2350" s="4">
        <v>4.0999999999999996</v>
      </c>
      <c r="F2350" s="3">
        <f t="shared" si="154"/>
        <v>0.79708032619180702</v>
      </c>
      <c r="G2350" s="3">
        <f t="shared" si="156"/>
        <v>0.13616788905776703</v>
      </c>
      <c r="H2350" s="4" t="s">
        <v>27</v>
      </c>
      <c r="I2350" s="4">
        <v>11044</v>
      </c>
      <c r="J2350" s="4">
        <f t="shared" si="157"/>
        <v>3421.44</v>
      </c>
      <c r="K2350" s="59">
        <f t="shared" si="151"/>
        <v>0.78728796547224733</v>
      </c>
      <c r="L2350" s="60">
        <f t="shared" si="152"/>
        <v>0.13616788905776703</v>
      </c>
      <c r="M2350" s="4">
        <f t="shared" si="153"/>
        <v>3.2680293373864089</v>
      </c>
      <c r="N2350" s="4">
        <f t="shared" si="155"/>
        <v>-36781.834799987148</v>
      </c>
      <c r="O2350" s="61">
        <v>0.8</v>
      </c>
      <c r="P2350" s="62">
        <v>144300</v>
      </c>
      <c r="Q2350" s="4">
        <v>0</v>
      </c>
      <c r="R2350" s="29" t="s">
        <v>19</v>
      </c>
    </row>
    <row r="2351" spans="1:18" ht="15" hidden="1" customHeight="1" x14ac:dyDescent="0.35">
      <c r="A2351" s="2">
        <v>45130</v>
      </c>
      <c r="B2351" s="3">
        <v>1</v>
      </c>
      <c r="C2351" s="3">
        <v>1</v>
      </c>
      <c r="D2351" s="63">
        <v>107518.16520001285</v>
      </c>
      <c r="E2351" s="4">
        <v>4.0999999999999996</v>
      </c>
      <c r="F2351" s="3">
        <f t="shared" si="154"/>
        <v>0.79708032619180702</v>
      </c>
      <c r="G2351" s="3">
        <f t="shared" si="156"/>
        <v>0.13616788905776703</v>
      </c>
      <c r="H2351" s="4" t="s">
        <v>28</v>
      </c>
      <c r="I2351" s="4">
        <v>10392</v>
      </c>
      <c r="J2351" s="4">
        <f t="shared" si="157"/>
        <v>3266.44</v>
      </c>
      <c r="K2351" s="59">
        <f t="shared" si="151"/>
        <v>0.7759622544242244</v>
      </c>
      <c r="L2351" s="60">
        <f t="shared" si="152"/>
        <v>0.13616788905776703</v>
      </c>
      <c r="M2351" s="4">
        <f t="shared" si="153"/>
        <v>3.2680293373864089</v>
      </c>
      <c r="N2351" s="4">
        <f t="shared" si="155"/>
        <v>-36781.834799987148</v>
      </c>
      <c r="O2351" s="61">
        <v>0.8</v>
      </c>
      <c r="P2351" s="62">
        <v>144300</v>
      </c>
      <c r="Q2351" s="4">
        <v>0</v>
      </c>
      <c r="R2351" s="29" t="s">
        <v>19</v>
      </c>
    </row>
    <row r="2352" spans="1:18" ht="15" hidden="1" customHeight="1" x14ac:dyDescent="0.35">
      <c r="A2352" s="2">
        <v>45131</v>
      </c>
      <c r="B2352" s="3">
        <v>1</v>
      </c>
      <c r="C2352" s="3">
        <v>1</v>
      </c>
      <c r="D2352" s="63">
        <v>100330.8029999971</v>
      </c>
      <c r="E2352" s="4">
        <v>3.8</v>
      </c>
      <c r="F2352" s="3">
        <f t="shared" si="154"/>
        <v>0.8025180211165982</v>
      </c>
      <c r="G2352" s="3">
        <f t="shared" si="156"/>
        <v>0.12706535334346139</v>
      </c>
      <c r="H2352" s="4" t="s">
        <v>18</v>
      </c>
      <c r="I2352" s="4">
        <v>10045</v>
      </c>
      <c r="J2352" s="4">
        <f t="shared" si="157"/>
        <v>3321.72</v>
      </c>
      <c r="K2352" s="59">
        <f t="shared" si="151"/>
        <v>0.7957988790842031</v>
      </c>
      <c r="L2352" s="60">
        <f t="shared" si="152"/>
        <v>0.12706535334346139</v>
      </c>
      <c r="M2352" s="4">
        <f t="shared" si="153"/>
        <v>3.0495684802430731</v>
      </c>
      <c r="N2352" s="4">
        <f t="shared" si="155"/>
        <v>-43969.197000002896</v>
      </c>
      <c r="O2352" s="61">
        <v>0.8</v>
      </c>
      <c r="P2352" s="62">
        <v>144300</v>
      </c>
      <c r="Q2352" s="4">
        <v>0</v>
      </c>
      <c r="R2352" s="29" t="s">
        <v>19</v>
      </c>
    </row>
    <row r="2353" spans="1:18" ht="15" hidden="1" customHeight="1" x14ac:dyDescent="0.35">
      <c r="A2353" s="2">
        <v>45131</v>
      </c>
      <c r="B2353" s="3">
        <v>1</v>
      </c>
      <c r="C2353" s="3">
        <v>1</v>
      </c>
      <c r="D2353" s="63">
        <v>100330.8029999971</v>
      </c>
      <c r="E2353" s="4">
        <v>3.8</v>
      </c>
      <c r="F2353" s="3">
        <f t="shared" si="154"/>
        <v>0.8025180211165982</v>
      </c>
      <c r="G2353" s="3">
        <f t="shared" si="156"/>
        <v>0.12706535334346139</v>
      </c>
      <c r="H2353" s="4" t="s">
        <v>20</v>
      </c>
      <c r="I2353" s="4">
        <v>8774</v>
      </c>
      <c r="J2353" s="4">
        <f t="shared" si="157"/>
        <v>3282.66</v>
      </c>
      <c r="K2353" s="59">
        <f t="shared" si="151"/>
        <v>0.70337694687267427</v>
      </c>
      <c r="L2353" s="60">
        <f t="shared" si="152"/>
        <v>0.12706535334346139</v>
      </c>
      <c r="M2353" s="4">
        <f t="shared" si="153"/>
        <v>3.0495684802430731</v>
      </c>
      <c r="N2353" s="4">
        <f t="shared" si="155"/>
        <v>-43969.197000002896</v>
      </c>
      <c r="O2353" s="61">
        <v>0.8</v>
      </c>
      <c r="P2353" s="62">
        <v>144300</v>
      </c>
      <c r="Q2353" s="4">
        <v>0</v>
      </c>
      <c r="R2353" s="29" t="s">
        <v>19</v>
      </c>
    </row>
    <row r="2354" spans="1:18" ht="15" hidden="1" customHeight="1" x14ac:dyDescent="0.35">
      <c r="A2354" s="2">
        <v>45131</v>
      </c>
      <c r="B2354" s="3">
        <v>1</v>
      </c>
      <c r="C2354" s="3">
        <v>1</v>
      </c>
      <c r="D2354" s="63">
        <v>100330.8029999971</v>
      </c>
      <c r="E2354" s="4">
        <v>3.8</v>
      </c>
      <c r="F2354" s="3">
        <f t="shared" si="154"/>
        <v>0.8025180211165982</v>
      </c>
      <c r="G2354" s="3">
        <f t="shared" si="156"/>
        <v>0.12706535334346139</v>
      </c>
      <c r="H2354" s="4" t="s">
        <v>21</v>
      </c>
      <c r="I2354" s="4">
        <v>10410</v>
      </c>
      <c r="J2354" s="4">
        <f t="shared" si="157"/>
        <v>3219.84</v>
      </c>
      <c r="K2354" s="59">
        <f t="shared" ref="K2354:K2417" si="158">IFERROR((I2354/J2354)/E2354,0)</f>
        <v>0.85081050120829804</v>
      </c>
      <c r="L2354" s="60">
        <f t="shared" ref="L2354:L2417" si="159">D2354/(32900*24)</f>
        <v>0.12706535334346139</v>
      </c>
      <c r="M2354" s="4">
        <f t="shared" ref="M2354:M2417" si="160">D2354/32900</f>
        <v>3.0495684802430731</v>
      </c>
      <c r="N2354" s="4">
        <f t="shared" si="155"/>
        <v>-43969.197000002896</v>
      </c>
      <c r="O2354" s="61">
        <v>0.8</v>
      </c>
      <c r="P2354" s="62">
        <v>144300</v>
      </c>
      <c r="Q2354" s="4">
        <v>0</v>
      </c>
      <c r="R2354" s="29" t="s">
        <v>19</v>
      </c>
    </row>
    <row r="2355" spans="1:18" ht="15" hidden="1" customHeight="1" x14ac:dyDescent="0.35">
      <c r="A2355" s="2">
        <v>45131</v>
      </c>
      <c r="B2355" s="3">
        <v>1</v>
      </c>
      <c r="C2355" s="3">
        <v>1</v>
      </c>
      <c r="D2355" s="63">
        <v>100330.8029999971</v>
      </c>
      <c r="E2355" s="4">
        <v>3.8</v>
      </c>
      <c r="F2355" s="3">
        <f t="shared" si="154"/>
        <v>0.8025180211165982</v>
      </c>
      <c r="G2355" s="3">
        <f t="shared" si="156"/>
        <v>0.12706535334346139</v>
      </c>
      <c r="H2355" s="4" t="s">
        <v>22</v>
      </c>
      <c r="I2355" s="4">
        <v>10941</v>
      </c>
      <c r="J2355" s="4">
        <f t="shared" si="157"/>
        <v>3212.28</v>
      </c>
      <c r="K2355" s="59">
        <f t="shared" si="158"/>
        <v>0.89631368570479208</v>
      </c>
      <c r="L2355" s="60">
        <f t="shared" si="159"/>
        <v>0.12706535334346139</v>
      </c>
      <c r="M2355" s="4">
        <f t="shared" si="160"/>
        <v>3.0495684802430731</v>
      </c>
      <c r="N2355" s="4">
        <f t="shared" si="155"/>
        <v>-43969.197000002896</v>
      </c>
      <c r="O2355" s="61">
        <v>0.8</v>
      </c>
      <c r="P2355" s="62">
        <v>144300</v>
      </c>
      <c r="Q2355" s="4">
        <v>0</v>
      </c>
      <c r="R2355" s="29" t="s">
        <v>19</v>
      </c>
    </row>
    <row r="2356" spans="1:18" ht="15" hidden="1" customHeight="1" x14ac:dyDescent="0.35">
      <c r="A2356" s="2">
        <v>45131</v>
      </c>
      <c r="B2356" s="3">
        <v>1</v>
      </c>
      <c r="C2356" s="3">
        <v>1</v>
      </c>
      <c r="D2356" s="63">
        <v>100330.8029999971</v>
      </c>
      <c r="E2356" s="4">
        <v>3.8</v>
      </c>
      <c r="F2356" s="3">
        <f t="shared" si="154"/>
        <v>0.8025180211165982</v>
      </c>
      <c r="G2356" s="3">
        <f t="shared" si="156"/>
        <v>0.12706535334346139</v>
      </c>
      <c r="H2356" s="4" t="s">
        <v>23</v>
      </c>
      <c r="I2356" s="4">
        <v>9990</v>
      </c>
      <c r="J2356" s="4">
        <f t="shared" si="157"/>
        <v>3121.2</v>
      </c>
      <c r="K2356" s="59">
        <f t="shared" si="158"/>
        <v>0.84228737934802411</v>
      </c>
      <c r="L2356" s="60">
        <f t="shared" si="159"/>
        <v>0.12706535334346139</v>
      </c>
      <c r="M2356" s="4">
        <f t="shared" si="160"/>
        <v>3.0495684802430731</v>
      </c>
      <c r="N2356" s="4">
        <f t="shared" si="155"/>
        <v>-43969.197000002896</v>
      </c>
      <c r="O2356" s="61">
        <v>0.8</v>
      </c>
      <c r="P2356" s="62">
        <v>144300</v>
      </c>
      <c r="Q2356" s="4">
        <v>0</v>
      </c>
      <c r="R2356" s="29" t="s">
        <v>19</v>
      </c>
    </row>
    <row r="2357" spans="1:18" ht="15" hidden="1" customHeight="1" x14ac:dyDescent="0.35">
      <c r="A2357" s="2">
        <v>45131</v>
      </c>
      <c r="B2357" s="3">
        <v>1</v>
      </c>
      <c r="C2357" s="3">
        <v>1</v>
      </c>
      <c r="D2357" s="63">
        <v>100330.8029999971</v>
      </c>
      <c r="E2357" s="4">
        <v>3.8</v>
      </c>
      <c r="F2357" s="3">
        <f t="shared" si="154"/>
        <v>0.8025180211165982</v>
      </c>
      <c r="G2357" s="3">
        <f t="shared" si="156"/>
        <v>0.12706535334346139</v>
      </c>
      <c r="H2357" s="4" t="s">
        <v>24</v>
      </c>
      <c r="I2357" s="4">
        <v>9040</v>
      </c>
      <c r="J2357" s="4">
        <f t="shared" si="157"/>
        <v>3168.6</v>
      </c>
      <c r="K2357" s="59">
        <f t="shared" si="158"/>
        <v>0.75078816146596383</v>
      </c>
      <c r="L2357" s="60">
        <f t="shared" si="159"/>
        <v>0.12706535334346139</v>
      </c>
      <c r="M2357" s="4">
        <f t="shared" si="160"/>
        <v>3.0495684802430731</v>
      </c>
      <c r="N2357" s="4">
        <f t="shared" si="155"/>
        <v>-43969.197000002896</v>
      </c>
      <c r="O2357" s="61">
        <v>0.8</v>
      </c>
      <c r="P2357" s="62">
        <v>144300</v>
      </c>
      <c r="Q2357" s="4">
        <v>0</v>
      </c>
      <c r="R2357" s="29" t="s">
        <v>19</v>
      </c>
    </row>
    <row r="2358" spans="1:18" ht="15" hidden="1" customHeight="1" x14ac:dyDescent="0.35">
      <c r="A2358" s="2">
        <v>45131</v>
      </c>
      <c r="B2358" s="3">
        <v>1</v>
      </c>
      <c r="C2358" s="3">
        <v>1</v>
      </c>
      <c r="D2358" s="63">
        <v>100330.8029999971</v>
      </c>
      <c r="E2358" s="4">
        <v>3.8</v>
      </c>
      <c r="F2358" s="3">
        <f t="shared" si="154"/>
        <v>0.8025180211165982</v>
      </c>
      <c r="G2358" s="3">
        <f t="shared" si="156"/>
        <v>0.12706535334346139</v>
      </c>
      <c r="H2358" s="4" t="s">
        <v>25</v>
      </c>
      <c r="I2358" s="4">
        <v>11391</v>
      </c>
      <c r="J2358" s="4">
        <f t="shared" si="157"/>
        <v>3397.62</v>
      </c>
      <c r="K2358" s="59">
        <f t="shared" si="158"/>
        <v>0.88227393850618041</v>
      </c>
      <c r="L2358" s="60">
        <f t="shared" si="159"/>
        <v>0.12706535334346139</v>
      </c>
      <c r="M2358" s="4">
        <f t="shared" si="160"/>
        <v>3.0495684802430731</v>
      </c>
      <c r="N2358" s="4">
        <f t="shared" si="155"/>
        <v>-43969.197000002896</v>
      </c>
      <c r="O2358" s="61">
        <v>0.8</v>
      </c>
      <c r="P2358" s="62">
        <v>144300</v>
      </c>
      <c r="Q2358" s="4">
        <v>0</v>
      </c>
      <c r="R2358" s="29" t="s">
        <v>19</v>
      </c>
    </row>
    <row r="2359" spans="1:18" ht="15" hidden="1" customHeight="1" x14ac:dyDescent="0.35">
      <c r="A2359" s="2">
        <v>45131</v>
      </c>
      <c r="B2359" s="3">
        <v>1</v>
      </c>
      <c r="C2359" s="3">
        <v>1</v>
      </c>
      <c r="D2359" s="63">
        <v>100330.8029999971</v>
      </c>
      <c r="E2359" s="4">
        <v>3.8</v>
      </c>
      <c r="F2359" s="3">
        <f t="shared" si="154"/>
        <v>0.8025180211165982</v>
      </c>
      <c r="G2359" s="3">
        <f t="shared" si="156"/>
        <v>0.12706535334346139</v>
      </c>
      <c r="H2359" s="4" t="s">
        <v>26</v>
      </c>
      <c r="I2359" s="4">
        <v>11152</v>
      </c>
      <c r="J2359" s="4">
        <f t="shared" si="157"/>
        <v>3432.9</v>
      </c>
      <c r="K2359" s="59">
        <f t="shared" si="158"/>
        <v>0.85488561918647887</v>
      </c>
      <c r="L2359" s="60">
        <f t="shared" si="159"/>
        <v>0.12706535334346139</v>
      </c>
      <c r="M2359" s="4">
        <f t="shared" si="160"/>
        <v>3.0495684802430731</v>
      </c>
      <c r="N2359" s="4">
        <f t="shared" si="155"/>
        <v>-43969.197000002896</v>
      </c>
      <c r="O2359" s="61">
        <v>0.8</v>
      </c>
      <c r="P2359" s="62">
        <v>144300</v>
      </c>
      <c r="Q2359" s="4">
        <v>0</v>
      </c>
      <c r="R2359" s="29" t="s">
        <v>19</v>
      </c>
    </row>
    <row r="2360" spans="1:18" ht="15" hidden="1" customHeight="1" x14ac:dyDescent="0.35">
      <c r="A2360" s="2">
        <v>45131</v>
      </c>
      <c r="B2360" s="3">
        <v>1</v>
      </c>
      <c r="C2360" s="3">
        <v>1</v>
      </c>
      <c r="D2360" s="63">
        <v>100330.8029999971</v>
      </c>
      <c r="E2360" s="4">
        <v>3.8</v>
      </c>
      <c r="F2360" s="3">
        <f t="shared" si="154"/>
        <v>0.8025180211165982</v>
      </c>
      <c r="G2360" s="3">
        <f t="shared" si="156"/>
        <v>0.12706535334346139</v>
      </c>
      <c r="H2360" s="4" t="s">
        <v>27</v>
      </c>
      <c r="I2360" s="4">
        <v>10058</v>
      </c>
      <c r="J2360" s="4">
        <f t="shared" si="157"/>
        <v>3421.44</v>
      </c>
      <c r="K2360" s="59">
        <f t="shared" si="158"/>
        <v>0.773604711835706</v>
      </c>
      <c r="L2360" s="60">
        <f t="shared" si="159"/>
        <v>0.12706535334346139</v>
      </c>
      <c r="M2360" s="4">
        <f t="shared" si="160"/>
        <v>3.0495684802430731</v>
      </c>
      <c r="N2360" s="4">
        <f t="shared" si="155"/>
        <v>-43969.197000002896</v>
      </c>
      <c r="O2360" s="61">
        <v>0.8</v>
      </c>
      <c r="P2360" s="62">
        <v>144300</v>
      </c>
      <c r="Q2360" s="4">
        <v>0</v>
      </c>
      <c r="R2360" s="29" t="s">
        <v>19</v>
      </c>
    </row>
    <row r="2361" spans="1:18" ht="15" hidden="1" customHeight="1" x14ac:dyDescent="0.35">
      <c r="A2361" s="2">
        <v>45131</v>
      </c>
      <c r="B2361" s="3">
        <v>1</v>
      </c>
      <c r="C2361" s="3">
        <v>1</v>
      </c>
      <c r="D2361" s="63">
        <v>100330.8029999971</v>
      </c>
      <c r="E2361" s="4">
        <v>3.8</v>
      </c>
      <c r="F2361" s="3">
        <f t="shared" si="154"/>
        <v>0.8025180211165982</v>
      </c>
      <c r="G2361" s="3">
        <f t="shared" si="156"/>
        <v>0.12706535334346139</v>
      </c>
      <c r="H2361" s="4" t="s">
        <v>28</v>
      </c>
      <c r="I2361" s="4">
        <v>9787</v>
      </c>
      <c r="J2361" s="4">
        <f t="shared" si="157"/>
        <v>3266.44</v>
      </c>
      <c r="K2361" s="59">
        <f t="shared" si="158"/>
        <v>0.7884811341366974</v>
      </c>
      <c r="L2361" s="60">
        <f t="shared" si="159"/>
        <v>0.12706535334346139</v>
      </c>
      <c r="M2361" s="4">
        <f t="shared" si="160"/>
        <v>3.0495684802430731</v>
      </c>
      <c r="N2361" s="4">
        <f t="shared" si="155"/>
        <v>-43969.197000002896</v>
      </c>
      <c r="O2361" s="61">
        <v>0.8</v>
      </c>
      <c r="P2361" s="62">
        <v>144300</v>
      </c>
      <c r="Q2361" s="4">
        <v>0</v>
      </c>
      <c r="R2361" s="29" t="s">
        <v>19</v>
      </c>
    </row>
    <row r="2362" spans="1:18" ht="15" hidden="1" customHeight="1" x14ac:dyDescent="0.35">
      <c r="A2362" s="2">
        <v>45132</v>
      </c>
      <c r="B2362" s="3">
        <v>1</v>
      </c>
      <c r="C2362" s="3">
        <v>1</v>
      </c>
      <c r="D2362" s="63">
        <v>108407.11860000738</v>
      </c>
      <c r="E2362" s="4">
        <v>4.0999999999999996</v>
      </c>
      <c r="F2362" s="3">
        <f t="shared" si="154"/>
        <v>0.80367053599234484</v>
      </c>
      <c r="G2362" s="3">
        <f t="shared" si="156"/>
        <v>0.13729371656535888</v>
      </c>
      <c r="H2362" s="4" t="s">
        <v>18</v>
      </c>
      <c r="I2362" s="4">
        <v>10022</v>
      </c>
      <c r="J2362" s="4">
        <f t="shared" si="157"/>
        <v>3321.72</v>
      </c>
      <c r="K2362" s="59">
        <f t="shared" si="158"/>
        <v>0.73588088216419179</v>
      </c>
      <c r="L2362" s="60">
        <f t="shared" si="159"/>
        <v>0.13729371656535888</v>
      </c>
      <c r="M2362" s="4">
        <f t="shared" si="160"/>
        <v>3.2950491975686131</v>
      </c>
      <c r="N2362" s="4">
        <f t="shared" si="155"/>
        <v>-35892.881399992621</v>
      </c>
      <c r="O2362" s="61">
        <v>0.8</v>
      </c>
      <c r="P2362" s="62">
        <v>144300</v>
      </c>
      <c r="Q2362" s="4">
        <v>0</v>
      </c>
      <c r="R2362" s="29" t="s">
        <v>19</v>
      </c>
    </row>
    <row r="2363" spans="1:18" ht="15" hidden="1" customHeight="1" x14ac:dyDescent="0.35">
      <c r="A2363" s="2">
        <v>45132</v>
      </c>
      <c r="B2363" s="3">
        <v>1</v>
      </c>
      <c r="C2363" s="3">
        <v>1</v>
      </c>
      <c r="D2363" s="63">
        <v>108407.11860000738</v>
      </c>
      <c r="E2363" s="4">
        <v>4.0999999999999996</v>
      </c>
      <c r="F2363" s="3">
        <f t="shared" si="154"/>
        <v>0.80367053599234484</v>
      </c>
      <c r="G2363" s="3">
        <f t="shared" si="156"/>
        <v>0.13729371656535888</v>
      </c>
      <c r="H2363" s="4" t="s">
        <v>20</v>
      </c>
      <c r="I2363" s="4">
        <v>10030</v>
      </c>
      <c r="J2363" s="4">
        <f t="shared" si="157"/>
        <v>3282.66</v>
      </c>
      <c r="K2363" s="59">
        <f t="shared" si="158"/>
        <v>0.74523144748911996</v>
      </c>
      <c r="L2363" s="60">
        <f t="shared" si="159"/>
        <v>0.13729371656535888</v>
      </c>
      <c r="M2363" s="4">
        <f t="shared" si="160"/>
        <v>3.2950491975686131</v>
      </c>
      <c r="N2363" s="4">
        <f t="shared" si="155"/>
        <v>-35892.881399992621</v>
      </c>
      <c r="O2363" s="61">
        <v>0.8</v>
      </c>
      <c r="P2363" s="62">
        <v>144300</v>
      </c>
      <c r="Q2363" s="4">
        <v>0</v>
      </c>
      <c r="R2363" s="29" t="s">
        <v>19</v>
      </c>
    </row>
    <row r="2364" spans="1:18" ht="15" hidden="1" customHeight="1" x14ac:dyDescent="0.35">
      <c r="A2364" s="2">
        <v>45132</v>
      </c>
      <c r="B2364" s="3">
        <v>1</v>
      </c>
      <c r="C2364" s="3">
        <v>1</v>
      </c>
      <c r="D2364" s="63">
        <v>108407.11860000738</v>
      </c>
      <c r="E2364" s="4">
        <v>4.0999999999999996</v>
      </c>
      <c r="F2364" s="3">
        <f t="shared" si="154"/>
        <v>0.80367053599234484</v>
      </c>
      <c r="G2364" s="3">
        <f t="shared" si="156"/>
        <v>0.13729371656535888</v>
      </c>
      <c r="H2364" s="4" t="s">
        <v>21</v>
      </c>
      <c r="I2364" s="4">
        <v>11466</v>
      </c>
      <c r="J2364" s="4">
        <f t="shared" si="157"/>
        <v>3219.84</v>
      </c>
      <c r="K2364" s="59">
        <f t="shared" si="158"/>
        <v>0.86854792966534322</v>
      </c>
      <c r="L2364" s="60">
        <f t="shared" si="159"/>
        <v>0.13729371656535888</v>
      </c>
      <c r="M2364" s="4">
        <f t="shared" si="160"/>
        <v>3.2950491975686131</v>
      </c>
      <c r="N2364" s="4">
        <f t="shared" si="155"/>
        <v>-35892.881399992621</v>
      </c>
      <c r="O2364" s="61">
        <v>0.8</v>
      </c>
      <c r="P2364" s="62">
        <v>144300</v>
      </c>
      <c r="Q2364" s="4">
        <v>0</v>
      </c>
      <c r="R2364" s="29" t="s">
        <v>19</v>
      </c>
    </row>
    <row r="2365" spans="1:18" ht="15" hidden="1" customHeight="1" x14ac:dyDescent="0.35">
      <c r="A2365" s="2">
        <v>45132</v>
      </c>
      <c r="B2365" s="3">
        <v>1</v>
      </c>
      <c r="C2365" s="3">
        <v>1</v>
      </c>
      <c r="D2365" s="63">
        <v>108407.11860000738</v>
      </c>
      <c r="E2365" s="4">
        <v>4.0999999999999996</v>
      </c>
      <c r="F2365" s="3">
        <f t="shared" si="154"/>
        <v>0.80367053599234484</v>
      </c>
      <c r="G2365" s="3">
        <f t="shared" si="156"/>
        <v>0.13729371656535888</v>
      </c>
      <c r="H2365" s="4" t="s">
        <v>22</v>
      </c>
      <c r="I2365" s="4">
        <v>11659</v>
      </c>
      <c r="J2365" s="4">
        <f t="shared" si="157"/>
        <v>3212.28</v>
      </c>
      <c r="K2365" s="59">
        <f t="shared" si="158"/>
        <v>0.88524616054184746</v>
      </c>
      <c r="L2365" s="60">
        <f t="shared" si="159"/>
        <v>0.13729371656535888</v>
      </c>
      <c r="M2365" s="4">
        <f t="shared" si="160"/>
        <v>3.2950491975686131</v>
      </c>
      <c r="N2365" s="4">
        <f t="shared" si="155"/>
        <v>-35892.881399992621</v>
      </c>
      <c r="O2365" s="61">
        <v>0.8</v>
      </c>
      <c r="P2365" s="62">
        <v>144300</v>
      </c>
      <c r="Q2365" s="4">
        <v>0</v>
      </c>
      <c r="R2365" s="29" t="s">
        <v>19</v>
      </c>
    </row>
    <row r="2366" spans="1:18" ht="15" hidden="1" customHeight="1" x14ac:dyDescent="0.35">
      <c r="A2366" s="2">
        <v>45132</v>
      </c>
      <c r="B2366" s="3">
        <v>1</v>
      </c>
      <c r="C2366" s="3">
        <v>1</v>
      </c>
      <c r="D2366" s="63">
        <v>108407.11860000738</v>
      </c>
      <c r="E2366" s="4">
        <v>4.0999999999999996</v>
      </c>
      <c r="F2366" s="3">
        <f t="shared" si="154"/>
        <v>0.80367053599234484</v>
      </c>
      <c r="G2366" s="3">
        <f t="shared" si="156"/>
        <v>0.13729371656535888</v>
      </c>
      <c r="H2366" s="4" t="s">
        <v>23</v>
      </c>
      <c r="I2366" s="4">
        <v>10696</v>
      </c>
      <c r="J2366" s="4">
        <f t="shared" si="157"/>
        <v>3121.2</v>
      </c>
      <c r="K2366" s="59">
        <f t="shared" si="158"/>
        <v>0.83582612066028406</v>
      </c>
      <c r="L2366" s="60">
        <f t="shared" si="159"/>
        <v>0.13729371656535888</v>
      </c>
      <c r="M2366" s="4">
        <f t="shared" si="160"/>
        <v>3.2950491975686131</v>
      </c>
      <c r="N2366" s="4">
        <f t="shared" si="155"/>
        <v>-35892.881399992621</v>
      </c>
      <c r="O2366" s="61">
        <v>0.8</v>
      </c>
      <c r="P2366" s="62">
        <v>144300</v>
      </c>
      <c r="Q2366" s="4">
        <v>0</v>
      </c>
      <c r="R2366" s="29" t="s">
        <v>19</v>
      </c>
    </row>
    <row r="2367" spans="1:18" ht="15" hidden="1" customHeight="1" x14ac:dyDescent="0.35">
      <c r="A2367" s="2">
        <v>45132</v>
      </c>
      <c r="B2367" s="3">
        <v>1</v>
      </c>
      <c r="C2367" s="3">
        <v>1</v>
      </c>
      <c r="D2367" s="63">
        <v>108407.11860000738</v>
      </c>
      <c r="E2367" s="4">
        <v>4.0999999999999996</v>
      </c>
      <c r="F2367" s="3">
        <f t="shared" si="154"/>
        <v>0.80367053599234484</v>
      </c>
      <c r="G2367" s="3">
        <f t="shared" si="156"/>
        <v>0.13729371656535888</v>
      </c>
      <c r="H2367" s="4" t="s">
        <v>24</v>
      </c>
      <c r="I2367" s="4">
        <v>10438</v>
      </c>
      <c r="J2367" s="4">
        <f t="shared" si="157"/>
        <v>3168.6</v>
      </c>
      <c r="K2367" s="59">
        <f t="shared" si="158"/>
        <v>0.80346325144751174</v>
      </c>
      <c r="L2367" s="60">
        <f t="shared" si="159"/>
        <v>0.13729371656535888</v>
      </c>
      <c r="M2367" s="4">
        <f t="shared" si="160"/>
        <v>3.2950491975686131</v>
      </c>
      <c r="N2367" s="4">
        <f t="shared" si="155"/>
        <v>-35892.881399992621</v>
      </c>
      <c r="O2367" s="61">
        <v>0.8</v>
      </c>
      <c r="P2367" s="62">
        <v>144300</v>
      </c>
      <c r="Q2367" s="4">
        <v>0</v>
      </c>
      <c r="R2367" s="29" t="s">
        <v>19</v>
      </c>
    </row>
    <row r="2368" spans="1:18" ht="15" hidden="1" customHeight="1" x14ac:dyDescent="0.35">
      <c r="A2368" s="2">
        <v>45132</v>
      </c>
      <c r="B2368" s="3">
        <v>1</v>
      </c>
      <c r="C2368" s="3">
        <v>1</v>
      </c>
      <c r="D2368" s="63">
        <v>108407.11860000738</v>
      </c>
      <c r="E2368" s="4">
        <v>4.0999999999999996</v>
      </c>
      <c r="F2368" s="3">
        <f t="shared" si="154"/>
        <v>0.80367053599234484</v>
      </c>
      <c r="G2368" s="3">
        <f t="shared" si="156"/>
        <v>0.13729371656535888</v>
      </c>
      <c r="H2368" s="4" t="s">
        <v>25</v>
      </c>
      <c r="I2368" s="4">
        <v>12212</v>
      </c>
      <c r="J2368" s="4">
        <f t="shared" si="157"/>
        <v>3397.62</v>
      </c>
      <c r="K2368" s="59">
        <f t="shared" si="158"/>
        <v>0.87665382984732076</v>
      </c>
      <c r="L2368" s="60">
        <f t="shared" si="159"/>
        <v>0.13729371656535888</v>
      </c>
      <c r="M2368" s="4">
        <f t="shared" si="160"/>
        <v>3.2950491975686131</v>
      </c>
      <c r="N2368" s="4">
        <f t="shared" si="155"/>
        <v>-35892.881399992621</v>
      </c>
      <c r="O2368" s="61">
        <v>0.8</v>
      </c>
      <c r="P2368" s="62">
        <v>144300</v>
      </c>
      <c r="Q2368" s="4">
        <v>0</v>
      </c>
      <c r="R2368" s="29" t="s">
        <v>19</v>
      </c>
    </row>
    <row r="2369" spans="1:18" ht="15" hidden="1" customHeight="1" x14ac:dyDescent="0.35">
      <c r="A2369" s="2">
        <v>45132</v>
      </c>
      <c r="B2369" s="3">
        <v>1</v>
      </c>
      <c r="C2369" s="3">
        <v>1</v>
      </c>
      <c r="D2369" s="63">
        <v>108407.11860000738</v>
      </c>
      <c r="E2369" s="4">
        <v>4.0999999999999996</v>
      </c>
      <c r="F2369" s="3">
        <f t="shared" si="154"/>
        <v>0.80367053599234484</v>
      </c>
      <c r="G2369" s="3">
        <f t="shared" si="156"/>
        <v>0.13729371656535888</v>
      </c>
      <c r="H2369" s="4" t="s">
        <v>26</v>
      </c>
      <c r="I2369" s="4">
        <v>11885</v>
      </c>
      <c r="J2369" s="4">
        <f t="shared" si="157"/>
        <v>3432.9</v>
      </c>
      <c r="K2369" s="59">
        <f t="shared" si="158"/>
        <v>0.84441157266593203</v>
      </c>
      <c r="L2369" s="60">
        <f t="shared" si="159"/>
        <v>0.13729371656535888</v>
      </c>
      <c r="M2369" s="4">
        <f t="shared" si="160"/>
        <v>3.2950491975686131</v>
      </c>
      <c r="N2369" s="4">
        <f t="shared" si="155"/>
        <v>-35892.881399992621</v>
      </c>
      <c r="O2369" s="61">
        <v>0.8</v>
      </c>
      <c r="P2369" s="62">
        <v>144300</v>
      </c>
      <c r="Q2369" s="4">
        <v>0</v>
      </c>
      <c r="R2369" s="29" t="s">
        <v>19</v>
      </c>
    </row>
    <row r="2370" spans="1:18" ht="15" hidden="1" customHeight="1" x14ac:dyDescent="0.35">
      <c r="A2370" s="2">
        <v>45132</v>
      </c>
      <c r="B2370" s="3">
        <v>1</v>
      </c>
      <c r="C2370" s="3">
        <v>1</v>
      </c>
      <c r="D2370" s="63">
        <v>108407.11860000738</v>
      </c>
      <c r="E2370" s="4">
        <v>4.0999999999999996</v>
      </c>
      <c r="F2370" s="3">
        <f t="shared" si="154"/>
        <v>0.80367053599234484</v>
      </c>
      <c r="G2370" s="3">
        <f t="shared" si="156"/>
        <v>0.13729371656535888</v>
      </c>
      <c r="H2370" s="4" t="s">
        <v>27</v>
      </c>
      <c r="I2370" s="4">
        <v>11071</v>
      </c>
      <c r="J2370" s="4">
        <f t="shared" si="157"/>
        <v>3421.44</v>
      </c>
      <c r="K2370" s="59">
        <f t="shared" si="158"/>
        <v>0.78921270062868987</v>
      </c>
      <c r="L2370" s="60">
        <f t="shared" si="159"/>
        <v>0.13729371656535888</v>
      </c>
      <c r="M2370" s="4">
        <f t="shared" si="160"/>
        <v>3.2950491975686131</v>
      </c>
      <c r="N2370" s="4">
        <f t="shared" si="155"/>
        <v>-35892.881399992621</v>
      </c>
      <c r="O2370" s="61">
        <v>0.8</v>
      </c>
      <c r="P2370" s="62">
        <v>144300</v>
      </c>
      <c r="Q2370" s="4">
        <v>0</v>
      </c>
      <c r="R2370" s="29" t="s">
        <v>19</v>
      </c>
    </row>
    <row r="2371" spans="1:18" ht="15" hidden="1" customHeight="1" x14ac:dyDescent="0.35">
      <c r="A2371" s="2">
        <v>45132</v>
      </c>
      <c r="B2371" s="3">
        <v>1</v>
      </c>
      <c r="C2371" s="3">
        <v>1</v>
      </c>
      <c r="D2371" s="63">
        <v>108407.11860000738</v>
      </c>
      <c r="E2371" s="4">
        <v>4.0999999999999996</v>
      </c>
      <c r="F2371" s="3">
        <f t="shared" ref="F2371:F2434" si="161">D2371/E2371/32900</f>
        <v>0.80367053599234484</v>
      </c>
      <c r="G2371" s="3">
        <f t="shared" si="156"/>
        <v>0.13729371656535888</v>
      </c>
      <c r="H2371" s="4" t="s">
        <v>28</v>
      </c>
      <c r="I2371" s="4">
        <v>10273</v>
      </c>
      <c r="J2371" s="4">
        <f t="shared" si="157"/>
        <v>3266.44</v>
      </c>
      <c r="K2371" s="59">
        <f t="shared" si="158"/>
        <v>0.76707662044842739</v>
      </c>
      <c r="L2371" s="60">
        <f t="shared" si="159"/>
        <v>0.13729371656535888</v>
      </c>
      <c r="M2371" s="4">
        <f t="shared" si="160"/>
        <v>3.2950491975686131</v>
      </c>
      <c r="N2371" s="4">
        <f t="shared" si="155"/>
        <v>-35892.881399992621</v>
      </c>
      <c r="O2371" s="61">
        <v>0.8</v>
      </c>
      <c r="P2371" s="62">
        <v>144300</v>
      </c>
      <c r="Q2371" s="4">
        <v>0</v>
      </c>
      <c r="R2371" s="29" t="s">
        <v>19</v>
      </c>
    </row>
    <row r="2372" spans="1:18" ht="15" hidden="1" customHeight="1" x14ac:dyDescent="0.35">
      <c r="A2372" s="2">
        <v>45133</v>
      </c>
      <c r="B2372" s="3">
        <v>1</v>
      </c>
      <c r="C2372" s="3">
        <v>1</v>
      </c>
      <c r="D2372" s="63">
        <v>142965.43019997899</v>
      </c>
      <c r="E2372" s="4">
        <v>5.4</v>
      </c>
      <c r="F2372" s="3">
        <f t="shared" si="161"/>
        <v>0.80471366767971964</v>
      </c>
      <c r="G2372" s="3">
        <f t="shared" si="156"/>
        <v>0.18106057522793692</v>
      </c>
      <c r="H2372" s="4" t="s">
        <v>18</v>
      </c>
      <c r="I2372" s="4">
        <v>13096</v>
      </c>
      <c r="J2372" s="4">
        <f t="shared" si="157"/>
        <v>3321.72</v>
      </c>
      <c r="K2372" s="59">
        <f t="shared" si="158"/>
        <v>0.73009922124236393</v>
      </c>
      <c r="L2372" s="60">
        <f t="shared" si="159"/>
        <v>0.18106057522793692</v>
      </c>
      <c r="M2372" s="4">
        <f t="shared" si="160"/>
        <v>4.3454538054704859</v>
      </c>
      <c r="N2372" s="4">
        <f t="shared" si="155"/>
        <v>-1334.5698000210105</v>
      </c>
      <c r="O2372" s="61">
        <v>0.8</v>
      </c>
      <c r="P2372" s="62">
        <v>144300</v>
      </c>
      <c r="Q2372" s="4">
        <v>0</v>
      </c>
      <c r="R2372" s="29" t="s">
        <v>19</v>
      </c>
    </row>
    <row r="2373" spans="1:18" ht="15" hidden="1" customHeight="1" x14ac:dyDescent="0.35">
      <c r="A2373" s="2">
        <v>45133</v>
      </c>
      <c r="B2373" s="3">
        <v>1</v>
      </c>
      <c r="C2373" s="3">
        <v>1</v>
      </c>
      <c r="D2373" s="63">
        <v>142965.43019997899</v>
      </c>
      <c r="E2373" s="4">
        <v>5.4</v>
      </c>
      <c r="F2373" s="3">
        <f t="shared" si="161"/>
        <v>0.80471366767971964</v>
      </c>
      <c r="G2373" s="3">
        <f t="shared" si="156"/>
        <v>0.18106057522793692</v>
      </c>
      <c r="H2373" s="4" t="s">
        <v>20</v>
      </c>
      <c r="I2373" s="4">
        <v>12724</v>
      </c>
      <c r="J2373" s="4">
        <f t="shared" si="157"/>
        <v>3282.66</v>
      </c>
      <c r="K2373" s="59">
        <f t="shared" si="158"/>
        <v>0.71780089814245041</v>
      </c>
      <c r="L2373" s="60">
        <f t="shared" si="159"/>
        <v>0.18106057522793692</v>
      </c>
      <c r="M2373" s="4">
        <f t="shared" si="160"/>
        <v>4.3454538054704859</v>
      </c>
      <c r="N2373" s="4">
        <f t="shared" si="155"/>
        <v>-1334.5698000210105</v>
      </c>
      <c r="O2373" s="61">
        <v>0.8</v>
      </c>
      <c r="P2373" s="62">
        <v>144300</v>
      </c>
      <c r="Q2373" s="4">
        <v>0</v>
      </c>
      <c r="R2373" s="29" t="s">
        <v>19</v>
      </c>
    </row>
    <row r="2374" spans="1:18" ht="15" hidden="1" customHeight="1" x14ac:dyDescent="0.35">
      <c r="A2374" s="2">
        <v>45133</v>
      </c>
      <c r="B2374" s="3">
        <v>1</v>
      </c>
      <c r="C2374" s="3">
        <v>1</v>
      </c>
      <c r="D2374" s="63">
        <v>142965.43019997899</v>
      </c>
      <c r="E2374" s="4">
        <v>5.4</v>
      </c>
      <c r="F2374" s="3">
        <f t="shared" si="161"/>
        <v>0.80471366767971964</v>
      </c>
      <c r="G2374" s="3">
        <f t="shared" si="156"/>
        <v>0.18106057522793692</v>
      </c>
      <c r="H2374" s="4" t="s">
        <v>21</v>
      </c>
      <c r="I2374" s="4">
        <v>15096</v>
      </c>
      <c r="J2374" s="4">
        <f t="shared" si="157"/>
        <v>3219.84</v>
      </c>
      <c r="K2374" s="59">
        <f t="shared" si="158"/>
        <v>0.86822809691026748</v>
      </c>
      <c r="L2374" s="60">
        <f t="shared" si="159"/>
        <v>0.18106057522793692</v>
      </c>
      <c r="M2374" s="4">
        <f t="shared" si="160"/>
        <v>4.3454538054704859</v>
      </c>
      <c r="N2374" s="4">
        <f t="shared" si="155"/>
        <v>-1334.5698000210105</v>
      </c>
      <c r="O2374" s="61">
        <v>0.8</v>
      </c>
      <c r="P2374" s="62">
        <v>144300</v>
      </c>
      <c r="Q2374" s="4">
        <v>0</v>
      </c>
      <c r="R2374" s="29" t="s">
        <v>19</v>
      </c>
    </row>
    <row r="2375" spans="1:18" ht="15" hidden="1" customHeight="1" x14ac:dyDescent="0.35">
      <c r="A2375" s="2">
        <v>45133</v>
      </c>
      <c r="B2375" s="3">
        <v>1</v>
      </c>
      <c r="C2375" s="3">
        <v>1</v>
      </c>
      <c r="D2375" s="63">
        <v>142965.43019997899</v>
      </c>
      <c r="E2375" s="4">
        <v>5.4</v>
      </c>
      <c r="F2375" s="3">
        <f t="shared" si="161"/>
        <v>0.80471366767971964</v>
      </c>
      <c r="G2375" s="3">
        <f t="shared" si="156"/>
        <v>0.18106057522793692</v>
      </c>
      <c r="H2375" s="4" t="s">
        <v>22</v>
      </c>
      <c r="I2375" s="4">
        <v>15435</v>
      </c>
      <c r="J2375" s="4">
        <f t="shared" si="157"/>
        <v>3212.28</v>
      </c>
      <c r="K2375" s="59">
        <f t="shared" si="158"/>
        <v>0.88981450350944902</v>
      </c>
      <c r="L2375" s="60">
        <f t="shared" si="159"/>
        <v>0.18106057522793692</v>
      </c>
      <c r="M2375" s="4">
        <f t="shared" si="160"/>
        <v>4.3454538054704859</v>
      </c>
      <c r="N2375" s="4">
        <f t="shared" si="155"/>
        <v>-1334.5698000210105</v>
      </c>
      <c r="O2375" s="61">
        <v>0.8</v>
      </c>
      <c r="P2375" s="62">
        <v>144300</v>
      </c>
      <c r="Q2375" s="4">
        <v>0</v>
      </c>
      <c r="R2375" s="29" t="s">
        <v>19</v>
      </c>
    </row>
    <row r="2376" spans="1:18" ht="15" hidden="1" customHeight="1" x14ac:dyDescent="0.35">
      <c r="A2376" s="2">
        <v>45133</v>
      </c>
      <c r="B2376" s="3">
        <v>1</v>
      </c>
      <c r="C2376" s="3">
        <v>1</v>
      </c>
      <c r="D2376" s="63">
        <v>142965.43019997899</v>
      </c>
      <c r="E2376" s="4">
        <v>5.4</v>
      </c>
      <c r="F2376" s="3">
        <f t="shared" si="161"/>
        <v>0.80471366767971964</v>
      </c>
      <c r="G2376" s="3">
        <f t="shared" si="156"/>
        <v>0.18106057522793692</v>
      </c>
      <c r="H2376" s="4" t="s">
        <v>23</v>
      </c>
      <c r="I2376" s="4">
        <v>14679</v>
      </c>
      <c r="J2376" s="4">
        <f t="shared" si="157"/>
        <v>3121.2</v>
      </c>
      <c r="K2376" s="59">
        <f t="shared" si="158"/>
        <v>0.87092571233286331</v>
      </c>
      <c r="L2376" s="60">
        <f t="shared" si="159"/>
        <v>0.18106057522793692</v>
      </c>
      <c r="M2376" s="4">
        <f t="shared" si="160"/>
        <v>4.3454538054704859</v>
      </c>
      <c r="N2376" s="4">
        <f t="shared" si="155"/>
        <v>-1334.5698000210105</v>
      </c>
      <c r="O2376" s="61">
        <v>0.8</v>
      </c>
      <c r="P2376" s="62">
        <v>144300</v>
      </c>
      <c r="Q2376" s="4">
        <v>0</v>
      </c>
      <c r="R2376" s="29" t="s">
        <v>19</v>
      </c>
    </row>
    <row r="2377" spans="1:18" ht="15" hidden="1" customHeight="1" x14ac:dyDescent="0.35">
      <c r="A2377" s="2">
        <v>45133</v>
      </c>
      <c r="B2377" s="3">
        <v>1</v>
      </c>
      <c r="C2377" s="3">
        <v>1</v>
      </c>
      <c r="D2377" s="63">
        <v>142965.43019997899</v>
      </c>
      <c r="E2377" s="4">
        <v>5.4</v>
      </c>
      <c r="F2377" s="3">
        <f t="shared" si="161"/>
        <v>0.80471366767971964</v>
      </c>
      <c r="G2377" s="3">
        <f t="shared" si="156"/>
        <v>0.18106057522793692</v>
      </c>
      <c r="H2377" s="4" t="s">
        <v>24</v>
      </c>
      <c r="I2377" s="4">
        <v>14109</v>
      </c>
      <c r="J2377" s="4">
        <f t="shared" si="157"/>
        <v>3168.6</v>
      </c>
      <c r="K2377" s="59">
        <f t="shared" si="158"/>
        <v>0.82458428889029145</v>
      </c>
      <c r="L2377" s="60">
        <f t="shared" si="159"/>
        <v>0.18106057522793692</v>
      </c>
      <c r="M2377" s="4">
        <f t="shared" si="160"/>
        <v>4.3454538054704859</v>
      </c>
      <c r="N2377" s="4">
        <f t="shared" si="155"/>
        <v>-1334.5698000210105</v>
      </c>
      <c r="O2377" s="61">
        <v>0.8</v>
      </c>
      <c r="P2377" s="62">
        <v>144300</v>
      </c>
      <c r="Q2377" s="4">
        <v>0</v>
      </c>
      <c r="R2377" s="29" t="s">
        <v>19</v>
      </c>
    </row>
    <row r="2378" spans="1:18" ht="15" hidden="1" customHeight="1" x14ac:dyDescent="0.35">
      <c r="A2378" s="2">
        <v>45133</v>
      </c>
      <c r="B2378" s="3">
        <v>1</v>
      </c>
      <c r="C2378" s="3">
        <v>1</v>
      </c>
      <c r="D2378" s="63">
        <v>142965.43019997899</v>
      </c>
      <c r="E2378" s="4">
        <v>5.4</v>
      </c>
      <c r="F2378" s="3">
        <f t="shared" si="161"/>
        <v>0.80471366767971964</v>
      </c>
      <c r="G2378" s="3">
        <f t="shared" si="156"/>
        <v>0.18106057522793692</v>
      </c>
      <c r="H2378" s="4" t="s">
        <v>25</v>
      </c>
      <c r="I2378" s="4">
        <v>15616</v>
      </c>
      <c r="J2378" s="4">
        <f t="shared" si="157"/>
        <v>3397.62</v>
      </c>
      <c r="K2378" s="59">
        <f t="shared" si="158"/>
        <v>0.85114046063181048</v>
      </c>
      <c r="L2378" s="60">
        <f t="shared" si="159"/>
        <v>0.18106057522793692</v>
      </c>
      <c r="M2378" s="4">
        <f t="shared" si="160"/>
        <v>4.3454538054704859</v>
      </c>
      <c r="N2378" s="4">
        <f t="shared" ref="N2378:N2431" si="162">D2378-P2378</f>
        <v>-1334.5698000210105</v>
      </c>
      <c r="O2378" s="61">
        <v>0.8</v>
      </c>
      <c r="P2378" s="62">
        <v>144300</v>
      </c>
      <c r="Q2378" s="4">
        <v>0</v>
      </c>
      <c r="R2378" s="29" t="s">
        <v>19</v>
      </c>
    </row>
    <row r="2379" spans="1:18" ht="15" hidden="1" customHeight="1" x14ac:dyDescent="0.35">
      <c r="A2379" s="2">
        <v>45133</v>
      </c>
      <c r="B2379" s="3">
        <v>1</v>
      </c>
      <c r="C2379" s="3">
        <v>1</v>
      </c>
      <c r="D2379" s="63">
        <v>142965.43019997899</v>
      </c>
      <c r="E2379" s="4">
        <v>5.4</v>
      </c>
      <c r="F2379" s="3">
        <f t="shared" si="161"/>
        <v>0.80471366767971964</v>
      </c>
      <c r="G2379" s="3">
        <f t="shared" ref="G2379:G2442" si="163">D2379/(32900*24)</f>
        <v>0.18106057522793692</v>
      </c>
      <c r="H2379" s="4" t="s">
        <v>26</v>
      </c>
      <c r="I2379" s="4">
        <v>15101</v>
      </c>
      <c r="J2379" s="4">
        <f t="shared" si="157"/>
        <v>3432.9</v>
      </c>
      <c r="K2379" s="59">
        <f t="shared" si="158"/>
        <v>0.81461198446837402</v>
      </c>
      <c r="L2379" s="60">
        <f t="shared" si="159"/>
        <v>0.18106057522793692</v>
      </c>
      <c r="M2379" s="4">
        <f t="shared" si="160"/>
        <v>4.3454538054704859</v>
      </c>
      <c r="N2379" s="4">
        <f t="shared" si="162"/>
        <v>-1334.5698000210105</v>
      </c>
      <c r="O2379" s="61">
        <v>0.8</v>
      </c>
      <c r="P2379" s="62">
        <v>144300</v>
      </c>
      <c r="Q2379" s="4">
        <v>0</v>
      </c>
      <c r="R2379" s="29" t="s">
        <v>19</v>
      </c>
    </row>
    <row r="2380" spans="1:18" ht="15" hidden="1" customHeight="1" x14ac:dyDescent="0.35">
      <c r="A2380" s="2">
        <v>45133</v>
      </c>
      <c r="B2380" s="3">
        <v>1</v>
      </c>
      <c r="C2380" s="3">
        <v>1</v>
      </c>
      <c r="D2380" s="63">
        <v>142965.43019997899</v>
      </c>
      <c r="E2380" s="4">
        <v>5.4</v>
      </c>
      <c r="F2380" s="3">
        <f t="shared" si="161"/>
        <v>0.80471366767971964</v>
      </c>
      <c r="G2380" s="3">
        <f t="shared" si="163"/>
        <v>0.18106057522793692</v>
      </c>
      <c r="H2380" s="4" t="s">
        <v>27</v>
      </c>
      <c r="I2380" s="4">
        <v>14684</v>
      </c>
      <c r="J2380" s="4">
        <f t="shared" si="157"/>
        <v>3421.44</v>
      </c>
      <c r="K2380" s="59">
        <f t="shared" si="158"/>
        <v>0.79477040639592078</v>
      </c>
      <c r="L2380" s="60">
        <f t="shared" si="159"/>
        <v>0.18106057522793692</v>
      </c>
      <c r="M2380" s="4">
        <f t="shared" si="160"/>
        <v>4.3454538054704859</v>
      </c>
      <c r="N2380" s="4">
        <f t="shared" si="162"/>
        <v>-1334.5698000210105</v>
      </c>
      <c r="O2380" s="61">
        <v>0.8</v>
      </c>
      <c r="P2380" s="62">
        <v>144300</v>
      </c>
      <c r="Q2380" s="4">
        <v>0</v>
      </c>
      <c r="R2380" s="29" t="s">
        <v>19</v>
      </c>
    </row>
    <row r="2381" spans="1:18" ht="15" hidden="1" customHeight="1" x14ac:dyDescent="0.35">
      <c r="A2381" s="2">
        <v>45133</v>
      </c>
      <c r="B2381" s="3">
        <v>1</v>
      </c>
      <c r="C2381" s="3">
        <v>1</v>
      </c>
      <c r="D2381" s="63">
        <v>142965.43019997899</v>
      </c>
      <c r="E2381" s="4">
        <v>5.4</v>
      </c>
      <c r="F2381" s="3">
        <f t="shared" si="161"/>
        <v>0.80471366767971964</v>
      </c>
      <c r="G2381" s="3">
        <f t="shared" si="163"/>
        <v>0.18106057522793692</v>
      </c>
      <c r="H2381" s="4" t="s">
        <v>28</v>
      </c>
      <c r="I2381" s="4">
        <v>14255</v>
      </c>
      <c r="J2381" s="4">
        <f t="shared" si="157"/>
        <v>3266.44</v>
      </c>
      <c r="K2381" s="59">
        <f t="shared" si="158"/>
        <v>0.808162652555937</v>
      </c>
      <c r="L2381" s="60">
        <f t="shared" si="159"/>
        <v>0.18106057522793692</v>
      </c>
      <c r="M2381" s="4">
        <f t="shared" si="160"/>
        <v>4.3454538054704859</v>
      </c>
      <c r="N2381" s="4">
        <f t="shared" si="162"/>
        <v>-1334.5698000210105</v>
      </c>
      <c r="O2381" s="61">
        <v>0.8</v>
      </c>
      <c r="P2381" s="62">
        <v>144300</v>
      </c>
      <c r="Q2381" s="4">
        <v>0</v>
      </c>
      <c r="R2381" s="29" t="s">
        <v>19</v>
      </c>
    </row>
    <row r="2382" spans="1:18" ht="15" hidden="1" customHeight="1" x14ac:dyDescent="0.35">
      <c r="A2382" s="2">
        <v>45134</v>
      </c>
      <c r="B2382" s="3">
        <v>1</v>
      </c>
      <c r="C2382" s="3">
        <v>1</v>
      </c>
      <c r="D2382" s="63">
        <v>125520.27660001387</v>
      </c>
      <c r="E2382" s="4">
        <v>4.8</v>
      </c>
      <c r="F2382" s="3">
        <f t="shared" si="161"/>
        <v>0.7948345782675651</v>
      </c>
      <c r="G2382" s="3">
        <f t="shared" si="163"/>
        <v>0.15896691565351301</v>
      </c>
      <c r="H2382" s="4" t="s">
        <v>18</v>
      </c>
      <c r="I2382" s="4">
        <v>12038</v>
      </c>
      <c r="J2382" s="4">
        <f t="shared" si="157"/>
        <v>3321.72</v>
      </c>
      <c r="K2382" s="59">
        <f t="shared" si="158"/>
        <v>0.75500543894929939</v>
      </c>
      <c r="L2382" s="60">
        <f t="shared" si="159"/>
        <v>0.15896691565351301</v>
      </c>
      <c r="M2382" s="4">
        <f t="shared" si="160"/>
        <v>3.8152059756843122</v>
      </c>
      <c r="N2382" s="4">
        <f t="shared" si="162"/>
        <v>-18779.723399986135</v>
      </c>
      <c r="O2382" s="61">
        <v>0.8</v>
      </c>
      <c r="P2382" s="62">
        <v>144300</v>
      </c>
      <c r="Q2382" s="4">
        <v>0</v>
      </c>
      <c r="R2382" s="29" t="s">
        <v>19</v>
      </c>
    </row>
    <row r="2383" spans="1:18" ht="15" hidden="1" customHeight="1" x14ac:dyDescent="0.35">
      <c r="A2383" s="2">
        <v>45134</v>
      </c>
      <c r="B2383" s="3">
        <v>1</v>
      </c>
      <c r="C2383" s="3">
        <v>1</v>
      </c>
      <c r="D2383" s="63">
        <v>125520.27660001387</v>
      </c>
      <c r="E2383" s="4">
        <v>4.8</v>
      </c>
      <c r="F2383" s="3">
        <f t="shared" si="161"/>
        <v>0.7948345782675651</v>
      </c>
      <c r="G2383" s="3">
        <f t="shared" si="163"/>
        <v>0.15896691565351301</v>
      </c>
      <c r="H2383" s="4" t="s">
        <v>20</v>
      </c>
      <c r="I2383" s="4">
        <v>11074</v>
      </c>
      <c r="J2383" s="4">
        <f t="shared" si="157"/>
        <v>3282.66</v>
      </c>
      <c r="K2383" s="59">
        <f t="shared" si="158"/>
        <v>0.70280910399899277</v>
      </c>
      <c r="L2383" s="60">
        <f t="shared" si="159"/>
        <v>0.15896691565351301</v>
      </c>
      <c r="M2383" s="4">
        <f t="shared" si="160"/>
        <v>3.8152059756843122</v>
      </c>
      <c r="N2383" s="4">
        <f t="shared" si="162"/>
        <v>-18779.723399986135</v>
      </c>
      <c r="O2383" s="61">
        <v>0.8</v>
      </c>
      <c r="P2383" s="62">
        <v>144300</v>
      </c>
      <c r="Q2383" s="4">
        <v>0</v>
      </c>
      <c r="R2383" s="29" t="s">
        <v>19</v>
      </c>
    </row>
    <row r="2384" spans="1:18" ht="15" hidden="1" customHeight="1" x14ac:dyDescent="0.35">
      <c r="A2384" s="2">
        <v>45134</v>
      </c>
      <c r="B2384" s="3">
        <v>1</v>
      </c>
      <c r="C2384" s="3">
        <v>1</v>
      </c>
      <c r="D2384" s="63">
        <v>125520.27660001387</v>
      </c>
      <c r="E2384" s="4">
        <v>4.8</v>
      </c>
      <c r="F2384" s="3">
        <f t="shared" si="161"/>
        <v>0.7948345782675651</v>
      </c>
      <c r="G2384" s="3">
        <f t="shared" si="163"/>
        <v>0.15896691565351301</v>
      </c>
      <c r="H2384" s="4" t="s">
        <v>21</v>
      </c>
      <c r="I2384" s="4">
        <v>13182</v>
      </c>
      <c r="J2384" s="4">
        <f t="shared" si="157"/>
        <v>3219.84</v>
      </c>
      <c r="K2384" s="59">
        <f t="shared" si="158"/>
        <v>0.85291505167958659</v>
      </c>
      <c r="L2384" s="60">
        <f t="shared" si="159"/>
        <v>0.15896691565351301</v>
      </c>
      <c r="M2384" s="4">
        <f t="shared" si="160"/>
        <v>3.8152059756843122</v>
      </c>
      <c r="N2384" s="4">
        <f t="shared" si="162"/>
        <v>-18779.723399986135</v>
      </c>
      <c r="O2384" s="61">
        <v>0.8</v>
      </c>
      <c r="P2384" s="62">
        <v>144300</v>
      </c>
      <c r="Q2384" s="4">
        <v>0</v>
      </c>
      <c r="R2384" s="29" t="s">
        <v>19</v>
      </c>
    </row>
    <row r="2385" spans="1:18" ht="15" hidden="1" customHeight="1" x14ac:dyDescent="0.35">
      <c r="A2385" s="2">
        <v>45134</v>
      </c>
      <c r="B2385" s="3">
        <v>1</v>
      </c>
      <c r="C2385" s="3">
        <v>1</v>
      </c>
      <c r="D2385" s="63">
        <v>125520.27660001387</v>
      </c>
      <c r="E2385" s="4">
        <v>4.8</v>
      </c>
      <c r="F2385" s="3">
        <f t="shared" si="161"/>
        <v>0.7948345782675651</v>
      </c>
      <c r="G2385" s="3">
        <f t="shared" si="163"/>
        <v>0.15896691565351301</v>
      </c>
      <c r="H2385" s="4" t="s">
        <v>22</v>
      </c>
      <c r="I2385" s="4">
        <v>13495</v>
      </c>
      <c r="J2385" s="4">
        <f t="shared" si="157"/>
        <v>3212.28</v>
      </c>
      <c r="K2385" s="59">
        <f t="shared" si="158"/>
        <v>0.87522206449417039</v>
      </c>
      <c r="L2385" s="60">
        <f t="shared" si="159"/>
        <v>0.15896691565351301</v>
      </c>
      <c r="M2385" s="4">
        <f t="shared" si="160"/>
        <v>3.8152059756843122</v>
      </c>
      <c r="N2385" s="4">
        <f t="shared" si="162"/>
        <v>-18779.723399986135</v>
      </c>
      <c r="O2385" s="61">
        <v>0.8</v>
      </c>
      <c r="P2385" s="62">
        <v>144300</v>
      </c>
      <c r="Q2385" s="4">
        <v>0</v>
      </c>
      <c r="R2385" s="29" t="s">
        <v>19</v>
      </c>
    </row>
    <row r="2386" spans="1:18" ht="15" hidden="1" customHeight="1" x14ac:dyDescent="0.35">
      <c r="A2386" s="2">
        <v>45134</v>
      </c>
      <c r="B2386" s="3">
        <v>1</v>
      </c>
      <c r="C2386" s="3">
        <v>1</v>
      </c>
      <c r="D2386" s="63">
        <v>125520.27660001387</v>
      </c>
      <c r="E2386" s="4">
        <v>4.8</v>
      </c>
      <c r="F2386" s="3">
        <f t="shared" si="161"/>
        <v>0.7948345782675651</v>
      </c>
      <c r="G2386" s="3">
        <f t="shared" si="163"/>
        <v>0.15896691565351301</v>
      </c>
      <c r="H2386" s="4" t="s">
        <v>23</v>
      </c>
      <c r="I2386" s="4">
        <v>12485</v>
      </c>
      <c r="J2386" s="4">
        <f t="shared" si="157"/>
        <v>3121.2</v>
      </c>
      <c r="K2386" s="59">
        <f t="shared" si="158"/>
        <v>0.83334668289973957</v>
      </c>
      <c r="L2386" s="60">
        <f t="shared" si="159"/>
        <v>0.15896691565351301</v>
      </c>
      <c r="M2386" s="4">
        <f t="shared" si="160"/>
        <v>3.8152059756843122</v>
      </c>
      <c r="N2386" s="4">
        <f t="shared" si="162"/>
        <v>-18779.723399986135</v>
      </c>
      <c r="O2386" s="61">
        <v>0.8</v>
      </c>
      <c r="P2386" s="62">
        <v>144300</v>
      </c>
      <c r="Q2386" s="4">
        <v>0</v>
      </c>
      <c r="R2386" s="29" t="s">
        <v>19</v>
      </c>
    </row>
    <row r="2387" spans="1:18" ht="15" hidden="1" customHeight="1" x14ac:dyDescent="0.35">
      <c r="A2387" s="2">
        <v>45134</v>
      </c>
      <c r="B2387" s="3">
        <v>1</v>
      </c>
      <c r="C2387" s="3">
        <v>1</v>
      </c>
      <c r="D2387" s="63">
        <v>125520.27660001387</v>
      </c>
      <c r="E2387" s="4">
        <v>4.8</v>
      </c>
      <c r="F2387" s="3">
        <f t="shared" si="161"/>
        <v>0.7948345782675651</v>
      </c>
      <c r="G2387" s="3">
        <f t="shared" si="163"/>
        <v>0.15896691565351301</v>
      </c>
      <c r="H2387" s="4" t="s">
        <v>24</v>
      </c>
      <c r="I2387" s="4">
        <v>12318</v>
      </c>
      <c r="J2387" s="4">
        <f t="shared" si="157"/>
        <v>3168.6</v>
      </c>
      <c r="K2387" s="59">
        <f t="shared" si="158"/>
        <v>0.8099002714132425</v>
      </c>
      <c r="L2387" s="60">
        <f t="shared" si="159"/>
        <v>0.15896691565351301</v>
      </c>
      <c r="M2387" s="4">
        <f t="shared" si="160"/>
        <v>3.8152059756843122</v>
      </c>
      <c r="N2387" s="4">
        <f t="shared" si="162"/>
        <v>-18779.723399986135</v>
      </c>
      <c r="O2387" s="61">
        <v>0.8</v>
      </c>
      <c r="P2387" s="62">
        <v>144300</v>
      </c>
      <c r="Q2387" s="4">
        <v>0</v>
      </c>
      <c r="R2387" s="29" t="s">
        <v>19</v>
      </c>
    </row>
    <row r="2388" spans="1:18" ht="15" hidden="1" customHeight="1" x14ac:dyDescent="0.35">
      <c r="A2388" s="2">
        <v>45134</v>
      </c>
      <c r="B2388" s="3">
        <v>1</v>
      </c>
      <c r="C2388" s="3">
        <v>1</v>
      </c>
      <c r="D2388" s="63">
        <v>125520.27660001387</v>
      </c>
      <c r="E2388" s="4">
        <v>4.8</v>
      </c>
      <c r="F2388" s="3">
        <f t="shared" si="161"/>
        <v>0.7948345782675651</v>
      </c>
      <c r="G2388" s="3">
        <f t="shared" si="163"/>
        <v>0.15896691565351301</v>
      </c>
      <c r="H2388" s="4" t="s">
        <v>25</v>
      </c>
      <c r="I2388" s="4">
        <v>13818</v>
      </c>
      <c r="J2388" s="4">
        <f t="shared" si="157"/>
        <v>3397.62</v>
      </c>
      <c r="K2388" s="59">
        <f t="shared" si="158"/>
        <v>0.84728427546341267</v>
      </c>
      <c r="L2388" s="60">
        <f t="shared" si="159"/>
        <v>0.15896691565351301</v>
      </c>
      <c r="M2388" s="4">
        <f t="shared" si="160"/>
        <v>3.8152059756843122</v>
      </c>
      <c r="N2388" s="4">
        <f t="shared" si="162"/>
        <v>-18779.723399986135</v>
      </c>
      <c r="O2388" s="61">
        <v>0.8</v>
      </c>
      <c r="P2388" s="62">
        <v>144300</v>
      </c>
      <c r="Q2388" s="4">
        <v>0</v>
      </c>
      <c r="R2388" s="29" t="s">
        <v>19</v>
      </c>
    </row>
    <row r="2389" spans="1:18" ht="15" hidden="1" customHeight="1" x14ac:dyDescent="0.35">
      <c r="A2389" s="2">
        <v>45134</v>
      </c>
      <c r="B2389" s="3">
        <v>1</v>
      </c>
      <c r="C2389" s="3">
        <v>1</v>
      </c>
      <c r="D2389" s="63">
        <v>125520.27660001387</v>
      </c>
      <c r="E2389" s="4">
        <v>4.8</v>
      </c>
      <c r="F2389" s="3">
        <f t="shared" si="161"/>
        <v>0.7948345782675651</v>
      </c>
      <c r="G2389" s="3">
        <f t="shared" si="163"/>
        <v>0.15896691565351301</v>
      </c>
      <c r="H2389" s="4" t="s">
        <v>26</v>
      </c>
      <c r="I2389" s="4">
        <v>13615</v>
      </c>
      <c r="J2389" s="4">
        <f t="shared" ref="J2389:J2452" si="164">VLOOKUP(H2389,$H$2122:$J$2131,3,0)</f>
        <v>3432.9</v>
      </c>
      <c r="K2389" s="59">
        <f t="shared" si="158"/>
        <v>0.82625719751036542</v>
      </c>
      <c r="L2389" s="60">
        <f t="shared" si="159"/>
        <v>0.15896691565351301</v>
      </c>
      <c r="M2389" s="4">
        <f t="shared" si="160"/>
        <v>3.8152059756843122</v>
      </c>
      <c r="N2389" s="4">
        <f t="shared" si="162"/>
        <v>-18779.723399986135</v>
      </c>
      <c r="O2389" s="61">
        <v>0.8</v>
      </c>
      <c r="P2389" s="62">
        <v>144300</v>
      </c>
      <c r="Q2389" s="4">
        <v>0</v>
      </c>
      <c r="R2389" s="29" t="s">
        <v>19</v>
      </c>
    </row>
    <row r="2390" spans="1:18" ht="15" hidden="1" customHeight="1" x14ac:dyDescent="0.35">
      <c r="A2390" s="2">
        <v>45134</v>
      </c>
      <c r="B2390" s="3">
        <v>1</v>
      </c>
      <c r="C2390" s="3">
        <v>1</v>
      </c>
      <c r="D2390" s="63">
        <v>125520.27660001387</v>
      </c>
      <c r="E2390" s="4">
        <v>4.8</v>
      </c>
      <c r="F2390" s="3">
        <f t="shared" si="161"/>
        <v>0.7948345782675651</v>
      </c>
      <c r="G2390" s="3">
        <f t="shared" si="163"/>
        <v>0.15896691565351301</v>
      </c>
      <c r="H2390" s="4" t="s">
        <v>27</v>
      </c>
      <c r="I2390" s="4">
        <v>12709</v>
      </c>
      <c r="J2390" s="4">
        <f t="shared" si="164"/>
        <v>3421.44</v>
      </c>
      <c r="K2390" s="59">
        <f t="shared" si="158"/>
        <v>0.77385788829654567</v>
      </c>
      <c r="L2390" s="60">
        <f t="shared" si="159"/>
        <v>0.15896691565351301</v>
      </c>
      <c r="M2390" s="4">
        <f t="shared" si="160"/>
        <v>3.8152059756843122</v>
      </c>
      <c r="N2390" s="4">
        <f t="shared" si="162"/>
        <v>-18779.723399986135</v>
      </c>
      <c r="O2390" s="61">
        <v>0.8</v>
      </c>
      <c r="P2390" s="62">
        <v>144300</v>
      </c>
      <c r="Q2390" s="4">
        <v>0</v>
      </c>
      <c r="R2390" s="29" t="s">
        <v>19</v>
      </c>
    </row>
    <row r="2391" spans="1:18" ht="15" hidden="1" customHeight="1" x14ac:dyDescent="0.35">
      <c r="A2391" s="2">
        <v>45134</v>
      </c>
      <c r="B2391" s="3">
        <v>1</v>
      </c>
      <c r="C2391" s="3">
        <v>1</v>
      </c>
      <c r="D2391" s="63">
        <v>125520.27660001387</v>
      </c>
      <c r="E2391" s="4">
        <v>4.8</v>
      </c>
      <c r="F2391" s="3">
        <f t="shared" si="161"/>
        <v>0.7948345782675651</v>
      </c>
      <c r="G2391" s="3">
        <f t="shared" si="163"/>
        <v>0.15896691565351301</v>
      </c>
      <c r="H2391" s="4" t="s">
        <v>28</v>
      </c>
      <c r="I2391" s="4">
        <v>12353</v>
      </c>
      <c r="J2391" s="4">
        <f t="shared" si="164"/>
        <v>3266.44</v>
      </c>
      <c r="K2391" s="59">
        <f t="shared" si="158"/>
        <v>0.78787354632770434</v>
      </c>
      <c r="L2391" s="60">
        <f t="shared" si="159"/>
        <v>0.15896691565351301</v>
      </c>
      <c r="M2391" s="4">
        <f t="shared" si="160"/>
        <v>3.8152059756843122</v>
      </c>
      <c r="N2391" s="4">
        <f t="shared" si="162"/>
        <v>-18779.723399986135</v>
      </c>
      <c r="O2391" s="61">
        <v>0.8</v>
      </c>
      <c r="P2391" s="62">
        <v>144300</v>
      </c>
      <c r="Q2391" s="4">
        <v>0</v>
      </c>
      <c r="R2391" s="29" t="s">
        <v>19</v>
      </c>
    </row>
    <row r="2392" spans="1:18" ht="15" hidden="1" customHeight="1" x14ac:dyDescent="0.35">
      <c r="A2392" s="2">
        <v>45135</v>
      </c>
      <c r="B2392" s="3">
        <v>1</v>
      </c>
      <c r="C2392" s="3">
        <v>1</v>
      </c>
      <c r="D2392" s="63">
        <v>136226.61000000336</v>
      </c>
      <c r="E2392" s="4">
        <v>5.2</v>
      </c>
      <c r="F2392" s="3">
        <f t="shared" si="161"/>
        <v>0.7962743161094421</v>
      </c>
      <c r="G2392" s="3">
        <f t="shared" si="163"/>
        <v>0.17252610182371247</v>
      </c>
      <c r="H2392" s="4" t="s">
        <v>18</v>
      </c>
      <c r="I2392" s="4">
        <v>12094</v>
      </c>
      <c r="J2392" s="4">
        <f t="shared" si="164"/>
        <v>3321.72</v>
      </c>
      <c r="K2392" s="59">
        <f t="shared" si="158"/>
        <v>0.70017016207544014</v>
      </c>
      <c r="L2392" s="60">
        <f t="shared" si="159"/>
        <v>0.17252610182371247</v>
      </c>
      <c r="M2392" s="4">
        <f t="shared" si="160"/>
        <v>4.1406264437690989</v>
      </c>
      <c r="N2392" s="4">
        <f t="shared" si="162"/>
        <v>-8073.3899999966379</v>
      </c>
      <c r="O2392" s="61">
        <v>0.8</v>
      </c>
      <c r="P2392" s="62">
        <v>144300</v>
      </c>
      <c r="Q2392" s="4">
        <v>0</v>
      </c>
      <c r="R2392" s="29" t="s">
        <v>19</v>
      </c>
    </row>
    <row r="2393" spans="1:18" ht="15" hidden="1" customHeight="1" x14ac:dyDescent="0.35">
      <c r="A2393" s="2">
        <v>45135</v>
      </c>
      <c r="B2393" s="3">
        <v>1</v>
      </c>
      <c r="C2393" s="3">
        <v>1</v>
      </c>
      <c r="D2393" s="63">
        <v>136226.61000000336</v>
      </c>
      <c r="E2393" s="4">
        <v>5.2</v>
      </c>
      <c r="F2393" s="3">
        <f t="shared" si="161"/>
        <v>0.7962743161094421</v>
      </c>
      <c r="G2393" s="3">
        <f t="shared" si="163"/>
        <v>0.17252610182371247</v>
      </c>
      <c r="H2393" s="4" t="s">
        <v>20</v>
      </c>
      <c r="I2393" s="4">
        <v>11994</v>
      </c>
      <c r="J2393" s="4">
        <f t="shared" si="164"/>
        <v>3282.66</v>
      </c>
      <c r="K2393" s="59">
        <f t="shared" si="158"/>
        <v>0.70264311915899347</v>
      </c>
      <c r="L2393" s="60">
        <f t="shared" si="159"/>
        <v>0.17252610182371247</v>
      </c>
      <c r="M2393" s="4">
        <f t="shared" si="160"/>
        <v>4.1406264437690989</v>
      </c>
      <c r="N2393" s="4">
        <f t="shared" si="162"/>
        <v>-8073.3899999966379</v>
      </c>
      <c r="O2393" s="61">
        <v>0.8</v>
      </c>
      <c r="P2393" s="62">
        <v>144300</v>
      </c>
      <c r="Q2393" s="4">
        <v>0</v>
      </c>
      <c r="R2393" s="29" t="s">
        <v>19</v>
      </c>
    </row>
    <row r="2394" spans="1:18" ht="15" hidden="1" customHeight="1" x14ac:dyDescent="0.35">
      <c r="A2394" s="2">
        <v>45135</v>
      </c>
      <c r="B2394" s="3">
        <v>1</v>
      </c>
      <c r="C2394" s="3">
        <v>1</v>
      </c>
      <c r="D2394" s="63">
        <v>136226.61000000336</v>
      </c>
      <c r="E2394" s="4">
        <v>5.2</v>
      </c>
      <c r="F2394" s="3">
        <f t="shared" si="161"/>
        <v>0.7962743161094421</v>
      </c>
      <c r="G2394" s="3">
        <f t="shared" si="163"/>
        <v>0.17252610182371247</v>
      </c>
      <c r="H2394" s="4" t="s">
        <v>21</v>
      </c>
      <c r="I2394" s="4">
        <v>13999</v>
      </c>
      <c r="J2394" s="4">
        <f t="shared" si="164"/>
        <v>3219.84</v>
      </c>
      <c r="K2394" s="59">
        <f t="shared" si="158"/>
        <v>0.83610222390410216</v>
      </c>
      <c r="L2394" s="60">
        <f t="shared" si="159"/>
        <v>0.17252610182371247</v>
      </c>
      <c r="M2394" s="4">
        <f t="shared" si="160"/>
        <v>4.1406264437690989</v>
      </c>
      <c r="N2394" s="4">
        <f t="shared" si="162"/>
        <v>-8073.3899999966379</v>
      </c>
      <c r="O2394" s="61">
        <v>0.8</v>
      </c>
      <c r="P2394" s="62">
        <v>144300</v>
      </c>
      <c r="Q2394" s="4">
        <v>0</v>
      </c>
      <c r="R2394" s="29" t="s">
        <v>19</v>
      </c>
    </row>
    <row r="2395" spans="1:18" ht="15" hidden="1" customHeight="1" x14ac:dyDescent="0.35">
      <c r="A2395" s="2">
        <v>45135</v>
      </c>
      <c r="B2395" s="3">
        <v>1</v>
      </c>
      <c r="C2395" s="3">
        <v>1</v>
      </c>
      <c r="D2395" s="63">
        <v>136226.61000000336</v>
      </c>
      <c r="E2395" s="4">
        <v>5.2</v>
      </c>
      <c r="F2395" s="3">
        <f t="shared" si="161"/>
        <v>0.7962743161094421</v>
      </c>
      <c r="G2395" s="3">
        <f t="shared" si="163"/>
        <v>0.17252610182371247</v>
      </c>
      <c r="H2395" s="4" t="s">
        <v>22</v>
      </c>
      <c r="I2395" s="4">
        <v>14389</v>
      </c>
      <c r="J2395" s="4">
        <f t="shared" si="164"/>
        <v>3212.28</v>
      </c>
      <c r="K2395" s="59">
        <f t="shared" si="158"/>
        <v>0.86141786662911846</v>
      </c>
      <c r="L2395" s="60">
        <f t="shared" si="159"/>
        <v>0.17252610182371247</v>
      </c>
      <c r="M2395" s="4">
        <f t="shared" si="160"/>
        <v>4.1406264437690989</v>
      </c>
      <c r="N2395" s="4">
        <f t="shared" si="162"/>
        <v>-8073.3899999966379</v>
      </c>
      <c r="O2395" s="61">
        <v>0.8</v>
      </c>
      <c r="P2395" s="62">
        <v>144300</v>
      </c>
      <c r="Q2395" s="4">
        <v>0</v>
      </c>
      <c r="R2395" s="29" t="s">
        <v>19</v>
      </c>
    </row>
    <row r="2396" spans="1:18" ht="15" hidden="1" customHeight="1" x14ac:dyDescent="0.35">
      <c r="A2396" s="2">
        <v>45135</v>
      </c>
      <c r="B2396" s="3">
        <v>1</v>
      </c>
      <c r="C2396" s="3">
        <v>1</v>
      </c>
      <c r="D2396" s="63">
        <v>136226.61000000336</v>
      </c>
      <c r="E2396" s="4">
        <v>5.2</v>
      </c>
      <c r="F2396" s="3">
        <f t="shared" si="161"/>
        <v>0.7962743161094421</v>
      </c>
      <c r="G2396" s="3">
        <f t="shared" si="163"/>
        <v>0.17252610182371247</v>
      </c>
      <c r="H2396" s="4" t="s">
        <v>23</v>
      </c>
      <c r="I2396" s="4">
        <v>13337</v>
      </c>
      <c r="J2396" s="4">
        <f t="shared" si="164"/>
        <v>3121.2</v>
      </c>
      <c r="K2396" s="59">
        <f t="shared" si="158"/>
        <v>0.82173769457506474</v>
      </c>
      <c r="L2396" s="60">
        <f t="shared" si="159"/>
        <v>0.17252610182371247</v>
      </c>
      <c r="M2396" s="4">
        <f t="shared" si="160"/>
        <v>4.1406264437690989</v>
      </c>
      <c r="N2396" s="4">
        <f t="shared" si="162"/>
        <v>-8073.3899999966379</v>
      </c>
      <c r="O2396" s="61">
        <v>0.8</v>
      </c>
      <c r="P2396" s="62">
        <v>144300</v>
      </c>
      <c r="Q2396" s="4">
        <v>0</v>
      </c>
      <c r="R2396" s="29" t="s">
        <v>19</v>
      </c>
    </row>
    <row r="2397" spans="1:18" ht="15" hidden="1" customHeight="1" x14ac:dyDescent="0.35">
      <c r="A2397" s="2">
        <v>45135</v>
      </c>
      <c r="B2397" s="3">
        <v>1</v>
      </c>
      <c r="C2397" s="3">
        <v>1</v>
      </c>
      <c r="D2397" s="63">
        <v>136226.61000000336</v>
      </c>
      <c r="E2397" s="4">
        <v>5.2</v>
      </c>
      <c r="F2397" s="3">
        <f t="shared" si="161"/>
        <v>0.7962743161094421</v>
      </c>
      <c r="G2397" s="3">
        <f t="shared" si="163"/>
        <v>0.17252610182371247</v>
      </c>
      <c r="H2397" s="4" t="s">
        <v>24</v>
      </c>
      <c r="I2397" s="4">
        <v>13176</v>
      </c>
      <c r="J2397" s="4">
        <f t="shared" si="164"/>
        <v>3168.6</v>
      </c>
      <c r="K2397" s="59">
        <f t="shared" si="158"/>
        <v>0.79967372146883597</v>
      </c>
      <c r="L2397" s="60">
        <f t="shared" si="159"/>
        <v>0.17252610182371247</v>
      </c>
      <c r="M2397" s="4">
        <f t="shared" si="160"/>
        <v>4.1406264437690989</v>
      </c>
      <c r="N2397" s="4">
        <f t="shared" si="162"/>
        <v>-8073.3899999966379</v>
      </c>
      <c r="O2397" s="61">
        <v>0.8</v>
      </c>
      <c r="P2397" s="62">
        <v>144300</v>
      </c>
      <c r="Q2397" s="4">
        <v>0</v>
      </c>
      <c r="R2397" s="29" t="s">
        <v>19</v>
      </c>
    </row>
    <row r="2398" spans="1:18" ht="15" hidden="1" customHeight="1" x14ac:dyDescent="0.35">
      <c r="A2398" s="2">
        <v>45135</v>
      </c>
      <c r="B2398" s="3">
        <v>1</v>
      </c>
      <c r="C2398" s="3">
        <v>1</v>
      </c>
      <c r="D2398" s="63">
        <v>136226.61000000336</v>
      </c>
      <c r="E2398" s="4">
        <v>5.2</v>
      </c>
      <c r="F2398" s="3">
        <f t="shared" si="161"/>
        <v>0.7962743161094421</v>
      </c>
      <c r="G2398" s="3">
        <f t="shared" si="163"/>
        <v>0.17252610182371247</v>
      </c>
      <c r="H2398" s="4" t="s">
        <v>25</v>
      </c>
      <c r="I2398" s="4">
        <v>15522</v>
      </c>
      <c r="J2398" s="4">
        <f t="shared" si="164"/>
        <v>3397.62</v>
      </c>
      <c r="K2398" s="59">
        <f t="shared" si="158"/>
        <v>0.87855616578663887</v>
      </c>
      <c r="L2398" s="60">
        <f t="shared" si="159"/>
        <v>0.17252610182371247</v>
      </c>
      <c r="M2398" s="4">
        <f t="shared" si="160"/>
        <v>4.1406264437690989</v>
      </c>
      <c r="N2398" s="4">
        <f t="shared" si="162"/>
        <v>-8073.3899999966379</v>
      </c>
      <c r="O2398" s="61">
        <v>0.8</v>
      </c>
      <c r="P2398" s="62">
        <v>144300</v>
      </c>
      <c r="Q2398" s="4">
        <v>0</v>
      </c>
      <c r="R2398" s="29" t="s">
        <v>19</v>
      </c>
    </row>
    <row r="2399" spans="1:18" ht="15" hidden="1" customHeight="1" x14ac:dyDescent="0.35">
      <c r="A2399" s="2">
        <v>45135</v>
      </c>
      <c r="B2399" s="3">
        <v>1</v>
      </c>
      <c r="C2399" s="3">
        <v>1</v>
      </c>
      <c r="D2399" s="63">
        <v>136226.61000000336</v>
      </c>
      <c r="E2399" s="4">
        <v>5.2</v>
      </c>
      <c r="F2399" s="3">
        <f t="shared" si="161"/>
        <v>0.7962743161094421</v>
      </c>
      <c r="G2399" s="3">
        <f t="shared" si="163"/>
        <v>0.17252610182371247</v>
      </c>
      <c r="H2399" s="4" t="s">
        <v>26</v>
      </c>
      <c r="I2399" s="4">
        <v>15345</v>
      </c>
      <c r="J2399" s="4">
        <f t="shared" si="164"/>
        <v>3432.9</v>
      </c>
      <c r="K2399" s="59">
        <f t="shared" si="158"/>
        <v>0.85961185541715124</v>
      </c>
      <c r="L2399" s="60">
        <f t="shared" si="159"/>
        <v>0.17252610182371247</v>
      </c>
      <c r="M2399" s="4">
        <f t="shared" si="160"/>
        <v>4.1406264437690989</v>
      </c>
      <c r="N2399" s="4">
        <f t="shared" si="162"/>
        <v>-8073.3899999966379</v>
      </c>
      <c r="O2399" s="61">
        <v>0.8</v>
      </c>
      <c r="P2399" s="62">
        <v>144300</v>
      </c>
      <c r="Q2399" s="4">
        <v>0</v>
      </c>
      <c r="R2399" s="29" t="s">
        <v>19</v>
      </c>
    </row>
    <row r="2400" spans="1:18" ht="15" hidden="1" customHeight="1" x14ac:dyDescent="0.35">
      <c r="A2400" s="2">
        <v>45135</v>
      </c>
      <c r="B2400" s="3">
        <v>1</v>
      </c>
      <c r="C2400" s="3">
        <v>1</v>
      </c>
      <c r="D2400" s="63">
        <v>136226.61000000336</v>
      </c>
      <c r="E2400" s="4">
        <v>5.2</v>
      </c>
      <c r="F2400" s="3">
        <f t="shared" si="161"/>
        <v>0.7962743161094421</v>
      </c>
      <c r="G2400" s="3">
        <f t="shared" si="163"/>
        <v>0.17252610182371247</v>
      </c>
      <c r="H2400" s="4" t="s">
        <v>27</v>
      </c>
      <c r="I2400" s="4">
        <v>14144</v>
      </c>
      <c r="J2400" s="4">
        <f t="shared" si="164"/>
        <v>3421.44</v>
      </c>
      <c r="K2400" s="59">
        <f t="shared" si="158"/>
        <v>0.79498690609801714</v>
      </c>
      <c r="L2400" s="60">
        <f t="shared" si="159"/>
        <v>0.17252610182371247</v>
      </c>
      <c r="M2400" s="4">
        <f t="shared" si="160"/>
        <v>4.1406264437690989</v>
      </c>
      <c r="N2400" s="4">
        <f t="shared" si="162"/>
        <v>-8073.3899999966379</v>
      </c>
      <c r="O2400" s="61">
        <v>0.8</v>
      </c>
      <c r="P2400" s="62">
        <v>144300</v>
      </c>
      <c r="Q2400" s="4">
        <v>0</v>
      </c>
      <c r="R2400" s="29" t="s">
        <v>19</v>
      </c>
    </row>
    <row r="2401" spans="1:18" ht="15" hidden="1" customHeight="1" x14ac:dyDescent="0.35">
      <c r="A2401" s="2">
        <v>45135</v>
      </c>
      <c r="B2401" s="3">
        <v>1</v>
      </c>
      <c r="C2401" s="3">
        <v>1</v>
      </c>
      <c r="D2401" s="63">
        <v>136226.61000000336</v>
      </c>
      <c r="E2401" s="4">
        <v>5.2</v>
      </c>
      <c r="F2401" s="3">
        <f t="shared" si="161"/>
        <v>0.7962743161094421</v>
      </c>
      <c r="G2401" s="3">
        <f t="shared" si="163"/>
        <v>0.17252610182371247</v>
      </c>
      <c r="H2401" s="4" t="s">
        <v>28</v>
      </c>
      <c r="I2401" s="4">
        <v>14059</v>
      </c>
      <c r="J2401" s="4">
        <f t="shared" si="164"/>
        <v>3266.44</v>
      </c>
      <c r="K2401" s="59">
        <f t="shared" si="158"/>
        <v>0.82770656927843345</v>
      </c>
      <c r="L2401" s="60">
        <f t="shared" si="159"/>
        <v>0.17252610182371247</v>
      </c>
      <c r="M2401" s="4">
        <f t="shared" si="160"/>
        <v>4.1406264437690989</v>
      </c>
      <c r="N2401" s="4">
        <f t="shared" si="162"/>
        <v>-8073.3899999966379</v>
      </c>
      <c r="O2401" s="61">
        <v>0.8</v>
      </c>
      <c r="P2401" s="62">
        <v>144300</v>
      </c>
      <c r="Q2401" s="4">
        <v>0</v>
      </c>
      <c r="R2401" s="29" t="s">
        <v>19</v>
      </c>
    </row>
    <row r="2402" spans="1:18" ht="15" hidden="1" customHeight="1" x14ac:dyDescent="0.35">
      <c r="A2402" s="2">
        <v>45136</v>
      </c>
      <c r="B2402" s="3">
        <v>1</v>
      </c>
      <c r="C2402" s="3">
        <v>1</v>
      </c>
      <c r="D2402" s="63">
        <v>106708.30199999727</v>
      </c>
      <c r="E2402" s="4">
        <v>4.0999999999999996</v>
      </c>
      <c r="F2402" s="3">
        <f t="shared" si="161"/>
        <v>0.79107644747570083</v>
      </c>
      <c r="G2402" s="3">
        <f t="shared" si="163"/>
        <v>0.13514222644376556</v>
      </c>
      <c r="H2402" s="4" t="s">
        <v>18</v>
      </c>
      <c r="I2402" s="4">
        <v>10344</v>
      </c>
      <c r="J2402" s="4">
        <f t="shared" si="164"/>
        <v>3321.72</v>
      </c>
      <c r="K2402" s="59">
        <f t="shared" si="158"/>
        <v>0.75952423120199564</v>
      </c>
      <c r="L2402" s="60">
        <f t="shared" si="159"/>
        <v>0.13514222644376556</v>
      </c>
      <c r="M2402" s="4">
        <f t="shared" si="160"/>
        <v>3.2434134346503729</v>
      </c>
      <c r="N2402" s="4">
        <f t="shared" si="162"/>
        <v>-37591.698000002725</v>
      </c>
      <c r="O2402" s="61">
        <v>0.8</v>
      </c>
      <c r="P2402" s="62">
        <v>144300</v>
      </c>
      <c r="Q2402" s="4">
        <v>0</v>
      </c>
      <c r="R2402" s="29" t="s">
        <v>19</v>
      </c>
    </row>
    <row r="2403" spans="1:18" ht="15" hidden="1" customHeight="1" x14ac:dyDescent="0.35">
      <c r="A2403" s="2">
        <v>45136</v>
      </c>
      <c r="B2403" s="3">
        <v>1</v>
      </c>
      <c r="C2403" s="3">
        <v>1</v>
      </c>
      <c r="D2403" s="63">
        <v>106708.30199999727</v>
      </c>
      <c r="E2403" s="4">
        <v>4.0999999999999996</v>
      </c>
      <c r="F2403" s="3">
        <f t="shared" si="161"/>
        <v>0.79107644747570083</v>
      </c>
      <c r="G2403" s="3">
        <f t="shared" si="163"/>
        <v>0.13514222644376556</v>
      </c>
      <c r="H2403" s="4" t="s">
        <v>20</v>
      </c>
      <c r="I2403" s="4">
        <v>8864</v>
      </c>
      <c r="J2403" s="4">
        <f t="shared" si="164"/>
        <v>3282.66</v>
      </c>
      <c r="K2403" s="59">
        <f t="shared" si="158"/>
        <v>0.65859736296545957</v>
      </c>
      <c r="L2403" s="60">
        <f t="shared" si="159"/>
        <v>0.13514222644376556</v>
      </c>
      <c r="M2403" s="4">
        <f t="shared" si="160"/>
        <v>3.2434134346503729</v>
      </c>
      <c r="N2403" s="4">
        <f t="shared" si="162"/>
        <v>-37591.698000002725</v>
      </c>
      <c r="O2403" s="61">
        <v>0.8</v>
      </c>
      <c r="P2403" s="62">
        <v>144300</v>
      </c>
      <c r="Q2403" s="4">
        <v>0</v>
      </c>
      <c r="R2403" s="29" t="s">
        <v>19</v>
      </c>
    </row>
    <row r="2404" spans="1:18" ht="15" hidden="1" customHeight="1" x14ac:dyDescent="0.35">
      <c r="A2404" s="2">
        <v>45136</v>
      </c>
      <c r="B2404" s="3">
        <v>1</v>
      </c>
      <c r="C2404" s="3">
        <v>1</v>
      </c>
      <c r="D2404" s="63">
        <v>106708.30199999727</v>
      </c>
      <c r="E2404" s="4">
        <v>4.0999999999999996</v>
      </c>
      <c r="F2404" s="3">
        <f t="shared" si="161"/>
        <v>0.79107644747570083</v>
      </c>
      <c r="G2404" s="3">
        <f t="shared" si="163"/>
        <v>0.13514222644376556</v>
      </c>
      <c r="H2404" s="4" t="s">
        <v>21</v>
      </c>
      <c r="I2404" s="4">
        <v>10798</v>
      </c>
      <c r="J2404" s="4">
        <f t="shared" si="164"/>
        <v>3219.84</v>
      </c>
      <c r="K2404" s="59">
        <f t="shared" si="158"/>
        <v>0.81794702115178575</v>
      </c>
      <c r="L2404" s="60">
        <f t="shared" si="159"/>
        <v>0.13514222644376556</v>
      </c>
      <c r="M2404" s="4">
        <f t="shared" si="160"/>
        <v>3.2434134346503729</v>
      </c>
      <c r="N2404" s="4">
        <f t="shared" si="162"/>
        <v>-37591.698000002725</v>
      </c>
      <c r="O2404" s="61">
        <v>0.8</v>
      </c>
      <c r="P2404" s="62">
        <v>144300</v>
      </c>
      <c r="Q2404" s="4">
        <v>0</v>
      </c>
      <c r="R2404" s="29" t="s">
        <v>19</v>
      </c>
    </row>
    <row r="2405" spans="1:18" ht="15" hidden="1" customHeight="1" x14ac:dyDescent="0.35">
      <c r="A2405" s="2">
        <v>45136</v>
      </c>
      <c r="B2405" s="3">
        <v>1</v>
      </c>
      <c r="C2405" s="3">
        <v>1</v>
      </c>
      <c r="D2405" s="63">
        <v>106708.30199999727</v>
      </c>
      <c r="E2405" s="4">
        <v>4.0999999999999996</v>
      </c>
      <c r="F2405" s="3">
        <f t="shared" si="161"/>
        <v>0.79107644747570083</v>
      </c>
      <c r="G2405" s="3">
        <f t="shared" si="163"/>
        <v>0.13514222644376556</v>
      </c>
      <c r="H2405" s="4" t="s">
        <v>22</v>
      </c>
      <c r="I2405" s="4">
        <v>11180</v>
      </c>
      <c r="J2405" s="4">
        <f t="shared" si="164"/>
        <v>3212.28</v>
      </c>
      <c r="K2405" s="59">
        <f t="shared" si="158"/>
        <v>0.8488765824562875</v>
      </c>
      <c r="L2405" s="60">
        <f t="shared" si="159"/>
        <v>0.13514222644376556</v>
      </c>
      <c r="M2405" s="4">
        <f t="shared" si="160"/>
        <v>3.2434134346503729</v>
      </c>
      <c r="N2405" s="4">
        <f t="shared" si="162"/>
        <v>-37591.698000002725</v>
      </c>
      <c r="O2405" s="61">
        <v>0.8</v>
      </c>
      <c r="P2405" s="62">
        <v>144300</v>
      </c>
      <c r="Q2405" s="4">
        <v>0</v>
      </c>
      <c r="R2405" s="29" t="s">
        <v>19</v>
      </c>
    </row>
    <row r="2406" spans="1:18" ht="15" hidden="1" customHeight="1" x14ac:dyDescent="0.35">
      <c r="A2406" s="2">
        <v>45136</v>
      </c>
      <c r="B2406" s="3">
        <v>1</v>
      </c>
      <c r="C2406" s="3">
        <v>1</v>
      </c>
      <c r="D2406" s="63">
        <v>106708.30199999727</v>
      </c>
      <c r="E2406" s="4">
        <v>4.0999999999999996</v>
      </c>
      <c r="F2406" s="3">
        <f t="shared" si="161"/>
        <v>0.79107644747570083</v>
      </c>
      <c r="G2406" s="3">
        <f t="shared" si="163"/>
        <v>0.13514222644376556</v>
      </c>
      <c r="H2406" s="4" t="s">
        <v>23</v>
      </c>
      <c r="I2406" s="4">
        <v>10692</v>
      </c>
      <c r="J2406" s="4">
        <f t="shared" si="164"/>
        <v>3121.2</v>
      </c>
      <c r="K2406" s="59">
        <f t="shared" si="158"/>
        <v>0.83551354544687328</v>
      </c>
      <c r="L2406" s="60">
        <f t="shared" si="159"/>
        <v>0.13514222644376556</v>
      </c>
      <c r="M2406" s="4">
        <f t="shared" si="160"/>
        <v>3.2434134346503729</v>
      </c>
      <c r="N2406" s="4">
        <f t="shared" si="162"/>
        <v>-37591.698000002725</v>
      </c>
      <c r="O2406" s="61">
        <v>0.8</v>
      </c>
      <c r="P2406" s="62">
        <v>144300</v>
      </c>
      <c r="Q2406" s="4">
        <v>0</v>
      </c>
      <c r="R2406" s="29" t="s">
        <v>19</v>
      </c>
    </row>
    <row r="2407" spans="1:18" ht="15" hidden="1" customHeight="1" x14ac:dyDescent="0.35">
      <c r="A2407" s="2">
        <v>45136</v>
      </c>
      <c r="B2407" s="3">
        <v>1</v>
      </c>
      <c r="C2407" s="3">
        <v>1</v>
      </c>
      <c r="D2407" s="63">
        <v>106708.30199999727</v>
      </c>
      <c r="E2407" s="4">
        <v>4.0999999999999996</v>
      </c>
      <c r="F2407" s="3">
        <f t="shared" si="161"/>
        <v>0.79107644747570083</v>
      </c>
      <c r="G2407" s="3">
        <f t="shared" si="163"/>
        <v>0.13514222644376556</v>
      </c>
      <c r="H2407" s="4" t="s">
        <v>24</v>
      </c>
      <c r="I2407" s="4">
        <v>10706</v>
      </c>
      <c r="J2407" s="4">
        <f t="shared" si="164"/>
        <v>3168.6</v>
      </c>
      <c r="K2407" s="59">
        <f t="shared" si="158"/>
        <v>0.82409250526892708</v>
      </c>
      <c r="L2407" s="60">
        <f t="shared" si="159"/>
        <v>0.13514222644376556</v>
      </c>
      <c r="M2407" s="4">
        <f t="shared" si="160"/>
        <v>3.2434134346503729</v>
      </c>
      <c r="N2407" s="4">
        <f t="shared" si="162"/>
        <v>-37591.698000002725</v>
      </c>
      <c r="O2407" s="61">
        <v>0.8</v>
      </c>
      <c r="P2407" s="62">
        <v>144300</v>
      </c>
      <c r="Q2407" s="4">
        <v>0</v>
      </c>
      <c r="R2407" s="29" t="s">
        <v>19</v>
      </c>
    </row>
    <row r="2408" spans="1:18" ht="15" hidden="1" customHeight="1" x14ac:dyDescent="0.35">
      <c r="A2408" s="2">
        <v>45136</v>
      </c>
      <c r="B2408" s="3">
        <v>1</v>
      </c>
      <c r="C2408" s="3">
        <v>1</v>
      </c>
      <c r="D2408" s="63">
        <v>106708.30199999727</v>
      </c>
      <c r="E2408" s="4">
        <v>4.0999999999999996</v>
      </c>
      <c r="F2408" s="3">
        <f t="shared" si="161"/>
        <v>0.79107644747570083</v>
      </c>
      <c r="G2408" s="3">
        <f t="shared" si="163"/>
        <v>0.13514222644376556</v>
      </c>
      <c r="H2408" s="4" t="s">
        <v>25</v>
      </c>
      <c r="I2408" s="4">
        <v>11872</v>
      </c>
      <c r="J2408" s="4">
        <f t="shared" si="164"/>
        <v>3397.62</v>
      </c>
      <c r="K2408" s="59">
        <f t="shared" si="158"/>
        <v>0.85224650081455888</v>
      </c>
      <c r="L2408" s="60">
        <f t="shared" si="159"/>
        <v>0.13514222644376556</v>
      </c>
      <c r="M2408" s="4">
        <f t="shared" si="160"/>
        <v>3.2434134346503729</v>
      </c>
      <c r="N2408" s="4">
        <f t="shared" si="162"/>
        <v>-37591.698000002725</v>
      </c>
      <c r="O2408" s="61">
        <v>0.8</v>
      </c>
      <c r="P2408" s="62">
        <v>144300</v>
      </c>
      <c r="Q2408" s="4">
        <v>0</v>
      </c>
      <c r="R2408" s="29" t="s">
        <v>19</v>
      </c>
    </row>
    <row r="2409" spans="1:18" ht="15" hidden="1" customHeight="1" x14ac:dyDescent="0.35">
      <c r="A2409" s="2">
        <v>45136</v>
      </c>
      <c r="B2409" s="3">
        <v>1</v>
      </c>
      <c r="C2409" s="3">
        <v>1</v>
      </c>
      <c r="D2409" s="63">
        <v>106708.30199999727</v>
      </c>
      <c r="E2409" s="4">
        <v>4.0999999999999996</v>
      </c>
      <c r="F2409" s="3">
        <f t="shared" si="161"/>
        <v>0.79107644747570083</v>
      </c>
      <c r="G2409" s="3">
        <f t="shared" si="163"/>
        <v>0.13514222644376556</v>
      </c>
      <c r="H2409" s="4" t="s">
        <v>26</v>
      </c>
      <c r="I2409" s="4">
        <v>11958</v>
      </c>
      <c r="J2409" s="4">
        <f t="shared" si="164"/>
        <v>3432.9</v>
      </c>
      <c r="K2409" s="59">
        <f t="shared" si="158"/>
        <v>0.84959811408828068</v>
      </c>
      <c r="L2409" s="60">
        <f t="shared" si="159"/>
        <v>0.13514222644376556</v>
      </c>
      <c r="M2409" s="4">
        <f t="shared" si="160"/>
        <v>3.2434134346503729</v>
      </c>
      <c r="N2409" s="4">
        <f t="shared" si="162"/>
        <v>-37591.698000002725</v>
      </c>
      <c r="O2409" s="61">
        <v>0.8</v>
      </c>
      <c r="P2409" s="62">
        <v>144300</v>
      </c>
      <c r="Q2409" s="4">
        <v>0</v>
      </c>
      <c r="R2409" s="29" t="s">
        <v>19</v>
      </c>
    </row>
    <row r="2410" spans="1:18" ht="15" hidden="1" customHeight="1" x14ac:dyDescent="0.35">
      <c r="A2410" s="2">
        <v>45136</v>
      </c>
      <c r="B2410" s="3">
        <v>1</v>
      </c>
      <c r="C2410" s="3">
        <v>1</v>
      </c>
      <c r="D2410" s="63">
        <v>106708.30199999727</v>
      </c>
      <c r="E2410" s="4">
        <v>4.0999999999999996</v>
      </c>
      <c r="F2410" s="3">
        <f t="shared" si="161"/>
        <v>0.79107644747570083</v>
      </c>
      <c r="G2410" s="3">
        <f t="shared" si="163"/>
        <v>0.13514222644376556</v>
      </c>
      <c r="H2410" s="4" t="s">
        <v>27</v>
      </c>
      <c r="I2410" s="4">
        <v>11325</v>
      </c>
      <c r="J2410" s="4">
        <f t="shared" si="164"/>
        <v>3421.44</v>
      </c>
      <c r="K2410" s="59">
        <f t="shared" si="158"/>
        <v>0.80731946839670421</v>
      </c>
      <c r="L2410" s="60">
        <f t="shared" si="159"/>
        <v>0.13514222644376556</v>
      </c>
      <c r="M2410" s="4">
        <f t="shared" si="160"/>
        <v>3.2434134346503729</v>
      </c>
      <c r="N2410" s="4">
        <f t="shared" si="162"/>
        <v>-37591.698000002725</v>
      </c>
      <c r="O2410" s="61">
        <v>0.8</v>
      </c>
      <c r="P2410" s="62">
        <v>144300</v>
      </c>
      <c r="Q2410" s="4">
        <v>0</v>
      </c>
      <c r="R2410" s="29" t="s">
        <v>19</v>
      </c>
    </row>
    <row r="2411" spans="1:18" ht="15" hidden="1" customHeight="1" x14ac:dyDescent="0.35">
      <c r="A2411" s="2">
        <v>45136</v>
      </c>
      <c r="B2411" s="3">
        <v>1</v>
      </c>
      <c r="C2411" s="3">
        <v>1</v>
      </c>
      <c r="D2411" s="63">
        <v>106708.30199999727</v>
      </c>
      <c r="E2411" s="4">
        <v>4.0999999999999996</v>
      </c>
      <c r="F2411" s="3">
        <f t="shared" si="161"/>
        <v>0.79107644747570083</v>
      </c>
      <c r="G2411" s="3">
        <f t="shared" si="163"/>
        <v>0.13514222644376556</v>
      </c>
      <c r="H2411" s="4" t="s">
        <v>28</v>
      </c>
      <c r="I2411" s="4">
        <v>10319</v>
      </c>
      <c r="J2411" s="4">
        <f t="shared" si="164"/>
        <v>3266.44</v>
      </c>
      <c r="K2411" s="59">
        <f t="shared" si="158"/>
        <v>0.77051140332982793</v>
      </c>
      <c r="L2411" s="60">
        <f t="shared" si="159"/>
        <v>0.13514222644376556</v>
      </c>
      <c r="M2411" s="4">
        <f t="shared" si="160"/>
        <v>3.2434134346503729</v>
      </c>
      <c r="N2411" s="4">
        <f t="shared" si="162"/>
        <v>-37591.698000002725</v>
      </c>
      <c r="O2411" s="61">
        <v>0.8</v>
      </c>
      <c r="P2411" s="62">
        <v>144300</v>
      </c>
      <c r="Q2411" s="4">
        <v>0</v>
      </c>
      <c r="R2411" s="29" t="s">
        <v>19</v>
      </c>
    </row>
    <row r="2412" spans="1:18" ht="15" hidden="1" customHeight="1" x14ac:dyDescent="0.35">
      <c r="A2412" s="2">
        <v>45137</v>
      </c>
      <c r="B2412" s="3">
        <v>1</v>
      </c>
      <c r="C2412" s="3">
        <v>1</v>
      </c>
      <c r="D2412" s="63">
        <v>101620.42919999748</v>
      </c>
      <c r="E2412" s="4">
        <v>3.9</v>
      </c>
      <c r="F2412" s="3">
        <f t="shared" si="161"/>
        <v>0.79199149871403229</v>
      </c>
      <c r="G2412" s="3">
        <f t="shared" si="163"/>
        <v>0.12869861854103024</v>
      </c>
      <c r="H2412" s="4" t="s">
        <v>18</v>
      </c>
      <c r="I2412" s="4">
        <v>9800</v>
      </c>
      <c r="J2412" s="4">
        <f t="shared" si="164"/>
        <v>3321.72</v>
      </c>
      <c r="K2412" s="59">
        <f t="shared" si="158"/>
        <v>0.75648173621512738</v>
      </c>
      <c r="L2412" s="60">
        <f t="shared" si="159"/>
        <v>0.12869861854103024</v>
      </c>
      <c r="M2412" s="4">
        <f t="shared" si="160"/>
        <v>3.0887668449847259</v>
      </c>
      <c r="N2412" s="4">
        <f t="shared" si="162"/>
        <v>-42679.570800002519</v>
      </c>
      <c r="O2412" s="61">
        <v>0.8</v>
      </c>
      <c r="P2412" s="62">
        <v>144300</v>
      </c>
      <c r="Q2412" s="4">
        <v>0</v>
      </c>
      <c r="R2412" s="29" t="s">
        <v>19</v>
      </c>
    </row>
    <row r="2413" spans="1:18" ht="15" hidden="1" customHeight="1" x14ac:dyDescent="0.35">
      <c r="A2413" s="2">
        <v>45137</v>
      </c>
      <c r="B2413" s="3">
        <v>1</v>
      </c>
      <c r="C2413" s="3">
        <v>1</v>
      </c>
      <c r="D2413" s="63">
        <v>101620.42919999748</v>
      </c>
      <c r="E2413" s="4">
        <v>3.9</v>
      </c>
      <c r="F2413" s="3">
        <f t="shared" si="161"/>
        <v>0.79199149871403229</v>
      </c>
      <c r="G2413" s="3">
        <f t="shared" si="163"/>
        <v>0.12869861854103024</v>
      </c>
      <c r="H2413" s="4" t="s">
        <v>20</v>
      </c>
      <c r="I2413" s="4">
        <v>8483</v>
      </c>
      <c r="J2413" s="4">
        <f t="shared" si="164"/>
        <v>3282.66</v>
      </c>
      <c r="K2413" s="59">
        <f t="shared" si="158"/>
        <v>0.662611481276832</v>
      </c>
      <c r="L2413" s="60">
        <f t="shared" si="159"/>
        <v>0.12869861854103024</v>
      </c>
      <c r="M2413" s="4">
        <f t="shared" si="160"/>
        <v>3.0887668449847259</v>
      </c>
      <c r="N2413" s="4">
        <f t="shared" si="162"/>
        <v>-42679.570800002519</v>
      </c>
      <c r="O2413" s="61">
        <v>0.8</v>
      </c>
      <c r="P2413" s="62">
        <v>144300</v>
      </c>
      <c r="Q2413" s="4">
        <v>0</v>
      </c>
      <c r="R2413" s="29" t="s">
        <v>19</v>
      </c>
    </row>
    <row r="2414" spans="1:18" ht="15" hidden="1" customHeight="1" x14ac:dyDescent="0.35">
      <c r="A2414" s="2">
        <v>45137</v>
      </c>
      <c r="B2414" s="3">
        <v>1</v>
      </c>
      <c r="C2414" s="3">
        <v>1</v>
      </c>
      <c r="D2414" s="63">
        <v>101620.42919999748</v>
      </c>
      <c r="E2414" s="4">
        <v>3.9</v>
      </c>
      <c r="F2414" s="3">
        <f t="shared" si="161"/>
        <v>0.79199149871403229</v>
      </c>
      <c r="G2414" s="3">
        <f t="shared" si="163"/>
        <v>0.12869861854103024</v>
      </c>
      <c r="H2414" s="4" t="s">
        <v>21</v>
      </c>
      <c r="I2414" s="4">
        <v>10441</v>
      </c>
      <c r="J2414" s="4">
        <f t="shared" si="164"/>
        <v>3219.84</v>
      </c>
      <c r="K2414" s="59">
        <f t="shared" si="158"/>
        <v>0.83146351594473233</v>
      </c>
      <c r="L2414" s="60">
        <f t="shared" si="159"/>
        <v>0.12869861854103024</v>
      </c>
      <c r="M2414" s="4">
        <f t="shared" si="160"/>
        <v>3.0887668449847259</v>
      </c>
      <c r="N2414" s="4">
        <f t="shared" si="162"/>
        <v>-42679.570800002519</v>
      </c>
      <c r="O2414" s="61">
        <v>0.8</v>
      </c>
      <c r="P2414" s="62">
        <v>144300</v>
      </c>
      <c r="Q2414" s="4">
        <v>0</v>
      </c>
      <c r="R2414" s="29" t="s">
        <v>19</v>
      </c>
    </row>
    <row r="2415" spans="1:18" ht="15" hidden="1" customHeight="1" x14ac:dyDescent="0.35">
      <c r="A2415" s="2">
        <v>45137</v>
      </c>
      <c r="B2415" s="3">
        <v>1</v>
      </c>
      <c r="C2415" s="3">
        <v>1</v>
      </c>
      <c r="D2415" s="63">
        <v>101620.42919999748</v>
      </c>
      <c r="E2415" s="4">
        <v>3.9</v>
      </c>
      <c r="F2415" s="3">
        <f t="shared" si="161"/>
        <v>0.79199149871403229</v>
      </c>
      <c r="G2415" s="3">
        <f t="shared" si="163"/>
        <v>0.12869861854103024</v>
      </c>
      <c r="H2415" s="4" t="s">
        <v>22</v>
      </c>
      <c r="I2415" s="4">
        <v>10622</v>
      </c>
      <c r="J2415" s="4">
        <f t="shared" si="164"/>
        <v>3212.28</v>
      </c>
      <c r="K2415" s="59">
        <f t="shared" si="158"/>
        <v>0.84786810103407662</v>
      </c>
      <c r="L2415" s="60">
        <f t="shared" si="159"/>
        <v>0.12869861854103024</v>
      </c>
      <c r="M2415" s="4">
        <f t="shared" si="160"/>
        <v>3.0887668449847259</v>
      </c>
      <c r="N2415" s="4">
        <f t="shared" si="162"/>
        <v>-42679.570800002519</v>
      </c>
      <c r="O2415" s="61">
        <v>0.8</v>
      </c>
      <c r="P2415" s="62">
        <v>144300</v>
      </c>
      <c r="Q2415" s="4">
        <v>0</v>
      </c>
      <c r="R2415" s="29" t="s">
        <v>19</v>
      </c>
    </row>
    <row r="2416" spans="1:18" ht="15" hidden="1" customHeight="1" x14ac:dyDescent="0.35">
      <c r="A2416" s="2">
        <v>45137</v>
      </c>
      <c r="B2416" s="3">
        <v>1</v>
      </c>
      <c r="C2416" s="3">
        <v>1</v>
      </c>
      <c r="D2416" s="63">
        <v>101620.42919999748</v>
      </c>
      <c r="E2416" s="4">
        <v>3.9</v>
      </c>
      <c r="F2416" s="3">
        <f t="shared" si="161"/>
        <v>0.79199149871403229</v>
      </c>
      <c r="G2416" s="3">
        <f t="shared" si="163"/>
        <v>0.12869861854103024</v>
      </c>
      <c r="H2416" s="4" t="s">
        <v>23</v>
      </c>
      <c r="I2416" s="4">
        <v>10079</v>
      </c>
      <c r="J2416" s="4">
        <f t="shared" si="164"/>
        <v>3121.2</v>
      </c>
      <c r="K2416" s="59">
        <f t="shared" si="158"/>
        <v>0.82800172188868859</v>
      </c>
      <c r="L2416" s="60">
        <f t="shared" si="159"/>
        <v>0.12869861854103024</v>
      </c>
      <c r="M2416" s="4">
        <f t="shared" si="160"/>
        <v>3.0887668449847259</v>
      </c>
      <c r="N2416" s="4">
        <f t="shared" si="162"/>
        <v>-42679.570800002519</v>
      </c>
      <c r="O2416" s="61">
        <v>0.8</v>
      </c>
      <c r="P2416" s="62">
        <v>144300</v>
      </c>
      <c r="Q2416" s="4">
        <v>0</v>
      </c>
      <c r="R2416" s="29" t="s">
        <v>19</v>
      </c>
    </row>
    <row r="2417" spans="1:18" ht="15" hidden="1" customHeight="1" x14ac:dyDescent="0.35">
      <c r="A2417" s="2">
        <v>45137</v>
      </c>
      <c r="B2417" s="3">
        <v>1</v>
      </c>
      <c r="C2417" s="3">
        <v>1</v>
      </c>
      <c r="D2417" s="63">
        <v>101620.42919999748</v>
      </c>
      <c r="E2417" s="4">
        <v>3.9</v>
      </c>
      <c r="F2417" s="3">
        <f t="shared" si="161"/>
        <v>0.79199149871403229</v>
      </c>
      <c r="G2417" s="3">
        <f t="shared" si="163"/>
        <v>0.12869861854103024</v>
      </c>
      <c r="H2417" s="4" t="s">
        <v>24</v>
      </c>
      <c r="I2417" s="4">
        <v>10384</v>
      </c>
      <c r="J2417" s="4">
        <f t="shared" si="164"/>
        <v>3168.6</v>
      </c>
      <c r="K2417" s="59">
        <f t="shared" si="158"/>
        <v>0.84029669335482637</v>
      </c>
      <c r="L2417" s="60">
        <f t="shared" si="159"/>
        <v>0.12869861854103024</v>
      </c>
      <c r="M2417" s="4">
        <f t="shared" si="160"/>
        <v>3.0887668449847259</v>
      </c>
      <c r="N2417" s="4">
        <f t="shared" si="162"/>
        <v>-42679.570800002519</v>
      </c>
      <c r="O2417" s="61">
        <v>0.8</v>
      </c>
      <c r="P2417" s="62">
        <v>144300</v>
      </c>
      <c r="Q2417" s="4">
        <v>0</v>
      </c>
      <c r="R2417" s="29" t="s">
        <v>19</v>
      </c>
    </row>
    <row r="2418" spans="1:18" ht="15" hidden="1" customHeight="1" x14ac:dyDescent="0.35">
      <c r="A2418" s="2">
        <v>45137</v>
      </c>
      <c r="B2418" s="3">
        <v>1</v>
      </c>
      <c r="C2418" s="3">
        <v>1</v>
      </c>
      <c r="D2418" s="63">
        <v>101620.42919999748</v>
      </c>
      <c r="E2418" s="4">
        <v>3.9</v>
      </c>
      <c r="F2418" s="3">
        <f t="shared" si="161"/>
        <v>0.79199149871403229</v>
      </c>
      <c r="G2418" s="3">
        <f t="shared" si="163"/>
        <v>0.12869861854103024</v>
      </c>
      <c r="H2418" s="4" t="s">
        <v>25</v>
      </c>
      <c r="I2418" s="4">
        <v>11042</v>
      </c>
      <c r="J2418" s="4">
        <f t="shared" si="164"/>
        <v>3397.62</v>
      </c>
      <c r="K2418" s="59">
        <f t="shared" ref="K2418:K2431" si="165">IFERROR((I2418/J2418)/E2418,0)</f>
        <v>0.83331333441704825</v>
      </c>
      <c r="L2418" s="60">
        <f t="shared" ref="L2418:L2431" si="166">D2418/(32900*24)</f>
        <v>0.12869861854103024</v>
      </c>
      <c r="M2418" s="4">
        <f t="shared" ref="M2418:M2431" si="167">D2418/32900</f>
        <v>3.0887668449847259</v>
      </c>
      <c r="N2418" s="4">
        <f t="shared" si="162"/>
        <v>-42679.570800002519</v>
      </c>
      <c r="O2418" s="61">
        <v>0.8</v>
      </c>
      <c r="P2418" s="62">
        <v>144300</v>
      </c>
      <c r="Q2418" s="4">
        <v>0</v>
      </c>
      <c r="R2418" s="29" t="s">
        <v>19</v>
      </c>
    </row>
    <row r="2419" spans="1:18" ht="15" hidden="1" customHeight="1" x14ac:dyDescent="0.35">
      <c r="A2419" s="2">
        <v>45137</v>
      </c>
      <c r="B2419" s="3">
        <v>1</v>
      </c>
      <c r="C2419" s="3">
        <v>1</v>
      </c>
      <c r="D2419" s="63">
        <v>101620.42919999748</v>
      </c>
      <c r="E2419" s="4">
        <v>3.9</v>
      </c>
      <c r="F2419" s="3">
        <f t="shared" si="161"/>
        <v>0.79199149871403229</v>
      </c>
      <c r="G2419" s="3">
        <f t="shared" si="163"/>
        <v>0.12869861854103024</v>
      </c>
      <c r="H2419" s="4" t="s">
        <v>26</v>
      </c>
      <c r="I2419" s="4">
        <v>11258</v>
      </c>
      <c r="J2419" s="4">
        <f t="shared" si="164"/>
        <v>3432.9</v>
      </c>
      <c r="K2419" s="59">
        <f t="shared" si="165"/>
        <v>0.84088282987173135</v>
      </c>
      <c r="L2419" s="60">
        <f t="shared" si="166"/>
        <v>0.12869861854103024</v>
      </c>
      <c r="M2419" s="4">
        <f t="shared" si="167"/>
        <v>3.0887668449847259</v>
      </c>
      <c r="N2419" s="4">
        <f t="shared" si="162"/>
        <v>-42679.570800002519</v>
      </c>
      <c r="O2419" s="61">
        <v>0.8</v>
      </c>
      <c r="P2419" s="62">
        <v>144300</v>
      </c>
      <c r="Q2419" s="4">
        <v>0</v>
      </c>
      <c r="R2419" s="29" t="s">
        <v>19</v>
      </c>
    </row>
    <row r="2420" spans="1:18" ht="15" hidden="1" customHeight="1" x14ac:dyDescent="0.35">
      <c r="A2420" s="2">
        <v>45137</v>
      </c>
      <c r="B2420" s="3">
        <v>1</v>
      </c>
      <c r="C2420" s="3">
        <v>1</v>
      </c>
      <c r="D2420" s="63">
        <v>101620.42919999748</v>
      </c>
      <c r="E2420" s="4">
        <v>3.9</v>
      </c>
      <c r="F2420" s="3">
        <f t="shared" si="161"/>
        <v>0.79199149871403229</v>
      </c>
      <c r="G2420" s="3">
        <f t="shared" si="163"/>
        <v>0.12869861854103024</v>
      </c>
      <c r="H2420" s="4" t="s">
        <v>27</v>
      </c>
      <c r="I2420" s="4">
        <v>10486</v>
      </c>
      <c r="J2420" s="4">
        <f t="shared" si="164"/>
        <v>3421.44</v>
      </c>
      <c r="K2420" s="59">
        <f t="shared" si="165"/>
        <v>0.78584395714025346</v>
      </c>
      <c r="L2420" s="60">
        <f t="shared" si="166"/>
        <v>0.12869861854103024</v>
      </c>
      <c r="M2420" s="4">
        <f t="shared" si="167"/>
        <v>3.0887668449847259</v>
      </c>
      <c r="N2420" s="4">
        <f t="shared" si="162"/>
        <v>-42679.570800002519</v>
      </c>
      <c r="O2420" s="61">
        <v>0.8</v>
      </c>
      <c r="P2420" s="62">
        <v>144300</v>
      </c>
      <c r="Q2420" s="4">
        <v>0</v>
      </c>
      <c r="R2420" s="29" t="s">
        <v>19</v>
      </c>
    </row>
    <row r="2421" spans="1:18" ht="15" hidden="1" customHeight="1" x14ac:dyDescent="0.35">
      <c r="A2421" s="2">
        <v>45137</v>
      </c>
      <c r="B2421" s="3">
        <v>1</v>
      </c>
      <c r="C2421" s="3">
        <v>1</v>
      </c>
      <c r="D2421" s="63">
        <v>101620.42919999748</v>
      </c>
      <c r="E2421" s="4">
        <v>3.9</v>
      </c>
      <c r="F2421" s="3">
        <f t="shared" si="161"/>
        <v>0.79199149871403229</v>
      </c>
      <c r="G2421" s="3">
        <f t="shared" si="163"/>
        <v>0.12869861854103024</v>
      </c>
      <c r="H2421" s="4" t="s">
        <v>28</v>
      </c>
      <c r="I2421" s="4">
        <v>10083</v>
      </c>
      <c r="J2421" s="4">
        <f t="shared" si="164"/>
        <v>3266.44</v>
      </c>
      <c r="K2421" s="59">
        <f t="shared" si="165"/>
        <v>0.79149919036768335</v>
      </c>
      <c r="L2421" s="60">
        <f t="shared" si="166"/>
        <v>0.12869861854103024</v>
      </c>
      <c r="M2421" s="4">
        <f t="shared" si="167"/>
        <v>3.0887668449847259</v>
      </c>
      <c r="N2421" s="4">
        <f t="shared" si="162"/>
        <v>-42679.570800002519</v>
      </c>
      <c r="O2421" s="61">
        <v>0.8</v>
      </c>
      <c r="P2421" s="62">
        <v>144300</v>
      </c>
      <c r="Q2421" s="4">
        <v>0</v>
      </c>
      <c r="R2421" s="29" t="s">
        <v>19</v>
      </c>
    </row>
    <row r="2422" spans="1:18" ht="15" hidden="1" customHeight="1" x14ac:dyDescent="0.35">
      <c r="A2422" s="2">
        <v>45138</v>
      </c>
      <c r="B2422" s="3">
        <v>1</v>
      </c>
      <c r="C2422" s="3">
        <v>1</v>
      </c>
      <c r="D2422" s="63">
        <v>107169.42239998843</v>
      </c>
      <c r="E2422" s="4">
        <v>4.0999999999999996</v>
      </c>
      <c r="F2422" s="3">
        <f t="shared" si="161"/>
        <v>0.79449493958031303</v>
      </c>
      <c r="G2422" s="3">
        <f t="shared" si="163"/>
        <v>0.13572621884497016</v>
      </c>
      <c r="H2422" s="4" t="s">
        <v>18</v>
      </c>
      <c r="I2422" s="4">
        <v>10079</v>
      </c>
      <c r="J2422" s="4">
        <f t="shared" si="164"/>
        <v>3321.72</v>
      </c>
      <c r="K2422" s="59">
        <f t="shared" si="165"/>
        <v>0.74006619550318198</v>
      </c>
      <c r="L2422" s="60">
        <f t="shared" si="166"/>
        <v>0.13572621884497016</v>
      </c>
      <c r="M2422" s="4">
        <f t="shared" si="167"/>
        <v>3.2574292522792834</v>
      </c>
      <c r="N2422" s="4">
        <f t="shared" si="162"/>
        <v>-37130.577600011573</v>
      </c>
      <c r="O2422" s="61">
        <v>0.8</v>
      </c>
      <c r="P2422" s="62">
        <v>144300</v>
      </c>
      <c r="Q2422" s="4">
        <v>0</v>
      </c>
      <c r="R2422" s="29" t="s">
        <v>19</v>
      </c>
    </row>
    <row r="2423" spans="1:18" ht="15" hidden="1" customHeight="1" x14ac:dyDescent="0.35">
      <c r="A2423" s="2">
        <v>45138</v>
      </c>
      <c r="B2423" s="3">
        <v>1</v>
      </c>
      <c r="C2423" s="3">
        <v>1</v>
      </c>
      <c r="D2423" s="63">
        <v>107169.42239998843</v>
      </c>
      <c r="E2423" s="4">
        <v>4.0999999999999996</v>
      </c>
      <c r="F2423" s="3">
        <f t="shared" si="161"/>
        <v>0.79449493958031303</v>
      </c>
      <c r="G2423" s="3">
        <f t="shared" si="163"/>
        <v>0.13572621884497016</v>
      </c>
      <c r="H2423" s="4" t="s">
        <v>20</v>
      </c>
      <c r="I2423" s="4">
        <v>9147</v>
      </c>
      <c r="J2423" s="4">
        <f t="shared" si="164"/>
        <v>3282.66</v>
      </c>
      <c r="K2423" s="59">
        <f t="shared" si="165"/>
        <v>0.67962433202223127</v>
      </c>
      <c r="L2423" s="60">
        <f t="shared" si="166"/>
        <v>0.13572621884497016</v>
      </c>
      <c r="M2423" s="4">
        <f t="shared" si="167"/>
        <v>3.2574292522792834</v>
      </c>
      <c r="N2423" s="4">
        <f t="shared" si="162"/>
        <v>-37130.577600011573</v>
      </c>
      <c r="O2423" s="61">
        <v>0.8</v>
      </c>
      <c r="P2423" s="62">
        <v>144300</v>
      </c>
      <c r="Q2423" s="4">
        <v>0</v>
      </c>
      <c r="R2423" s="29" t="s">
        <v>19</v>
      </c>
    </row>
    <row r="2424" spans="1:18" ht="15" hidden="1" customHeight="1" x14ac:dyDescent="0.35">
      <c r="A2424" s="2">
        <v>45138</v>
      </c>
      <c r="B2424" s="3">
        <v>1</v>
      </c>
      <c r="C2424" s="3">
        <v>1</v>
      </c>
      <c r="D2424" s="63">
        <v>107169.42239998843</v>
      </c>
      <c r="E2424" s="4">
        <v>4.0999999999999996</v>
      </c>
      <c r="F2424" s="3">
        <f t="shared" si="161"/>
        <v>0.79449493958031303</v>
      </c>
      <c r="G2424" s="3">
        <f t="shared" si="163"/>
        <v>0.13572621884497016</v>
      </c>
      <c r="H2424" s="4" t="s">
        <v>21</v>
      </c>
      <c r="I2424" s="4">
        <v>10970</v>
      </c>
      <c r="J2424" s="4">
        <f t="shared" si="164"/>
        <v>3219.84</v>
      </c>
      <c r="K2424" s="59">
        <f t="shared" si="165"/>
        <v>0.83097599759539642</v>
      </c>
      <c r="L2424" s="60">
        <f t="shared" si="166"/>
        <v>0.13572621884497016</v>
      </c>
      <c r="M2424" s="4">
        <f t="shared" si="167"/>
        <v>3.2574292522792834</v>
      </c>
      <c r="N2424" s="4">
        <f t="shared" si="162"/>
        <v>-37130.577600011573</v>
      </c>
      <c r="O2424" s="61">
        <v>0.8</v>
      </c>
      <c r="P2424" s="62">
        <v>144300</v>
      </c>
      <c r="Q2424" s="4">
        <v>0</v>
      </c>
      <c r="R2424" s="29" t="s">
        <v>19</v>
      </c>
    </row>
    <row r="2425" spans="1:18" ht="15" hidden="1" customHeight="1" x14ac:dyDescent="0.35">
      <c r="A2425" s="2">
        <v>45138</v>
      </c>
      <c r="B2425" s="3">
        <v>1</v>
      </c>
      <c r="C2425" s="3">
        <v>1</v>
      </c>
      <c r="D2425" s="63">
        <v>107169.42239998843</v>
      </c>
      <c r="E2425" s="4">
        <v>4.0999999999999996</v>
      </c>
      <c r="F2425" s="3">
        <f t="shared" si="161"/>
        <v>0.79449493958031303</v>
      </c>
      <c r="G2425" s="3">
        <f t="shared" si="163"/>
        <v>0.13572621884497016</v>
      </c>
      <c r="H2425" s="4" t="s">
        <v>22</v>
      </c>
      <c r="I2425" s="4">
        <v>11084</v>
      </c>
      <c r="J2425" s="4">
        <f t="shared" si="164"/>
        <v>3212.28</v>
      </c>
      <c r="K2425" s="59">
        <f t="shared" si="165"/>
        <v>0.84158748121158233</v>
      </c>
      <c r="L2425" s="60">
        <f t="shared" si="166"/>
        <v>0.13572621884497016</v>
      </c>
      <c r="M2425" s="4">
        <f t="shared" si="167"/>
        <v>3.2574292522792834</v>
      </c>
      <c r="N2425" s="4">
        <f t="shared" si="162"/>
        <v>-37130.577600011573</v>
      </c>
      <c r="O2425" s="61">
        <v>0.8</v>
      </c>
      <c r="P2425" s="62">
        <v>144300</v>
      </c>
      <c r="Q2425" s="4">
        <v>0</v>
      </c>
      <c r="R2425" s="29" t="s">
        <v>19</v>
      </c>
    </row>
    <row r="2426" spans="1:18" ht="15" hidden="1" customHeight="1" x14ac:dyDescent="0.35">
      <c r="A2426" s="2">
        <v>45138</v>
      </c>
      <c r="B2426" s="3">
        <v>1</v>
      </c>
      <c r="C2426" s="3">
        <v>1</v>
      </c>
      <c r="D2426" s="63">
        <v>107169.42239998843</v>
      </c>
      <c r="E2426" s="4">
        <v>4.0999999999999996</v>
      </c>
      <c r="F2426" s="3">
        <f t="shared" si="161"/>
        <v>0.79449493958031303</v>
      </c>
      <c r="G2426" s="3">
        <f t="shared" si="163"/>
        <v>0.13572621884497016</v>
      </c>
      <c r="H2426" s="4" t="s">
        <v>23</v>
      </c>
      <c r="I2426" s="4">
        <v>10772</v>
      </c>
      <c r="J2426" s="4">
        <f t="shared" si="164"/>
        <v>3121.2</v>
      </c>
      <c r="K2426" s="59">
        <f t="shared" si="165"/>
        <v>0.84176504971508781</v>
      </c>
      <c r="L2426" s="60">
        <f t="shared" si="166"/>
        <v>0.13572621884497016</v>
      </c>
      <c r="M2426" s="4">
        <f t="shared" si="167"/>
        <v>3.2574292522792834</v>
      </c>
      <c r="N2426" s="4">
        <f t="shared" si="162"/>
        <v>-37130.577600011573</v>
      </c>
      <c r="O2426" s="61">
        <v>0.8</v>
      </c>
      <c r="P2426" s="62">
        <v>144300</v>
      </c>
      <c r="Q2426" s="4">
        <v>0</v>
      </c>
      <c r="R2426" s="29" t="s">
        <v>19</v>
      </c>
    </row>
    <row r="2427" spans="1:18" ht="15" hidden="1" customHeight="1" x14ac:dyDescent="0.35">
      <c r="A2427" s="2">
        <v>45138</v>
      </c>
      <c r="B2427" s="3">
        <v>1</v>
      </c>
      <c r="C2427" s="3">
        <v>1</v>
      </c>
      <c r="D2427" s="63">
        <v>107169.42239998843</v>
      </c>
      <c r="E2427" s="4">
        <v>4.0999999999999996</v>
      </c>
      <c r="F2427" s="3">
        <f t="shared" si="161"/>
        <v>0.79449493958031303</v>
      </c>
      <c r="G2427" s="3">
        <f t="shared" si="163"/>
        <v>0.13572621884497016</v>
      </c>
      <c r="H2427" s="4" t="s">
        <v>24</v>
      </c>
      <c r="I2427" s="4">
        <v>10918</v>
      </c>
      <c r="J2427" s="4">
        <f t="shared" si="164"/>
        <v>3168.6</v>
      </c>
      <c r="K2427" s="59">
        <f t="shared" si="165"/>
        <v>0.84041116873959887</v>
      </c>
      <c r="L2427" s="60">
        <f t="shared" si="166"/>
        <v>0.13572621884497016</v>
      </c>
      <c r="M2427" s="4">
        <f t="shared" si="167"/>
        <v>3.2574292522792834</v>
      </c>
      <c r="N2427" s="4">
        <f t="shared" si="162"/>
        <v>-37130.577600011573</v>
      </c>
      <c r="O2427" s="61">
        <v>0.8</v>
      </c>
      <c r="P2427" s="62">
        <v>144300</v>
      </c>
      <c r="Q2427" s="4">
        <v>0</v>
      </c>
      <c r="R2427" s="29" t="s">
        <v>19</v>
      </c>
    </row>
    <row r="2428" spans="1:18" ht="15" hidden="1" customHeight="1" x14ac:dyDescent="0.35">
      <c r="A2428" s="2">
        <v>45138</v>
      </c>
      <c r="B2428" s="3">
        <v>1</v>
      </c>
      <c r="C2428" s="3">
        <v>1</v>
      </c>
      <c r="D2428" s="63">
        <v>107169.42239998843</v>
      </c>
      <c r="E2428" s="4">
        <v>4.0999999999999996</v>
      </c>
      <c r="F2428" s="3">
        <f t="shared" si="161"/>
        <v>0.79449493958031303</v>
      </c>
      <c r="G2428" s="3">
        <f t="shared" si="163"/>
        <v>0.13572621884497016</v>
      </c>
      <c r="H2428" s="4" t="s">
        <v>25</v>
      </c>
      <c r="I2428" s="4">
        <v>11904</v>
      </c>
      <c r="J2428" s="4">
        <f t="shared" si="164"/>
        <v>3397.62</v>
      </c>
      <c r="K2428" s="59">
        <f t="shared" si="165"/>
        <v>0.85454366119411285</v>
      </c>
      <c r="L2428" s="60">
        <f t="shared" si="166"/>
        <v>0.13572621884497016</v>
      </c>
      <c r="M2428" s="4">
        <f t="shared" si="167"/>
        <v>3.2574292522792834</v>
      </c>
      <c r="N2428" s="4">
        <f t="shared" si="162"/>
        <v>-37130.577600011573</v>
      </c>
      <c r="O2428" s="61">
        <v>0.8</v>
      </c>
      <c r="P2428" s="62">
        <v>144300</v>
      </c>
      <c r="Q2428" s="4">
        <v>0</v>
      </c>
      <c r="R2428" s="29" t="s">
        <v>19</v>
      </c>
    </row>
    <row r="2429" spans="1:18" ht="15" hidden="1" customHeight="1" x14ac:dyDescent="0.35">
      <c r="A2429" s="2">
        <v>45138</v>
      </c>
      <c r="B2429" s="3">
        <v>1</v>
      </c>
      <c r="C2429" s="3">
        <v>1</v>
      </c>
      <c r="D2429" s="63">
        <v>107169.42239998843</v>
      </c>
      <c r="E2429" s="4">
        <v>4.0999999999999996</v>
      </c>
      <c r="F2429" s="3">
        <f t="shared" si="161"/>
        <v>0.79449493958031303</v>
      </c>
      <c r="G2429" s="3">
        <f t="shared" si="163"/>
        <v>0.13572621884497016</v>
      </c>
      <c r="H2429" s="4" t="s">
        <v>26</v>
      </c>
      <c r="I2429" s="4">
        <v>11850</v>
      </c>
      <c r="J2429" s="4">
        <f t="shared" si="164"/>
        <v>3432.9</v>
      </c>
      <c r="K2429" s="59">
        <f t="shared" si="165"/>
        <v>0.84192487472371014</v>
      </c>
      <c r="L2429" s="60">
        <f t="shared" si="166"/>
        <v>0.13572621884497016</v>
      </c>
      <c r="M2429" s="4">
        <f t="shared" si="167"/>
        <v>3.2574292522792834</v>
      </c>
      <c r="N2429" s="4">
        <f t="shared" si="162"/>
        <v>-37130.577600011573</v>
      </c>
      <c r="O2429" s="61">
        <v>0.8</v>
      </c>
      <c r="P2429" s="62">
        <v>144300</v>
      </c>
      <c r="Q2429" s="4">
        <v>0</v>
      </c>
      <c r="R2429" s="29" t="s">
        <v>19</v>
      </c>
    </row>
    <row r="2430" spans="1:18" ht="15" hidden="1" customHeight="1" x14ac:dyDescent="0.35">
      <c r="A2430" s="2">
        <v>45138</v>
      </c>
      <c r="B2430" s="3">
        <v>1</v>
      </c>
      <c r="C2430" s="3">
        <v>1</v>
      </c>
      <c r="D2430" s="63">
        <v>107169.42239998843</v>
      </c>
      <c r="E2430" s="4">
        <v>4.0999999999999996</v>
      </c>
      <c r="F2430" s="3">
        <f t="shared" si="161"/>
        <v>0.79449493958031303</v>
      </c>
      <c r="G2430" s="3">
        <f t="shared" si="163"/>
        <v>0.13572621884497016</v>
      </c>
      <c r="H2430" s="4" t="s">
        <v>27</v>
      </c>
      <c r="I2430" s="4">
        <v>11093</v>
      </c>
      <c r="J2430" s="4">
        <f t="shared" si="164"/>
        <v>3421.44</v>
      </c>
      <c r="K2430" s="59">
        <f t="shared" si="165"/>
        <v>0.79078100334875412</v>
      </c>
      <c r="L2430" s="60">
        <f t="shared" si="166"/>
        <v>0.13572621884497016</v>
      </c>
      <c r="M2430" s="4">
        <f t="shared" si="167"/>
        <v>3.2574292522792834</v>
      </c>
      <c r="N2430" s="4">
        <f t="shared" si="162"/>
        <v>-37130.577600011573</v>
      </c>
      <c r="O2430" s="61">
        <v>0.8</v>
      </c>
      <c r="P2430" s="62">
        <v>144300</v>
      </c>
      <c r="Q2430" s="4">
        <v>0</v>
      </c>
      <c r="R2430" s="29" t="s">
        <v>19</v>
      </c>
    </row>
    <row r="2431" spans="1:18" ht="15" hidden="1" customHeight="1" x14ac:dyDescent="0.35">
      <c r="A2431" s="2">
        <v>45138</v>
      </c>
      <c r="B2431" s="3">
        <v>1</v>
      </c>
      <c r="C2431" s="3">
        <v>1</v>
      </c>
      <c r="D2431" s="63">
        <v>107169.42239998843</v>
      </c>
      <c r="E2431" s="4">
        <v>4.0999999999999996</v>
      </c>
      <c r="F2431" s="3">
        <f t="shared" si="161"/>
        <v>0.79449493958031303</v>
      </c>
      <c r="G2431" s="3">
        <f t="shared" si="163"/>
        <v>0.13572621884497016</v>
      </c>
      <c r="H2431" s="4" t="s">
        <v>28</v>
      </c>
      <c r="I2431" s="4">
        <v>10578</v>
      </c>
      <c r="J2431" s="4">
        <f t="shared" si="164"/>
        <v>3266.44</v>
      </c>
      <c r="K2431" s="59">
        <f t="shared" si="165"/>
        <v>0.78985072433597436</v>
      </c>
      <c r="L2431" s="60">
        <f t="shared" si="166"/>
        <v>0.13572621884497016</v>
      </c>
      <c r="M2431" s="4">
        <f t="shared" si="167"/>
        <v>3.2574292522792834</v>
      </c>
      <c r="N2431" s="4">
        <f t="shared" si="162"/>
        <v>-37130.577600011573</v>
      </c>
      <c r="O2431" s="61">
        <v>0.8</v>
      </c>
      <c r="P2431" s="62">
        <v>144300</v>
      </c>
      <c r="Q2431" s="4">
        <v>0</v>
      </c>
      <c r="R2431" s="29" t="s">
        <v>19</v>
      </c>
    </row>
    <row r="2432" spans="1:18" ht="15" hidden="1" customHeight="1" x14ac:dyDescent="0.35">
      <c r="A2432" s="2">
        <v>45139</v>
      </c>
      <c r="B2432" s="3">
        <v>1</v>
      </c>
      <c r="C2432" s="3">
        <v>1</v>
      </c>
      <c r="D2432" s="4">
        <v>111411.1602000321</v>
      </c>
      <c r="E2432" s="4">
        <v>4.2</v>
      </c>
      <c r="F2432" s="3">
        <f t="shared" si="161"/>
        <v>0.80627558402107469</v>
      </c>
      <c r="G2432" s="3">
        <f t="shared" si="163"/>
        <v>0.14109822720368806</v>
      </c>
      <c r="H2432" s="4" t="s">
        <v>18</v>
      </c>
      <c r="I2432" s="4">
        <v>10061</v>
      </c>
      <c r="J2432" s="4">
        <f t="shared" si="164"/>
        <v>3321.72</v>
      </c>
      <c r="K2432" s="59">
        <f t="shared" ref="K2432:K2495" si="168">IFERROR((I2432/J2432)/E2432,0)</f>
        <v>0.72115536242554779</v>
      </c>
      <c r="L2432" s="60">
        <f t="shared" ref="L2432:L2495" si="169">D2432/(32900*24)</f>
        <v>0.14109822720368806</v>
      </c>
      <c r="M2432" s="4">
        <f t="shared" ref="M2432:M2495" si="170">D2432/32900</f>
        <v>3.3863574528885136</v>
      </c>
      <c r="N2432" s="4">
        <f t="shared" ref="N2432:N2495" si="171">D2432-P2432</f>
        <v>13611.1602000321</v>
      </c>
      <c r="O2432" s="61">
        <v>0.80220000000000002</v>
      </c>
      <c r="P2432" s="62">
        <v>97800</v>
      </c>
      <c r="Q2432" s="4">
        <v>0</v>
      </c>
      <c r="R2432" s="4" t="s">
        <v>19</v>
      </c>
    </row>
    <row r="2433" spans="1:18" ht="15" hidden="1" customHeight="1" x14ac:dyDescent="0.35">
      <c r="A2433" s="2">
        <v>45139</v>
      </c>
      <c r="B2433" s="3">
        <v>1</v>
      </c>
      <c r="C2433" s="3">
        <v>1</v>
      </c>
      <c r="D2433" s="4">
        <v>111411.1602000321</v>
      </c>
      <c r="E2433" s="4">
        <v>4.2</v>
      </c>
      <c r="F2433" s="3">
        <f t="shared" si="161"/>
        <v>0.80627558402107469</v>
      </c>
      <c r="G2433" s="3">
        <f t="shared" si="163"/>
        <v>0.14109822720368806</v>
      </c>
      <c r="H2433" s="4" t="s">
        <v>20</v>
      </c>
      <c r="I2433" s="4">
        <v>9710</v>
      </c>
      <c r="J2433" s="4">
        <f t="shared" si="164"/>
        <v>3282.66</v>
      </c>
      <c r="K2433" s="59">
        <f t="shared" si="168"/>
        <v>0.70427786060839748</v>
      </c>
      <c r="L2433" s="60">
        <f t="shared" si="169"/>
        <v>0.14109822720368806</v>
      </c>
      <c r="M2433" s="4">
        <f t="shared" si="170"/>
        <v>3.3863574528885136</v>
      </c>
      <c r="N2433" s="4">
        <f t="shared" si="171"/>
        <v>13611.1602000321</v>
      </c>
      <c r="O2433" s="61">
        <v>0.80220000000000002</v>
      </c>
      <c r="P2433" s="62">
        <v>97800</v>
      </c>
      <c r="Q2433" s="4">
        <v>0</v>
      </c>
      <c r="R2433" s="4" t="s">
        <v>19</v>
      </c>
    </row>
    <row r="2434" spans="1:18" ht="15" hidden="1" customHeight="1" x14ac:dyDescent="0.35">
      <c r="A2434" s="2">
        <v>45139</v>
      </c>
      <c r="B2434" s="3">
        <v>1</v>
      </c>
      <c r="C2434" s="3">
        <v>1</v>
      </c>
      <c r="D2434" s="4">
        <v>111411.1602000321</v>
      </c>
      <c r="E2434" s="4">
        <v>4.2</v>
      </c>
      <c r="F2434" s="3">
        <f t="shared" si="161"/>
        <v>0.80627558402107469</v>
      </c>
      <c r="G2434" s="3">
        <f t="shared" si="163"/>
        <v>0.14109822720368806</v>
      </c>
      <c r="H2434" s="4" t="s">
        <v>21</v>
      </c>
      <c r="I2434" s="4">
        <v>11294</v>
      </c>
      <c r="J2434" s="4">
        <f t="shared" si="164"/>
        <v>3219.84</v>
      </c>
      <c r="K2434" s="59">
        <f t="shared" si="168"/>
        <v>0.8351494543355007</v>
      </c>
      <c r="L2434" s="60">
        <f t="shared" si="169"/>
        <v>0.14109822720368806</v>
      </c>
      <c r="M2434" s="4">
        <f t="shared" si="170"/>
        <v>3.3863574528885136</v>
      </c>
      <c r="N2434" s="4">
        <f t="shared" si="171"/>
        <v>13611.1602000321</v>
      </c>
      <c r="O2434" s="61">
        <v>0.80220000000000002</v>
      </c>
      <c r="P2434" s="62">
        <v>97800</v>
      </c>
      <c r="Q2434" s="4">
        <v>0</v>
      </c>
      <c r="R2434" s="4" t="s">
        <v>19</v>
      </c>
    </row>
    <row r="2435" spans="1:18" ht="15" hidden="1" customHeight="1" x14ac:dyDescent="0.35">
      <c r="A2435" s="2">
        <v>45139</v>
      </c>
      <c r="B2435" s="3">
        <v>1</v>
      </c>
      <c r="C2435" s="3">
        <v>1</v>
      </c>
      <c r="D2435" s="4">
        <v>111411.1602000321</v>
      </c>
      <c r="E2435" s="4">
        <v>4.2</v>
      </c>
      <c r="F2435" s="3">
        <f t="shared" ref="F2435:F2498" si="172">D2435/E2435/32900</f>
        <v>0.80627558402107469</v>
      </c>
      <c r="G2435" s="3">
        <f t="shared" si="163"/>
        <v>0.14109822720368806</v>
      </c>
      <c r="H2435" s="4" t="s">
        <v>22</v>
      </c>
      <c r="I2435" s="4">
        <v>11660</v>
      </c>
      <c r="J2435" s="4">
        <f t="shared" si="164"/>
        <v>3212.28</v>
      </c>
      <c r="K2435" s="59">
        <f t="shared" si="168"/>
        <v>0.8642429913302937</v>
      </c>
      <c r="L2435" s="60">
        <f t="shared" si="169"/>
        <v>0.14109822720368806</v>
      </c>
      <c r="M2435" s="4">
        <f t="shared" si="170"/>
        <v>3.3863574528885136</v>
      </c>
      <c r="N2435" s="4">
        <f t="shared" si="171"/>
        <v>13611.1602000321</v>
      </c>
      <c r="O2435" s="61">
        <v>0.80220000000000002</v>
      </c>
      <c r="P2435" s="62">
        <v>97800</v>
      </c>
      <c r="Q2435" s="4">
        <v>0</v>
      </c>
      <c r="R2435" s="4" t="s">
        <v>19</v>
      </c>
    </row>
    <row r="2436" spans="1:18" ht="15" hidden="1" customHeight="1" x14ac:dyDescent="0.35">
      <c r="A2436" s="2">
        <v>45139</v>
      </c>
      <c r="B2436" s="3">
        <v>1</v>
      </c>
      <c r="C2436" s="3">
        <v>1</v>
      </c>
      <c r="D2436" s="4">
        <v>111411.1602000321</v>
      </c>
      <c r="E2436" s="4">
        <v>4.2</v>
      </c>
      <c r="F2436" s="3">
        <f t="shared" si="172"/>
        <v>0.80627558402107469</v>
      </c>
      <c r="G2436" s="3">
        <f t="shared" si="163"/>
        <v>0.14109822720368806</v>
      </c>
      <c r="H2436" s="4" t="s">
        <v>23</v>
      </c>
      <c r="I2436" s="4">
        <v>11572</v>
      </c>
      <c r="J2436" s="4">
        <f t="shared" si="164"/>
        <v>3121.2</v>
      </c>
      <c r="K2436" s="59">
        <f t="shared" si="168"/>
        <v>0.88274961400682284</v>
      </c>
      <c r="L2436" s="60">
        <f t="shared" si="169"/>
        <v>0.14109822720368806</v>
      </c>
      <c r="M2436" s="4">
        <f t="shared" si="170"/>
        <v>3.3863574528885136</v>
      </c>
      <c r="N2436" s="4">
        <f t="shared" si="171"/>
        <v>13611.1602000321</v>
      </c>
      <c r="O2436" s="61">
        <v>0.80220000000000002</v>
      </c>
      <c r="P2436" s="62">
        <v>97800</v>
      </c>
      <c r="Q2436" s="4">
        <v>0</v>
      </c>
      <c r="R2436" s="4" t="s">
        <v>19</v>
      </c>
    </row>
    <row r="2437" spans="1:18" ht="15" hidden="1" customHeight="1" x14ac:dyDescent="0.35">
      <c r="A2437" s="2">
        <v>45139</v>
      </c>
      <c r="B2437" s="3">
        <v>1</v>
      </c>
      <c r="C2437" s="3">
        <v>1</v>
      </c>
      <c r="D2437" s="4">
        <v>111411.1602000321</v>
      </c>
      <c r="E2437" s="4">
        <v>4.2</v>
      </c>
      <c r="F2437" s="3">
        <f t="shared" si="172"/>
        <v>0.80627558402107469</v>
      </c>
      <c r="G2437" s="3">
        <f t="shared" si="163"/>
        <v>0.14109822720368806</v>
      </c>
      <c r="H2437" s="4" t="s">
        <v>24</v>
      </c>
      <c r="I2437" s="4">
        <v>11268</v>
      </c>
      <c r="J2437" s="4">
        <f t="shared" si="164"/>
        <v>3168.6</v>
      </c>
      <c r="K2437" s="59">
        <f t="shared" si="168"/>
        <v>0.84670111180241836</v>
      </c>
      <c r="L2437" s="60">
        <f t="shared" si="169"/>
        <v>0.14109822720368806</v>
      </c>
      <c r="M2437" s="4">
        <f t="shared" si="170"/>
        <v>3.3863574528885136</v>
      </c>
      <c r="N2437" s="4">
        <f t="shared" si="171"/>
        <v>13611.1602000321</v>
      </c>
      <c r="O2437" s="61">
        <v>0.80220000000000002</v>
      </c>
      <c r="P2437" s="62">
        <v>97800</v>
      </c>
      <c r="Q2437" s="4">
        <v>0</v>
      </c>
      <c r="R2437" s="4" t="s">
        <v>19</v>
      </c>
    </row>
    <row r="2438" spans="1:18" ht="15" hidden="1" customHeight="1" x14ac:dyDescent="0.35">
      <c r="A2438" s="2">
        <v>45139</v>
      </c>
      <c r="B2438" s="3">
        <v>1</v>
      </c>
      <c r="C2438" s="3">
        <v>1</v>
      </c>
      <c r="D2438" s="4">
        <v>111411.1602000321</v>
      </c>
      <c r="E2438" s="4">
        <v>4.2</v>
      </c>
      <c r="F2438" s="3">
        <f t="shared" si="172"/>
        <v>0.80627558402107469</v>
      </c>
      <c r="G2438" s="3">
        <f t="shared" si="163"/>
        <v>0.14109822720368806</v>
      </c>
      <c r="H2438" s="4" t="s">
        <v>25</v>
      </c>
      <c r="I2438" s="4">
        <v>12326</v>
      </c>
      <c r="J2438" s="4">
        <f t="shared" si="164"/>
        <v>3397.62</v>
      </c>
      <c r="K2438" s="59">
        <f t="shared" si="168"/>
        <v>0.86376990503997053</v>
      </c>
      <c r="L2438" s="60">
        <f t="shared" si="169"/>
        <v>0.14109822720368806</v>
      </c>
      <c r="M2438" s="4">
        <f t="shared" si="170"/>
        <v>3.3863574528885136</v>
      </c>
      <c r="N2438" s="4">
        <f t="shared" si="171"/>
        <v>13611.1602000321</v>
      </c>
      <c r="O2438" s="61">
        <v>0.80220000000000002</v>
      </c>
      <c r="P2438" s="62">
        <v>97800</v>
      </c>
      <c r="Q2438" s="4">
        <v>0</v>
      </c>
      <c r="R2438" s="4" t="s">
        <v>19</v>
      </c>
    </row>
    <row r="2439" spans="1:18" ht="15" hidden="1" customHeight="1" x14ac:dyDescent="0.35">
      <c r="A2439" s="2">
        <v>45139</v>
      </c>
      <c r="B2439" s="3">
        <v>1</v>
      </c>
      <c r="C2439" s="3">
        <v>1</v>
      </c>
      <c r="D2439" s="4">
        <v>111411.1602000321</v>
      </c>
      <c r="E2439" s="4">
        <v>4.2</v>
      </c>
      <c r="F2439" s="3">
        <f t="shared" si="172"/>
        <v>0.80627558402107469</v>
      </c>
      <c r="G2439" s="3">
        <f t="shared" si="163"/>
        <v>0.14109822720368806</v>
      </c>
      <c r="H2439" s="4" t="s">
        <v>26</v>
      </c>
      <c r="I2439" s="4">
        <v>12188</v>
      </c>
      <c r="J2439" s="4">
        <f t="shared" si="164"/>
        <v>3432.9</v>
      </c>
      <c r="K2439" s="59">
        <f t="shared" si="168"/>
        <v>0.84532167028016014</v>
      </c>
      <c r="L2439" s="60">
        <f t="shared" si="169"/>
        <v>0.14109822720368806</v>
      </c>
      <c r="M2439" s="4">
        <f t="shared" si="170"/>
        <v>3.3863574528885136</v>
      </c>
      <c r="N2439" s="4">
        <f t="shared" si="171"/>
        <v>13611.1602000321</v>
      </c>
      <c r="O2439" s="61">
        <v>0.80220000000000002</v>
      </c>
      <c r="P2439" s="62">
        <v>97800</v>
      </c>
      <c r="Q2439" s="4">
        <v>0</v>
      </c>
      <c r="R2439" s="4" t="s">
        <v>19</v>
      </c>
    </row>
    <row r="2440" spans="1:18" ht="15" hidden="1" customHeight="1" x14ac:dyDescent="0.35">
      <c r="A2440" s="2">
        <v>45139</v>
      </c>
      <c r="B2440" s="3">
        <v>1</v>
      </c>
      <c r="C2440" s="3">
        <v>1</v>
      </c>
      <c r="D2440" s="4">
        <v>111411.1602000321</v>
      </c>
      <c r="E2440" s="4">
        <v>4.2</v>
      </c>
      <c r="F2440" s="3">
        <f t="shared" si="172"/>
        <v>0.80627558402107469</v>
      </c>
      <c r="G2440" s="3">
        <f t="shared" si="163"/>
        <v>0.14109822720368806</v>
      </c>
      <c r="H2440" s="4" t="s">
        <v>27</v>
      </c>
      <c r="I2440" s="4">
        <v>11618</v>
      </c>
      <c r="J2440" s="4">
        <f t="shared" si="164"/>
        <v>3421.44</v>
      </c>
      <c r="K2440" s="59">
        <f t="shared" si="168"/>
        <v>0.8084872089501719</v>
      </c>
      <c r="L2440" s="60">
        <f t="shared" si="169"/>
        <v>0.14109822720368806</v>
      </c>
      <c r="M2440" s="4">
        <f t="shared" si="170"/>
        <v>3.3863574528885136</v>
      </c>
      <c r="N2440" s="4">
        <f t="shared" si="171"/>
        <v>13611.1602000321</v>
      </c>
      <c r="O2440" s="61">
        <v>0.80220000000000002</v>
      </c>
      <c r="P2440" s="62">
        <v>97800</v>
      </c>
      <c r="Q2440" s="4">
        <v>0</v>
      </c>
      <c r="R2440" s="4" t="s">
        <v>19</v>
      </c>
    </row>
    <row r="2441" spans="1:18" ht="15" hidden="1" customHeight="1" x14ac:dyDescent="0.35">
      <c r="A2441" s="2">
        <v>45139</v>
      </c>
      <c r="B2441" s="3">
        <v>1</v>
      </c>
      <c r="C2441" s="3">
        <v>1</v>
      </c>
      <c r="D2441" s="4">
        <v>111411.1602000321</v>
      </c>
      <c r="E2441" s="4">
        <v>4.2</v>
      </c>
      <c r="F2441" s="3">
        <f t="shared" si="172"/>
        <v>0.80627558402107469</v>
      </c>
      <c r="G2441" s="3">
        <f t="shared" si="163"/>
        <v>0.14109822720368806</v>
      </c>
      <c r="H2441" s="4" t="s">
        <v>28</v>
      </c>
      <c r="I2441" s="4">
        <v>11053</v>
      </c>
      <c r="J2441" s="4">
        <f t="shared" si="164"/>
        <v>3266.44</v>
      </c>
      <c r="K2441" s="59">
        <f t="shared" si="168"/>
        <v>0.80566814840213397</v>
      </c>
      <c r="L2441" s="60">
        <f t="shared" si="169"/>
        <v>0.14109822720368806</v>
      </c>
      <c r="M2441" s="4">
        <f t="shared" si="170"/>
        <v>3.3863574528885136</v>
      </c>
      <c r="N2441" s="4">
        <f t="shared" si="171"/>
        <v>13611.1602000321</v>
      </c>
      <c r="O2441" s="61">
        <v>0.80220000000000002</v>
      </c>
      <c r="P2441" s="62">
        <v>97800</v>
      </c>
      <c r="Q2441" s="4">
        <v>0</v>
      </c>
      <c r="R2441" s="4" t="s">
        <v>19</v>
      </c>
    </row>
    <row r="2442" spans="1:18" ht="15" hidden="1" customHeight="1" x14ac:dyDescent="0.35">
      <c r="A2442" s="2">
        <v>45140</v>
      </c>
      <c r="B2442" s="3">
        <v>1</v>
      </c>
      <c r="C2442" s="3">
        <v>1</v>
      </c>
      <c r="D2442" s="4">
        <v>75001.309199960815</v>
      </c>
      <c r="E2442" s="4">
        <v>2.82</v>
      </c>
      <c r="F2442" s="3">
        <f t="shared" si="172"/>
        <v>0.80839540839380908</v>
      </c>
      <c r="G2442" s="3">
        <f t="shared" si="163"/>
        <v>9.4986460486272559E-2</v>
      </c>
      <c r="H2442" s="4" t="s">
        <v>18</v>
      </c>
      <c r="I2442" s="4">
        <v>7338</v>
      </c>
      <c r="J2442" s="4">
        <f t="shared" si="164"/>
        <v>3321.72</v>
      </c>
      <c r="K2442" s="59">
        <f t="shared" si="168"/>
        <v>0.78336755041799677</v>
      </c>
      <c r="L2442" s="60">
        <f t="shared" si="169"/>
        <v>9.4986460486272559E-2</v>
      </c>
      <c r="M2442" s="4">
        <f t="shared" si="170"/>
        <v>2.2796750516705413</v>
      </c>
      <c r="N2442" s="4">
        <f t="shared" si="171"/>
        <v>-22798.690800039185</v>
      </c>
      <c r="O2442" s="61">
        <v>0.80220000000000002</v>
      </c>
      <c r="P2442" s="62">
        <v>97800</v>
      </c>
      <c r="Q2442" s="4">
        <v>0</v>
      </c>
      <c r="R2442" s="4" t="s">
        <v>19</v>
      </c>
    </row>
    <row r="2443" spans="1:18" ht="15" hidden="1" customHeight="1" x14ac:dyDescent="0.35">
      <c r="A2443" s="2">
        <v>45140</v>
      </c>
      <c r="B2443" s="3">
        <v>1</v>
      </c>
      <c r="C2443" s="3">
        <v>1</v>
      </c>
      <c r="D2443" s="4">
        <v>75001.309199960815</v>
      </c>
      <c r="E2443" s="4">
        <v>2.82</v>
      </c>
      <c r="F2443" s="3">
        <f t="shared" si="172"/>
        <v>0.80839540839380908</v>
      </c>
      <c r="G2443" s="3">
        <f t="shared" ref="G2443:G2506" si="173">D2443/(32900*24)</f>
        <v>9.4986460486272559E-2</v>
      </c>
      <c r="H2443" s="4" t="s">
        <v>20</v>
      </c>
      <c r="I2443" s="4">
        <v>6256</v>
      </c>
      <c r="J2443" s="4">
        <f t="shared" si="164"/>
        <v>3282.66</v>
      </c>
      <c r="K2443" s="59">
        <f t="shared" si="168"/>
        <v>0.67580551026059865</v>
      </c>
      <c r="L2443" s="60">
        <f t="shared" si="169"/>
        <v>9.4986460486272559E-2</v>
      </c>
      <c r="M2443" s="4">
        <f t="shared" si="170"/>
        <v>2.2796750516705413</v>
      </c>
      <c r="N2443" s="4">
        <f t="shared" si="171"/>
        <v>-22798.690800039185</v>
      </c>
      <c r="O2443" s="61">
        <v>0.80220000000000002</v>
      </c>
      <c r="P2443" s="62">
        <v>97800</v>
      </c>
      <c r="Q2443" s="4">
        <v>0</v>
      </c>
      <c r="R2443" s="4" t="s">
        <v>19</v>
      </c>
    </row>
    <row r="2444" spans="1:18" ht="15" hidden="1" customHeight="1" x14ac:dyDescent="0.35">
      <c r="A2444" s="2">
        <v>45140</v>
      </c>
      <c r="B2444" s="3">
        <v>1</v>
      </c>
      <c r="C2444" s="3">
        <v>1</v>
      </c>
      <c r="D2444" s="4">
        <v>75001.309199960815</v>
      </c>
      <c r="E2444" s="4">
        <v>2.82</v>
      </c>
      <c r="F2444" s="3">
        <f t="shared" si="172"/>
        <v>0.80839540839380908</v>
      </c>
      <c r="G2444" s="3">
        <f t="shared" si="173"/>
        <v>9.4986460486272559E-2</v>
      </c>
      <c r="H2444" s="4" t="s">
        <v>21</v>
      </c>
      <c r="I2444" s="4">
        <v>7562</v>
      </c>
      <c r="J2444" s="4">
        <f t="shared" si="164"/>
        <v>3219.84</v>
      </c>
      <c r="K2444" s="59">
        <f t="shared" si="168"/>
        <v>0.83282407936044744</v>
      </c>
      <c r="L2444" s="60">
        <f t="shared" si="169"/>
        <v>9.4986460486272559E-2</v>
      </c>
      <c r="M2444" s="4">
        <f t="shared" si="170"/>
        <v>2.2796750516705413</v>
      </c>
      <c r="N2444" s="4">
        <f t="shared" si="171"/>
        <v>-22798.690800039185</v>
      </c>
      <c r="O2444" s="61">
        <v>0.80220000000000002</v>
      </c>
      <c r="P2444" s="62">
        <v>97800</v>
      </c>
      <c r="Q2444" s="4">
        <v>0</v>
      </c>
      <c r="R2444" s="4" t="s">
        <v>19</v>
      </c>
    </row>
    <row r="2445" spans="1:18" ht="15" hidden="1" customHeight="1" x14ac:dyDescent="0.35">
      <c r="A2445" s="2">
        <v>45140</v>
      </c>
      <c r="B2445" s="3">
        <v>1</v>
      </c>
      <c r="C2445" s="3">
        <v>1</v>
      </c>
      <c r="D2445" s="4">
        <v>75001.309199960815</v>
      </c>
      <c r="E2445" s="4">
        <v>2.82</v>
      </c>
      <c r="F2445" s="3">
        <f t="shared" si="172"/>
        <v>0.80839540839380908</v>
      </c>
      <c r="G2445" s="3">
        <f t="shared" si="173"/>
        <v>9.4986460486272559E-2</v>
      </c>
      <c r="H2445" s="4" t="s">
        <v>22</v>
      </c>
      <c r="I2445" s="4">
        <v>7850</v>
      </c>
      <c r="J2445" s="4">
        <f t="shared" si="164"/>
        <v>3212.28</v>
      </c>
      <c r="K2445" s="59">
        <f t="shared" si="168"/>
        <v>0.866576993058641</v>
      </c>
      <c r="L2445" s="60">
        <f t="shared" si="169"/>
        <v>9.4986460486272559E-2</v>
      </c>
      <c r="M2445" s="4">
        <f t="shared" si="170"/>
        <v>2.2796750516705413</v>
      </c>
      <c r="N2445" s="4">
        <f t="shared" si="171"/>
        <v>-22798.690800039185</v>
      </c>
      <c r="O2445" s="61">
        <v>0.80220000000000002</v>
      </c>
      <c r="P2445" s="62">
        <v>97800</v>
      </c>
      <c r="Q2445" s="4">
        <v>0</v>
      </c>
      <c r="R2445" s="4" t="s">
        <v>19</v>
      </c>
    </row>
    <row r="2446" spans="1:18" ht="15" hidden="1" customHeight="1" x14ac:dyDescent="0.35">
      <c r="A2446" s="2">
        <v>45140</v>
      </c>
      <c r="B2446" s="3">
        <v>1</v>
      </c>
      <c r="C2446" s="3">
        <v>1</v>
      </c>
      <c r="D2446" s="4">
        <v>75001.309199960815</v>
      </c>
      <c r="E2446" s="4">
        <v>2.82</v>
      </c>
      <c r="F2446" s="3">
        <f t="shared" si="172"/>
        <v>0.80839540839380908</v>
      </c>
      <c r="G2446" s="3">
        <f t="shared" si="173"/>
        <v>9.4986460486272559E-2</v>
      </c>
      <c r="H2446" s="4" t="s">
        <v>23</v>
      </c>
      <c r="I2446" s="4">
        <v>7694</v>
      </c>
      <c r="J2446" s="4">
        <f t="shared" si="164"/>
        <v>3121.2</v>
      </c>
      <c r="K2446" s="59">
        <f t="shared" si="168"/>
        <v>0.87414096960343513</v>
      </c>
      <c r="L2446" s="60">
        <f t="shared" si="169"/>
        <v>9.4986460486272559E-2</v>
      </c>
      <c r="M2446" s="4">
        <f t="shared" si="170"/>
        <v>2.2796750516705413</v>
      </c>
      <c r="N2446" s="4">
        <f t="shared" si="171"/>
        <v>-22798.690800039185</v>
      </c>
      <c r="O2446" s="61">
        <v>0.80220000000000002</v>
      </c>
      <c r="P2446" s="62">
        <v>97800</v>
      </c>
      <c r="Q2446" s="4">
        <v>0</v>
      </c>
      <c r="R2446" s="4" t="s">
        <v>19</v>
      </c>
    </row>
    <row r="2447" spans="1:18" ht="15" hidden="1" customHeight="1" x14ac:dyDescent="0.35">
      <c r="A2447" s="2">
        <v>45140</v>
      </c>
      <c r="B2447" s="3">
        <v>1</v>
      </c>
      <c r="C2447" s="3">
        <v>1</v>
      </c>
      <c r="D2447" s="4">
        <v>75001.309199960815</v>
      </c>
      <c r="E2447" s="4">
        <v>2.82</v>
      </c>
      <c r="F2447" s="3">
        <f t="shared" si="172"/>
        <v>0.80839540839380908</v>
      </c>
      <c r="G2447" s="3">
        <f t="shared" si="173"/>
        <v>9.4986460486272559E-2</v>
      </c>
      <c r="H2447" s="4" t="s">
        <v>24</v>
      </c>
      <c r="I2447" s="4">
        <v>7549</v>
      </c>
      <c r="J2447" s="4">
        <f t="shared" si="164"/>
        <v>3168.6</v>
      </c>
      <c r="K2447" s="59">
        <f t="shared" si="168"/>
        <v>0.84483694837149825</v>
      </c>
      <c r="L2447" s="60">
        <f t="shared" si="169"/>
        <v>9.4986460486272559E-2</v>
      </c>
      <c r="M2447" s="4">
        <f t="shared" si="170"/>
        <v>2.2796750516705413</v>
      </c>
      <c r="N2447" s="4">
        <f t="shared" si="171"/>
        <v>-22798.690800039185</v>
      </c>
      <c r="O2447" s="61">
        <v>0.80220000000000002</v>
      </c>
      <c r="P2447" s="62">
        <v>97800</v>
      </c>
      <c r="Q2447" s="4">
        <v>0</v>
      </c>
      <c r="R2447" s="4" t="s">
        <v>19</v>
      </c>
    </row>
    <row r="2448" spans="1:18" ht="15" hidden="1" customHeight="1" x14ac:dyDescent="0.35">
      <c r="A2448" s="2">
        <v>45140</v>
      </c>
      <c r="B2448" s="3">
        <v>1</v>
      </c>
      <c r="C2448" s="3">
        <v>1</v>
      </c>
      <c r="D2448" s="4">
        <v>75001.309199960815</v>
      </c>
      <c r="E2448" s="4">
        <v>2.82</v>
      </c>
      <c r="F2448" s="3">
        <f t="shared" si="172"/>
        <v>0.80839540839380908</v>
      </c>
      <c r="G2448" s="3">
        <f t="shared" si="173"/>
        <v>9.4986460486272559E-2</v>
      </c>
      <c r="H2448" s="4" t="s">
        <v>25</v>
      </c>
      <c r="I2448" s="4">
        <v>8241</v>
      </c>
      <c r="J2448" s="4">
        <f t="shared" si="164"/>
        <v>3397.62</v>
      </c>
      <c r="K2448" s="59">
        <f t="shared" si="168"/>
        <v>0.86011396964107678</v>
      </c>
      <c r="L2448" s="60">
        <f t="shared" si="169"/>
        <v>9.4986460486272559E-2</v>
      </c>
      <c r="M2448" s="4">
        <f t="shared" si="170"/>
        <v>2.2796750516705413</v>
      </c>
      <c r="N2448" s="4">
        <f t="shared" si="171"/>
        <v>-22798.690800039185</v>
      </c>
      <c r="O2448" s="61">
        <v>0.80220000000000002</v>
      </c>
      <c r="P2448" s="62">
        <v>97800</v>
      </c>
      <c r="Q2448" s="4">
        <v>0</v>
      </c>
      <c r="R2448" s="4" t="s">
        <v>19</v>
      </c>
    </row>
    <row r="2449" spans="1:18" ht="15" hidden="1" customHeight="1" x14ac:dyDescent="0.35">
      <c r="A2449" s="2">
        <v>45140</v>
      </c>
      <c r="B2449" s="3">
        <v>1</v>
      </c>
      <c r="C2449" s="3">
        <v>1</v>
      </c>
      <c r="D2449" s="4">
        <v>75001.309199960815</v>
      </c>
      <c r="E2449" s="4">
        <v>2.82</v>
      </c>
      <c r="F2449" s="3">
        <f t="shared" si="172"/>
        <v>0.80839540839380908</v>
      </c>
      <c r="G2449" s="3">
        <f t="shared" si="173"/>
        <v>9.4986460486272559E-2</v>
      </c>
      <c r="H2449" s="4" t="s">
        <v>26</v>
      </c>
      <c r="I2449" s="4">
        <v>8253</v>
      </c>
      <c r="J2449" s="4">
        <f t="shared" si="164"/>
        <v>3432.9</v>
      </c>
      <c r="K2449" s="59">
        <f t="shared" si="168"/>
        <v>0.85251412644727531</v>
      </c>
      <c r="L2449" s="60">
        <f t="shared" si="169"/>
        <v>9.4986460486272559E-2</v>
      </c>
      <c r="M2449" s="4">
        <f t="shared" si="170"/>
        <v>2.2796750516705413</v>
      </c>
      <c r="N2449" s="4">
        <f t="shared" si="171"/>
        <v>-22798.690800039185</v>
      </c>
      <c r="O2449" s="61">
        <v>0.80220000000000002</v>
      </c>
      <c r="P2449" s="62">
        <v>97800</v>
      </c>
      <c r="Q2449" s="4">
        <v>0</v>
      </c>
      <c r="R2449" s="4" t="s">
        <v>19</v>
      </c>
    </row>
    <row r="2450" spans="1:18" ht="15" hidden="1" customHeight="1" x14ac:dyDescent="0.35">
      <c r="A2450" s="2">
        <v>45140</v>
      </c>
      <c r="B2450" s="3">
        <v>1</v>
      </c>
      <c r="C2450" s="3">
        <v>1</v>
      </c>
      <c r="D2450" s="4">
        <v>75001.309199960815</v>
      </c>
      <c r="E2450" s="4">
        <v>2.82</v>
      </c>
      <c r="F2450" s="3">
        <f t="shared" si="172"/>
        <v>0.80839540839380908</v>
      </c>
      <c r="G2450" s="3">
        <f t="shared" si="173"/>
        <v>9.4986460486272559E-2</v>
      </c>
      <c r="H2450" s="4" t="s">
        <v>27</v>
      </c>
      <c r="I2450" s="4">
        <v>7998</v>
      </c>
      <c r="J2450" s="4">
        <f t="shared" si="164"/>
        <v>3421.44</v>
      </c>
      <c r="K2450" s="59">
        <f t="shared" si="168"/>
        <v>0.82894050831403088</v>
      </c>
      <c r="L2450" s="60">
        <f t="shared" si="169"/>
        <v>9.4986460486272559E-2</v>
      </c>
      <c r="M2450" s="4">
        <f t="shared" si="170"/>
        <v>2.2796750516705413</v>
      </c>
      <c r="N2450" s="4">
        <f t="shared" si="171"/>
        <v>-22798.690800039185</v>
      </c>
      <c r="O2450" s="61">
        <v>0.80220000000000002</v>
      </c>
      <c r="P2450" s="62">
        <v>97800</v>
      </c>
      <c r="Q2450" s="4">
        <v>0</v>
      </c>
      <c r="R2450" s="4" t="s">
        <v>19</v>
      </c>
    </row>
    <row r="2451" spans="1:18" ht="15" hidden="1" customHeight="1" x14ac:dyDescent="0.35">
      <c r="A2451" s="2">
        <v>45140</v>
      </c>
      <c r="B2451" s="3">
        <v>1</v>
      </c>
      <c r="C2451" s="3">
        <v>1</v>
      </c>
      <c r="D2451" s="4">
        <v>75001.309199960815</v>
      </c>
      <c r="E2451" s="4">
        <v>2.82</v>
      </c>
      <c r="F2451" s="3">
        <f t="shared" si="172"/>
        <v>0.80839540839380908</v>
      </c>
      <c r="G2451" s="3">
        <f t="shared" si="173"/>
        <v>9.4986460486272559E-2</v>
      </c>
      <c r="H2451" s="4" t="s">
        <v>28</v>
      </c>
      <c r="I2451" s="4">
        <v>7073</v>
      </c>
      <c r="J2451" s="4">
        <f t="shared" si="164"/>
        <v>3266.44</v>
      </c>
      <c r="K2451" s="59">
        <f t="shared" si="168"/>
        <v>0.76785614564136939</v>
      </c>
      <c r="L2451" s="60">
        <f t="shared" si="169"/>
        <v>9.4986460486272559E-2</v>
      </c>
      <c r="M2451" s="4">
        <f t="shared" si="170"/>
        <v>2.2796750516705413</v>
      </c>
      <c r="N2451" s="4">
        <f t="shared" si="171"/>
        <v>-22798.690800039185</v>
      </c>
      <c r="O2451" s="61">
        <v>0.80220000000000002</v>
      </c>
      <c r="P2451" s="62">
        <v>97800</v>
      </c>
      <c r="Q2451" s="4">
        <v>0</v>
      </c>
      <c r="R2451" s="4" t="s">
        <v>19</v>
      </c>
    </row>
    <row r="2452" spans="1:18" ht="15" hidden="1" customHeight="1" x14ac:dyDescent="0.35">
      <c r="A2452" s="2">
        <v>45141</v>
      </c>
      <c r="B2452" s="3">
        <v>1</v>
      </c>
      <c r="C2452" s="3">
        <v>1</v>
      </c>
      <c r="D2452" s="4">
        <v>55773.804600021322</v>
      </c>
      <c r="E2452" s="4">
        <v>2.1</v>
      </c>
      <c r="F2452" s="3">
        <f t="shared" si="172"/>
        <v>0.807263056882636</v>
      </c>
      <c r="G2452" s="3">
        <f t="shared" si="173"/>
        <v>7.0635517477230653E-2</v>
      </c>
      <c r="H2452" s="4" t="s">
        <v>18</v>
      </c>
      <c r="I2452" s="4">
        <v>5223</v>
      </c>
      <c r="J2452" s="4">
        <f t="shared" si="164"/>
        <v>3321.72</v>
      </c>
      <c r="K2452" s="59">
        <f t="shared" si="168"/>
        <v>0.74875150739462004</v>
      </c>
      <c r="L2452" s="60">
        <f t="shared" si="169"/>
        <v>7.0635517477230653E-2</v>
      </c>
      <c r="M2452" s="4">
        <f t="shared" si="170"/>
        <v>1.6952524194535357</v>
      </c>
      <c r="N2452" s="4">
        <f t="shared" si="171"/>
        <v>-42026.195399978678</v>
      </c>
      <c r="O2452" s="61">
        <v>0.80220000000000002</v>
      </c>
      <c r="P2452" s="62">
        <v>97800</v>
      </c>
      <c r="Q2452" s="4">
        <v>0</v>
      </c>
      <c r="R2452" s="4" t="s">
        <v>19</v>
      </c>
    </row>
    <row r="2453" spans="1:18" ht="15" hidden="1" customHeight="1" x14ac:dyDescent="0.35">
      <c r="A2453" s="2">
        <v>45141</v>
      </c>
      <c r="B2453" s="3">
        <v>1</v>
      </c>
      <c r="C2453" s="3">
        <v>1</v>
      </c>
      <c r="D2453" s="4">
        <v>55773.804600021322</v>
      </c>
      <c r="E2453" s="4">
        <v>2.1</v>
      </c>
      <c r="F2453" s="3">
        <f t="shared" si="172"/>
        <v>0.807263056882636</v>
      </c>
      <c r="G2453" s="3">
        <f t="shared" si="173"/>
        <v>7.0635517477230653E-2</v>
      </c>
      <c r="H2453" s="4" t="s">
        <v>20</v>
      </c>
      <c r="I2453" s="4">
        <v>4948</v>
      </c>
      <c r="J2453" s="4">
        <f t="shared" ref="J2453:J2516" si="174">VLOOKUP(H2453,$H$2122:$J$2131,3,0)</f>
        <v>3282.66</v>
      </c>
      <c r="K2453" s="59">
        <f t="shared" si="168"/>
        <v>0.7177686620577447</v>
      </c>
      <c r="L2453" s="60">
        <f t="shared" si="169"/>
        <v>7.0635517477230653E-2</v>
      </c>
      <c r="M2453" s="4">
        <f t="shared" si="170"/>
        <v>1.6952524194535357</v>
      </c>
      <c r="N2453" s="4">
        <f t="shared" si="171"/>
        <v>-42026.195399978678</v>
      </c>
      <c r="O2453" s="61">
        <v>0.80220000000000002</v>
      </c>
      <c r="P2453" s="62">
        <v>97800</v>
      </c>
      <c r="Q2453" s="4">
        <v>0</v>
      </c>
      <c r="R2453" s="4" t="s">
        <v>19</v>
      </c>
    </row>
    <row r="2454" spans="1:18" ht="15" hidden="1" customHeight="1" x14ac:dyDescent="0.35">
      <c r="A2454" s="2">
        <v>45141</v>
      </c>
      <c r="B2454" s="3">
        <v>1</v>
      </c>
      <c r="C2454" s="3">
        <v>1</v>
      </c>
      <c r="D2454" s="4">
        <v>55773.804600021322</v>
      </c>
      <c r="E2454" s="4">
        <v>2.1</v>
      </c>
      <c r="F2454" s="3">
        <f t="shared" si="172"/>
        <v>0.807263056882636</v>
      </c>
      <c r="G2454" s="3">
        <f t="shared" si="173"/>
        <v>7.0635517477230653E-2</v>
      </c>
      <c r="H2454" s="4" t="s">
        <v>21</v>
      </c>
      <c r="I2454" s="4">
        <v>5636</v>
      </c>
      <c r="J2454" s="4">
        <f t="shared" si="174"/>
        <v>3219.84</v>
      </c>
      <c r="K2454" s="59">
        <f t="shared" si="168"/>
        <v>0.83352263584821717</v>
      </c>
      <c r="L2454" s="60">
        <f t="shared" si="169"/>
        <v>7.0635517477230653E-2</v>
      </c>
      <c r="M2454" s="4">
        <f t="shared" si="170"/>
        <v>1.6952524194535357</v>
      </c>
      <c r="N2454" s="4">
        <f t="shared" si="171"/>
        <v>-42026.195399978678</v>
      </c>
      <c r="O2454" s="61">
        <v>0.80220000000000002</v>
      </c>
      <c r="P2454" s="62">
        <v>97800</v>
      </c>
      <c r="Q2454" s="4">
        <v>0</v>
      </c>
      <c r="R2454" s="4" t="s">
        <v>19</v>
      </c>
    </row>
    <row r="2455" spans="1:18" ht="15" hidden="1" customHeight="1" x14ac:dyDescent="0.35">
      <c r="A2455" s="2">
        <v>45141</v>
      </c>
      <c r="B2455" s="3">
        <v>1</v>
      </c>
      <c r="C2455" s="3">
        <v>1</v>
      </c>
      <c r="D2455" s="4">
        <v>55773.804600021322</v>
      </c>
      <c r="E2455" s="4">
        <v>2.1</v>
      </c>
      <c r="F2455" s="3">
        <f t="shared" si="172"/>
        <v>0.807263056882636</v>
      </c>
      <c r="G2455" s="3">
        <f t="shared" si="173"/>
        <v>7.0635517477230653E-2</v>
      </c>
      <c r="H2455" s="4" t="s">
        <v>22</v>
      </c>
      <c r="I2455" s="4">
        <v>5872</v>
      </c>
      <c r="J2455" s="4">
        <f t="shared" si="174"/>
        <v>3212.28</v>
      </c>
      <c r="K2455" s="59">
        <f t="shared" si="168"/>
        <v>0.87046909864347932</v>
      </c>
      <c r="L2455" s="60">
        <f t="shared" si="169"/>
        <v>7.0635517477230653E-2</v>
      </c>
      <c r="M2455" s="4">
        <f t="shared" si="170"/>
        <v>1.6952524194535357</v>
      </c>
      <c r="N2455" s="4">
        <f t="shared" si="171"/>
        <v>-42026.195399978678</v>
      </c>
      <c r="O2455" s="61">
        <v>0.80220000000000002</v>
      </c>
      <c r="P2455" s="62">
        <v>97800</v>
      </c>
      <c r="Q2455" s="4">
        <v>0</v>
      </c>
      <c r="R2455" s="4" t="s">
        <v>19</v>
      </c>
    </row>
    <row r="2456" spans="1:18" ht="15" hidden="1" customHeight="1" x14ac:dyDescent="0.35">
      <c r="A2456" s="2">
        <v>45141</v>
      </c>
      <c r="B2456" s="3">
        <v>1</v>
      </c>
      <c r="C2456" s="3">
        <v>1</v>
      </c>
      <c r="D2456" s="4">
        <v>55773.804600021322</v>
      </c>
      <c r="E2456" s="4">
        <v>2.1</v>
      </c>
      <c r="F2456" s="3">
        <f t="shared" si="172"/>
        <v>0.807263056882636</v>
      </c>
      <c r="G2456" s="3">
        <f t="shared" si="173"/>
        <v>7.0635517477230653E-2</v>
      </c>
      <c r="H2456" s="4" t="s">
        <v>23</v>
      </c>
      <c r="I2456" s="4">
        <v>5719</v>
      </c>
      <c r="J2456" s="4">
        <f t="shared" si="174"/>
        <v>3121.2</v>
      </c>
      <c r="K2456" s="59">
        <f t="shared" si="168"/>
        <v>0.87252766030159346</v>
      </c>
      <c r="L2456" s="60">
        <f t="shared" si="169"/>
        <v>7.0635517477230653E-2</v>
      </c>
      <c r="M2456" s="4">
        <f t="shared" si="170"/>
        <v>1.6952524194535357</v>
      </c>
      <c r="N2456" s="4">
        <f t="shared" si="171"/>
        <v>-42026.195399978678</v>
      </c>
      <c r="O2456" s="61">
        <v>0.80220000000000002</v>
      </c>
      <c r="P2456" s="62">
        <v>97800</v>
      </c>
      <c r="Q2456" s="4">
        <v>0</v>
      </c>
      <c r="R2456" s="4" t="s">
        <v>19</v>
      </c>
    </row>
    <row r="2457" spans="1:18" ht="15" hidden="1" customHeight="1" x14ac:dyDescent="0.35">
      <c r="A2457" s="2">
        <v>45141</v>
      </c>
      <c r="B2457" s="3">
        <v>1</v>
      </c>
      <c r="C2457" s="3">
        <v>1</v>
      </c>
      <c r="D2457" s="4">
        <v>55773.804600021322</v>
      </c>
      <c r="E2457" s="4">
        <v>2.1</v>
      </c>
      <c r="F2457" s="3">
        <f t="shared" si="172"/>
        <v>0.807263056882636</v>
      </c>
      <c r="G2457" s="3">
        <f t="shared" si="173"/>
        <v>7.0635517477230653E-2</v>
      </c>
      <c r="H2457" s="4" t="s">
        <v>24</v>
      </c>
      <c r="I2457" s="4">
        <v>5623</v>
      </c>
      <c r="J2457" s="4">
        <f t="shared" si="174"/>
        <v>3168.6</v>
      </c>
      <c r="K2457" s="59">
        <f t="shared" si="168"/>
        <v>0.84504798574103634</v>
      </c>
      <c r="L2457" s="60">
        <f t="shared" si="169"/>
        <v>7.0635517477230653E-2</v>
      </c>
      <c r="M2457" s="4">
        <f t="shared" si="170"/>
        <v>1.6952524194535357</v>
      </c>
      <c r="N2457" s="4">
        <f t="shared" si="171"/>
        <v>-42026.195399978678</v>
      </c>
      <c r="O2457" s="61">
        <v>0.80220000000000002</v>
      </c>
      <c r="P2457" s="62">
        <v>97800</v>
      </c>
      <c r="Q2457" s="4">
        <v>0</v>
      </c>
      <c r="R2457" s="4" t="s">
        <v>19</v>
      </c>
    </row>
    <row r="2458" spans="1:18" ht="15" hidden="1" customHeight="1" x14ac:dyDescent="0.35">
      <c r="A2458" s="2">
        <v>45141</v>
      </c>
      <c r="B2458" s="3">
        <v>1</v>
      </c>
      <c r="C2458" s="3">
        <v>1</v>
      </c>
      <c r="D2458" s="4">
        <v>55773.804600021322</v>
      </c>
      <c r="E2458" s="4">
        <v>2.1</v>
      </c>
      <c r="F2458" s="3">
        <f t="shared" si="172"/>
        <v>0.807263056882636</v>
      </c>
      <c r="G2458" s="3">
        <f t="shared" si="173"/>
        <v>7.0635517477230653E-2</v>
      </c>
      <c r="H2458" s="4" t="s">
        <v>25</v>
      </c>
      <c r="I2458" s="4">
        <v>6150</v>
      </c>
      <c r="J2458" s="4">
        <f t="shared" si="174"/>
        <v>3397.62</v>
      </c>
      <c r="K2458" s="59">
        <f t="shared" si="168"/>
        <v>0.86194790134606825</v>
      </c>
      <c r="L2458" s="60">
        <f t="shared" si="169"/>
        <v>7.0635517477230653E-2</v>
      </c>
      <c r="M2458" s="4">
        <f t="shared" si="170"/>
        <v>1.6952524194535357</v>
      </c>
      <c r="N2458" s="4">
        <f t="shared" si="171"/>
        <v>-42026.195399978678</v>
      </c>
      <c r="O2458" s="61">
        <v>0.80220000000000002</v>
      </c>
      <c r="P2458" s="62">
        <v>97800</v>
      </c>
      <c r="Q2458" s="4">
        <v>0</v>
      </c>
      <c r="R2458" s="4" t="s">
        <v>19</v>
      </c>
    </row>
    <row r="2459" spans="1:18" ht="15" hidden="1" customHeight="1" x14ac:dyDescent="0.35">
      <c r="A2459" s="2">
        <v>45141</v>
      </c>
      <c r="B2459" s="3">
        <v>1</v>
      </c>
      <c r="C2459" s="3">
        <v>1</v>
      </c>
      <c r="D2459" s="4">
        <v>55773.804600021322</v>
      </c>
      <c r="E2459" s="4">
        <v>2.1</v>
      </c>
      <c r="F2459" s="3">
        <f t="shared" si="172"/>
        <v>0.807263056882636</v>
      </c>
      <c r="G2459" s="3">
        <f t="shared" si="173"/>
        <v>7.0635517477230653E-2</v>
      </c>
      <c r="H2459" s="4" t="s">
        <v>26</v>
      </c>
      <c r="I2459" s="4">
        <v>6023</v>
      </c>
      <c r="J2459" s="4">
        <f t="shared" si="174"/>
        <v>3432.9</v>
      </c>
      <c r="K2459" s="59">
        <f t="shared" si="168"/>
        <v>0.83547299312395873</v>
      </c>
      <c r="L2459" s="60">
        <f t="shared" si="169"/>
        <v>7.0635517477230653E-2</v>
      </c>
      <c r="M2459" s="4">
        <f t="shared" si="170"/>
        <v>1.6952524194535357</v>
      </c>
      <c r="N2459" s="4">
        <f t="shared" si="171"/>
        <v>-42026.195399978678</v>
      </c>
      <c r="O2459" s="61">
        <v>0.80220000000000002</v>
      </c>
      <c r="P2459" s="62">
        <v>97800</v>
      </c>
      <c r="Q2459" s="4">
        <v>0</v>
      </c>
      <c r="R2459" s="4" t="s">
        <v>19</v>
      </c>
    </row>
    <row r="2460" spans="1:18" ht="15" hidden="1" customHeight="1" x14ac:dyDescent="0.35">
      <c r="A2460" s="2">
        <v>45141</v>
      </c>
      <c r="B2460" s="3">
        <v>1</v>
      </c>
      <c r="C2460" s="3">
        <v>1</v>
      </c>
      <c r="D2460" s="4">
        <v>55773.804600021322</v>
      </c>
      <c r="E2460" s="4">
        <v>2.1</v>
      </c>
      <c r="F2460" s="3">
        <f t="shared" si="172"/>
        <v>0.807263056882636</v>
      </c>
      <c r="G2460" s="3">
        <f t="shared" si="173"/>
        <v>7.0635517477230653E-2</v>
      </c>
      <c r="H2460" s="4" t="s">
        <v>27</v>
      </c>
      <c r="I2460" s="4">
        <v>5599</v>
      </c>
      <c r="J2460" s="4">
        <f t="shared" si="174"/>
        <v>3421.44</v>
      </c>
      <c r="K2460" s="59">
        <f t="shared" si="168"/>
        <v>0.77925974916715646</v>
      </c>
      <c r="L2460" s="60">
        <f t="shared" si="169"/>
        <v>7.0635517477230653E-2</v>
      </c>
      <c r="M2460" s="4">
        <f t="shared" si="170"/>
        <v>1.6952524194535357</v>
      </c>
      <c r="N2460" s="4">
        <f t="shared" si="171"/>
        <v>-42026.195399978678</v>
      </c>
      <c r="O2460" s="61">
        <v>0.80220000000000002</v>
      </c>
      <c r="P2460" s="62">
        <v>97800</v>
      </c>
      <c r="Q2460" s="4">
        <v>0</v>
      </c>
      <c r="R2460" s="4" t="s">
        <v>19</v>
      </c>
    </row>
    <row r="2461" spans="1:18" ht="15" hidden="1" customHeight="1" x14ac:dyDescent="0.35">
      <c r="A2461" s="2">
        <v>45141</v>
      </c>
      <c r="B2461" s="3">
        <v>1</v>
      </c>
      <c r="C2461" s="3">
        <v>1</v>
      </c>
      <c r="D2461" s="4">
        <v>55773.804600021322</v>
      </c>
      <c r="E2461" s="4">
        <v>2.1</v>
      </c>
      <c r="F2461" s="3">
        <f t="shared" si="172"/>
        <v>0.807263056882636</v>
      </c>
      <c r="G2461" s="3">
        <f t="shared" si="173"/>
        <v>7.0635517477230653E-2</v>
      </c>
      <c r="H2461" s="4" t="s">
        <v>28</v>
      </c>
      <c r="I2461" s="4">
        <v>5570</v>
      </c>
      <c r="J2461" s="4">
        <f t="shared" si="174"/>
        <v>3266.44</v>
      </c>
      <c r="K2461" s="59">
        <f t="shared" si="168"/>
        <v>0.8120096962996266</v>
      </c>
      <c r="L2461" s="60">
        <f t="shared" si="169"/>
        <v>7.0635517477230653E-2</v>
      </c>
      <c r="M2461" s="4">
        <f t="shared" si="170"/>
        <v>1.6952524194535357</v>
      </c>
      <c r="N2461" s="4">
        <f t="shared" si="171"/>
        <v>-42026.195399978678</v>
      </c>
      <c r="O2461" s="61">
        <v>0.80220000000000002</v>
      </c>
      <c r="P2461" s="62">
        <v>97800</v>
      </c>
      <c r="Q2461" s="4">
        <v>0</v>
      </c>
      <c r="R2461" s="4" t="s">
        <v>19</v>
      </c>
    </row>
    <row r="2462" spans="1:18" ht="15" hidden="1" customHeight="1" x14ac:dyDescent="0.35">
      <c r="A2462" s="2">
        <v>45142</v>
      </c>
      <c r="B2462" s="3">
        <v>1</v>
      </c>
      <c r="C2462" s="3">
        <v>1</v>
      </c>
      <c r="D2462" s="4">
        <v>86382.822599985055</v>
      </c>
      <c r="E2462" s="4">
        <v>3.3</v>
      </c>
      <c r="F2462" s="3">
        <f t="shared" si="172"/>
        <v>0.79564172975946457</v>
      </c>
      <c r="G2462" s="3">
        <f t="shared" si="173"/>
        <v>0.10940073784192636</v>
      </c>
      <c r="H2462" s="4" t="s">
        <v>18</v>
      </c>
      <c r="I2462" s="4">
        <v>7857</v>
      </c>
      <c r="J2462" s="4">
        <f t="shared" si="174"/>
        <v>3321.72</v>
      </c>
      <c r="K2462" s="59">
        <f t="shared" si="168"/>
        <v>0.71676995379173769</v>
      </c>
      <c r="L2462" s="60">
        <f t="shared" si="169"/>
        <v>0.10940073784192636</v>
      </c>
      <c r="M2462" s="4">
        <f t="shared" si="170"/>
        <v>2.6256177082062329</v>
      </c>
      <c r="N2462" s="4">
        <f t="shared" si="171"/>
        <v>-11417.177400014945</v>
      </c>
      <c r="O2462" s="61">
        <v>0.80220000000000002</v>
      </c>
      <c r="P2462" s="62">
        <v>97800</v>
      </c>
      <c r="Q2462" s="4">
        <v>0</v>
      </c>
      <c r="R2462" s="4" t="s">
        <v>19</v>
      </c>
    </row>
    <row r="2463" spans="1:18" ht="15" hidden="1" customHeight="1" x14ac:dyDescent="0.35">
      <c r="A2463" s="2">
        <v>45142</v>
      </c>
      <c r="B2463" s="3">
        <v>1</v>
      </c>
      <c r="C2463" s="3">
        <v>1</v>
      </c>
      <c r="D2463" s="4">
        <v>86382.822599985055</v>
      </c>
      <c r="E2463" s="4">
        <v>3.3</v>
      </c>
      <c r="F2463" s="3">
        <f t="shared" si="172"/>
        <v>0.79564172975946457</v>
      </c>
      <c r="G2463" s="3">
        <f t="shared" si="173"/>
        <v>0.10940073784192636</v>
      </c>
      <c r="H2463" s="4" t="s">
        <v>20</v>
      </c>
      <c r="I2463" s="4">
        <v>7633</v>
      </c>
      <c r="J2463" s="4">
        <f t="shared" si="174"/>
        <v>3282.66</v>
      </c>
      <c r="K2463" s="59">
        <f t="shared" si="168"/>
        <v>0.70462073532754033</v>
      </c>
      <c r="L2463" s="60">
        <f t="shared" si="169"/>
        <v>0.10940073784192636</v>
      </c>
      <c r="M2463" s="4">
        <f t="shared" si="170"/>
        <v>2.6256177082062329</v>
      </c>
      <c r="N2463" s="4">
        <f t="shared" si="171"/>
        <v>-11417.177400014945</v>
      </c>
      <c r="O2463" s="61">
        <v>0.80220000000000002</v>
      </c>
      <c r="P2463" s="62">
        <v>97800</v>
      </c>
      <c r="Q2463" s="4">
        <v>0</v>
      </c>
      <c r="R2463" s="4" t="s">
        <v>19</v>
      </c>
    </row>
    <row r="2464" spans="1:18" ht="15" hidden="1" customHeight="1" x14ac:dyDescent="0.35">
      <c r="A2464" s="2">
        <v>45142</v>
      </c>
      <c r="B2464" s="3">
        <v>1</v>
      </c>
      <c r="C2464" s="3">
        <v>1</v>
      </c>
      <c r="D2464" s="4">
        <v>86382.822599985055</v>
      </c>
      <c r="E2464" s="4">
        <v>3.3</v>
      </c>
      <c r="F2464" s="3">
        <f t="shared" si="172"/>
        <v>0.79564172975946457</v>
      </c>
      <c r="G2464" s="3">
        <f t="shared" si="173"/>
        <v>0.10940073784192636</v>
      </c>
      <c r="H2464" s="4" t="s">
        <v>21</v>
      </c>
      <c r="I2464" s="4">
        <v>8818</v>
      </c>
      <c r="J2464" s="4">
        <f t="shared" si="174"/>
        <v>3219.84</v>
      </c>
      <c r="K2464" s="59">
        <f t="shared" si="168"/>
        <v>0.82989254500882415</v>
      </c>
      <c r="L2464" s="60">
        <f t="shared" si="169"/>
        <v>0.10940073784192636</v>
      </c>
      <c r="M2464" s="4">
        <f t="shared" si="170"/>
        <v>2.6256177082062329</v>
      </c>
      <c r="N2464" s="4">
        <f t="shared" si="171"/>
        <v>-11417.177400014945</v>
      </c>
      <c r="O2464" s="61">
        <v>0.80220000000000002</v>
      </c>
      <c r="P2464" s="62">
        <v>97800</v>
      </c>
      <c r="Q2464" s="4">
        <v>0</v>
      </c>
      <c r="R2464" s="4" t="s">
        <v>19</v>
      </c>
    </row>
    <row r="2465" spans="1:18" ht="15" hidden="1" customHeight="1" x14ac:dyDescent="0.35">
      <c r="A2465" s="2">
        <v>45142</v>
      </c>
      <c r="B2465" s="3">
        <v>1</v>
      </c>
      <c r="C2465" s="3">
        <v>1</v>
      </c>
      <c r="D2465" s="4">
        <v>86382.822599985055</v>
      </c>
      <c r="E2465" s="4">
        <v>3.3</v>
      </c>
      <c r="F2465" s="3">
        <f t="shared" si="172"/>
        <v>0.79564172975946457</v>
      </c>
      <c r="G2465" s="3">
        <f t="shared" si="173"/>
        <v>0.10940073784192636</v>
      </c>
      <c r="H2465" s="4" t="s">
        <v>22</v>
      </c>
      <c r="I2465" s="4">
        <v>9012</v>
      </c>
      <c r="J2465" s="4">
        <f t="shared" si="174"/>
        <v>3212.28</v>
      </c>
      <c r="K2465" s="59">
        <f t="shared" si="168"/>
        <v>0.85014665312771331</v>
      </c>
      <c r="L2465" s="60">
        <f t="shared" si="169"/>
        <v>0.10940073784192636</v>
      </c>
      <c r="M2465" s="4">
        <f t="shared" si="170"/>
        <v>2.6256177082062329</v>
      </c>
      <c r="N2465" s="4">
        <f t="shared" si="171"/>
        <v>-11417.177400014945</v>
      </c>
      <c r="O2465" s="61">
        <v>0.80220000000000002</v>
      </c>
      <c r="P2465" s="62">
        <v>97800</v>
      </c>
      <c r="Q2465" s="4">
        <v>0</v>
      </c>
      <c r="R2465" s="4" t="s">
        <v>19</v>
      </c>
    </row>
    <row r="2466" spans="1:18" ht="15" hidden="1" customHeight="1" x14ac:dyDescent="0.35">
      <c r="A2466" s="2">
        <v>45142</v>
      </c>
      <c r="B2466" s="3">
        <v>1</v>
      </c>
      <c r="C2466" s="3">
        <v>1</v>
      </c>
      <c r="D2466" s="4">
        <v>86382.822599985055</v>
      </c>
      <c r="E2466" s="4">
        <v>3.3</v>
      </c>
      <c r="F2466" s="3">
        <f t="shared" si="172"/>
        <v>0.79564172975946457</v>
      </c>
      <c r="G2466" s="3">
        <f t="shared" si="173"/>
        <v>0.10940073784192636</v>
      </c>
      <c r="H2466" s="4" t="s">
        <v>23</v>
      </c>
      <c r="I2466" s="4">
        <v>8977</v>
      </c>
      <c r="J2466" s="4">
        <f t="shared" si="174"/>
        <v>3121.2</v>
      </c>
      <c r="K2466" s="59">
        <f t="shared" si="168"/>
        <v>0.87155678274478743</v>
      </c>
      <c r="L2466" s="60">
        <f t="shared" si="169"/>
        <v>0.10940073784192636</v>
      </c>
      <c r="M2466" s="4">
        <f t="shared" si="170"/>
        <v>2.6256177082062329</v>
      </c>
      <c r="N2466" s="4">
        <f t="shared" si="171"/>
        <v>-11417.177400014945</v>
      </c>
      <c r="O2466" s="61">
        <v>0.80220000000000002</v>
      </c>
      <c r="P2466" s="62">
        <v>97800</v>
      </c>
      <c r="Q2466" s="4">
        <v>0</v>
      </c>
      <c r="R2466" s="4" t="s">
        <v>19</v>
      </c>
    </row>
    <row r="2467" spans="1:18" ht="15" hidden="1" customHeight="1" x14ac:dyDescent="0.35">
      <c r="A2467" s="2">
        <v>45142</v>
      </c>
      <c r="B2467" s="3">
        <v>1</v>
      </c>
      <c r="C2467" s="3">
        <v>1</v>
      </c>
      <c r="D2467" s="4">
        <v>86382.822599985055</v>
      </c>
      <c r="E2467" s="4">
        <v>3.3</v>
      </c>
      <c r="F2467" s="3">
        <f t="shared" si="172"/>
        <v>0.79564172975946457</v>
      </c>
      <c r="G2467" s="3">
        <f t="shared" si="173"/>
        <v>0.10940073784192636</v>
      </c>
      <c r="H2467" s="4" t="s">
        <v>24</v>
      </c>
      <c r="I2467" s="4">
        <v>8869</v>
      </c>
      <c r="J2467" s="4">
        <f t="shared" si="174"/>
        <v>3168.6</v>
      </c>
      <c r="K2467" s="59">
        <f t="shared" si="168"/>
        <v>0.84819029147754776</v>
      </c>
      <c r="L2467" s="60">
        <f t="shared" si="169"/>
        <v>0.10940073784192636</v>
      </c>
      <c r="M2467" s="4">
        <f t="shared" si="170"/>
        <v>2.6256177082062329</v>
      </c>
      <c r="N2467" s="4">
        <f t="shared" si="171"/>
        <v>-11417.177400014945</v>
      </c>
      <c r="O2467" s="61">
        <v>0.80220000000000002</v>
      </c>
      <c r="P2467" s="62">
        <v>97800</v>
      </c>
      <c r="Q2467" s="4">
        <v>0</v>
      </c>
      <c r="R2467" s="4" t="s">
        <v>19</v>
      </c>
    </row>
    <row r="2468" spans="1:18" ht="15" hidden="1" customHeight="1" x14ac:dyDescent="0.35">
      <c r="A2468" s="2">
        <v>45142</v>
      </c>
      <c r="B2468" s="3">
        <v>1</v>
      </c>
      <c r="C2468" s="3">
        <v>1</v>
      </c>
      <c r="D2468" s="4">
        <v>86382.822599985055</v>
      </c>
      <c r="E2468" s="4">
        <v>3.3</v>
      </c>
      <c r="F2468" s="3">
        <f t="shared" si="172"/>
        <v>0.79564172975946457</v>
      </c>
      <c r="G2468" s="3">
        <f t="shared" si="173"/>
        <v>0.10940073784192636</v>
      </c>
      <c r="H2468" s="4" t="s">
        <v>25</v>
      </c>
      <c r="I2468" s="4">
        <v>9276</v>
      </c>
      <c r="J2468" s="4">
        <f t="shared" si="174"/>
        <v>3397.62</v>
      </c>
      <c r="K2468" s="59">
        <f t="shared" si="168"/>
        <v>0.82731708987735264</v>
      </c>
      <c r="L2468" s="60">
        <f t="shared" si="169"/>
        <v>0.10940073784192636</v>
      </c>
      <c r="M2468" s="4">
        <f t="shared" si="170"/>
        <v>2.6256177082062329</v>
      </c>
      <c r="N2468" s="4">
        <f t="shared" si="171"/>
        <v>-11417.177400014945</v>
      </c>
      <c r="O2468" s="61">
        <v>0.80220000000000002</v>
      </c>
      <c r="P2468" s="62">
        <v>97800</v>
      </c>
      <c r="Q2468" s="4">
        <v>0</v>
      </c>
      <c r="R2468" s="4" t="s">
        <v>19</v>
      </c>
    </row>
    <row r="2469" spans="1:18" ht="15" hidden="1" customHeight="1" x14ac:dyDescent="0.35">
      <c r="A2469" s="2">
        <v>45142</v>
      </c>
      <c r="B2469" s="3">
        <v>1</v>
      </c>
      <c r="C2469" s="3">
        <v>1</v>
      </c>
      <c r="D2469" s="4">
        <v>86382.822599985055</v>
      </c>
      <c r="E2469" s="4">
        <v>3.3</v>
      </c>
      <c r="F2469" s="3">
        <f t="shared" si="172"/>
        <v>0.79564172975946457</v>
      </c>
      <c r="G2469" s="3">
        <f t="shared" si="173"/>
        <v>0.10940073784192636</v>
      </c>
      <c r="H2469" s="4" t="s">
        <v>26</v>
      </c>
      <c r="I2469" s="4">
        <v>9142</v>
      </c>
      <c r="J2469" s="4">
        <f t="shared" si="174"/>
        <v>3432.9</v>
      </c>
      <c r="K2469" s="59">
        <f t="shared" si="168"/>
        <v>0.80698623038918416</v>
      </c>
      <c r="L2469" s="60">
        <f t="shared" si="169"/>
        <v>0.10940073784192636</v>
      </c>
      <c r="M2469" s="4">
        <f t="shared" si="170"/>
        <v>2.6256177082062329</v>
      </c>
      <c r="N2469" s="4">
        <f t="shared" si="171"/>
        <v>-11417.177400014945</v>
      </c>
      <c r="O2469" s="61">
        <v>0.80220000000000002</v>
      </c>
      <c r="P2469" s="62">
        <v>97800</v>
      </c>
      <c r="Q2469" s="4">
        <v>0</v>
      </c>
      <c r="R2469" s="4" t="s">
        <v>19</v>
      </c>
    </row>
    <row r="2470" spans="1:18" ht="15" hidden="1" customHeight="1" x14ac:dyDescent="0.35">
      <c r="A2470" s="2">
        <v>45142</v>
      </c>
      <c r="B2470" s="3">
        <v>1</v>
      </c>
      <c r="C2470" s="3">
        <v>1</v>
      </c>
      <c r="D2470" s="4">
        <v>86382.822599985055</v>
      </c>
      <c r="E2470" s="4">
        <v>3.3</v>
      </c>
      <c r="F2470" s="3">
        <f t="shared" si="172"/>
        <v>0.79564172975946457</v>
      </c>
      <c r="G2470" s="3">
        <f t="shared" si="173"/>
        <v>0.10940073784192636</v>
      </c>
      <c r="H2470" s="4" t="s">
        <v>27</v>
      </c>
      <c r="I2470" s="4">
        <v>8921</v>
      </c>
      <c r="J2470" s="4">
        <f t="shared" si="174"/>
        <v>3421.44</v>
      </c>
      <c r="K2470" s="59">
        <f t="shared" si="168"/>
        <v>0.790115662800848</v>
      </c>
      <c r="L2470" s="60">
        <f t="shared" si="169"/>
        <v>0.10940073784192636</v>
      </c>
      <c r="M2470" s="4">
        <f t="shared" si="170"/>
        <v>2.6256177082062329</v>
      </c>
      <c r="N2470" s="4">
        <f t="shared" si="171"/>
        <v>-11417.177400014945</v>
      </c>
      <c r="O2470" s="61">
        <v>0.80220000000000002</v>
      </c>
      <c r="P2470" s="62">
        <v>97800</v>
      </c>
      <c r="Q2470" s="4">
        <v>0</v>
      </c>
      <c r="R2470" s="4" t="s">
        <v>19</v>
      </c>
    </row>
    <row r="2471" spans="1:18" ht="15" hidden="1" customHeight="1" x14ac:dyDescent="0.35">
      <c r="A2471" s="2">
        <v>45142</v>
      </c>
      <c r="B2471" s="3">
        <v>1</v>
      </c>
      <c r="C2471" s="3">
        <v>1</v>
      </c>
      <c r="D2471" s="4">
        <v>86382.822599985055</v>
      </c>
      <c r="E2471" s="4">
        <v>3.3</v>
      </c>
      <c r="F2471" s="3">
        <f t="shared" si="172"/>
        <v>0.79564172975946457</v>
      </c>
      <c r="G2471" s="3">
        <f t="shared" si="173"/>
        <v>0.10940073784192636</v>
      </c>
      <c r="H2471" s="4" t="s">
        <v>28</v>
      </c>
      <c r="I2471" s="4">
        <v>8781</v>
      </c>
      <c r="J2471" s="4">
        <f t="shared" si="174"/>
        <v>3266.44</v>
      </c>
      <c r="K2471" s="59">
        <f t="shared" si="168"/>
        <v>0.8146205321111335</v>
      </c>
      <c r="L2471" s="60">
        <f t="shared" si="169"/>
        <v>0.10940073784192636</v>
      </c>
      <c r="M2471" s="4">
        <f t="shared" si="170"/>
        <v>2.6256177082062329</v>
      </c>
      <c r="N2471" s="4">
        <f t="shared" si="171"/>
        <v>-11417.177400014945</v>
      </c>
      <c r="O2471" s="61">
        <v>0.80220000000000002</v>
      </c>
      <c r="P2471" s="62">
        <v>97800</v>
      </c>
      <c r="Q2471" s="4">
        <v>0</v>
      </c>
      <c r="R2471" s="4" t="s">
        <v>19</v>
      </c>
    </row>
    <row r="2472" spans="1:18" ht="15" hidden="1" customHeight="1" x14ac:dyDescent="0.35">
      <c r="A2472" s="2">
        <v>45143</v>
      </c>
      <c r="B2472" s="3">
        <v>1</v>
      </c>
      <c r="C2472" s="3">
        <v>1</v>
      </c>
      <c r="D2472" s="4">
        <v>132126.85259999943</v>
      </c>
      <c r="E2472" s="4">
        <v>5.0999999999999996</v>
      </c>
      <c r="F2472" s="3">
        <f t="shared" si="172"/>
        <v>0.78745367781154685</v>
      </c>
      <c r="G2472" s="3">
        <f t="shared" si="173"/>
        <v>0.1673339065349537</v>
      </c>
      <c r="H2472" s="4" t="s">
        <v>18</v>
      </c>
      <c r="I2472" s="4">
        <v>11904</v>
      </c>
      <c r="J2472" s="4">
        <f t="shared" si="174"/>
        <v>3321.72</v>
      </c>
      <c r="K2472" s="59">
        <f t="shared" si="168"/>
        <v>0.70268344323387399</v>
      </c>
      <c r="L2472" s="60">
        <f t="shared" si="169"/>
        <v>0.1673339065349537</v>
      </c>
      <c r="M2472" s="4">
        <f t="shared" si="170"/>
        <v>4.0160137568388885</v>
      </c>
      <c r="N2472" s="4">
        <f t="shared" si="171"/>
        <v>34326.852599999431</v>
      </c>
      <c r="O2472" s="61">
        <v>0.80220000000000002</v>
      </c>
      <c r="P2472" s="62">
        <v>97800</v>
      </c>
      <c r="Q2472" s="4">
        <v>0</v>
      </c>
      <c r="R2472" s="4" t="s">
        <v>19</v>
      </c>
    </row>
    <row r="2473" spans="1:18" ht="15" hidden="1" customHeight="1" x14ac:dyDescent="0.35">
      <c r="A2473" s="2">
        <v>45143</v>
      </c>
      <c r="B2473" s="3">
        <v>1</v>
      </c>
      <c r="C2473" s="3">
        <v>1</v>
      </c>
      <c r="D2473" s="4">
        <v>132126.85259999943</v>
      </c>
      <c r="E2473" s="4">
        <v>5.0999999999999996</v>
      </c>
      <c r="F2473" s="3">
        <f t="shared" si="172"/>
        <v>0.78745367781154685</v>
      </c>
      <c r="G2473" s="3">
        <f t="shared" si="173"/>
        <v>0.1673339065349537</v>
      </c>
      <c r="H2473" s="4" t="s">
        <v>20</v>
      </c>
      <c r="I2473" s="4">
        <v>11697</v>
      </c>
      <c r="J2473" s="4">
        <f t="shared" si="174"/>
        <v>3282.66</v>
      </c>
      <c r="K2473" s="59">
        <f t="shared" si="168"/>
        <v>0.69868015931126159</v>
      </c>
      <c r="L2473" s="60">
        <f t="shared" si="169"/>
        <v>0.1673339065349537</v>
      </c>
      <c r="M2473" s="4">
        <f t="shared" si="170"/>
        <v>4.0160137568388885</v>
      </c>
      <c r="N2473" s="4">
        <f t="shared" si="171"/>
        <v>34326.852599999431</v>
      </c>
      <c r="O2473" s="61">
        <v>0.80220000000000002</v>
      </c>
      <c r="P2473" s="62">
        <v>97800</v>
      </c>
      <c r="Q2473" s="4">
        <v>0</v>
      </c>
      <c r="R2473" s="4" t="s">
        <v>19</v>
      </c>
    </row>
    <row r="2474" spans="1:18" ht="15" hidden="1" customHeight="1" x14ac:dyDescent="0.35">
      <c r="A2474" s="2">
        <v>45143</v>
      </c>
      <c r="B2474" s="3">
        <v>1</v>
      </c>
      <c r="C2474" s="3">
        <v>1</v>
      </c>
      <c r="D2474" s="4">
        <v>132126.85259999943</v>
      </c>
      <c r="E2474" s="4">
        <v>5.0999999999999996</v>
      </c>
      <c r="F2474" s="3">
        <f t="shared" si="172"/>
        <v>0.78745367781154685</v>
      </c>
      <c r="G2474" s="3">
        <f t="shared" si="173"/>
        <v>0.1673339065349537</v>
      </c>
      <c r="H2474" s="4" t="s">
        <v>21</v>
      </c>
      <c r="I2474" s="4">
        <v>13313</v>
      </c>
      <c r="J2474" s="4">
        <f t="shared" si="174"/>
        <v>3219.84</v>
      </c>
      <c r="K2474" s="59">
        <f t="shared" si="168"/>
        <v>0.81072107833393747</v>
      </c>
      <c r="L2474" s="60">
        <f t="shared" si="169"/>
        <v>0.1673339065349537</v>
      </c>
      <c r="M2474" s="4">
        <f t="shared" si="170"/>
        <v>4.0160137568388885</v>
      </c>
      <c r="N2474" s="4">
        <f t="shared" si="171"/>
        <v>34326.852599999431</v>
      </c>
      <c r="O2474" s="61">
        <v>0.80220000000000002</v>
      </c>
      <c r="P2474" s="62">
        <v>97800</v>
      </c>
      <c r="Q2474" s="4">
        <v>0</v>
      </c>
      <c r="R2474" s="4" t="s">
        <v>19</v>
      </c>
    </row>
    <row r="2475" spans="1:18" ht="15" hidden="1" customHeight="1" x14ac:dyDescent="0.35">
      <c r="A2475" s="2">
        <v>45143</v>
      </c>
      <c r="B2475" s="3">
        <v>1</v>
      </c>
      <c r="C2475" s="3">
        <v>1</v>
      </c>
      <c r="D2475" s="4">
        <v>132126.85259999943</v>
      </c>
      <c r="E2475" s="4">
        <v>5.0999999999999996</v>
      </c>
      <c r="F2475" s="3">
        <f t="shared" si="172"/>
        <v>0.78745367781154685</v>
      </c>
      <c r="G2475" s="3">
        <f t="shared" si="173"/>
        <v>0.1673339065349537</v>
      </c>
      <c r="H2475" s="4" t="s">
        <v>22</v>
      </c>
      <c r="I2475" s="4">
        <v>13448</v>
      </c>
      <c r="J2475" s="4">
        <f t="shared" si="174"/>
        <v>3212.28</v>
      </c>
      <c r="K2475" s="59">
        <f t="shared" si="168"/>
        <v>0.82086952105608457</v>
      </c>
      <c r="L2475" s="60">
        <f t="shared" si="169"/>
        <v>0.1673339065349537</v>
      </c>
      <c r="M2475" s="4">
        <f t="shared" si="170"/>
        <v>4.0160137568388885</v>
      </c>
      <c r="N2475" s="4">
        <f t="shared" si="171"/>
        <v>34326.852599999431</v>
      </c>
      <c r="O2475" s="61">
        <v>0.80220000000000002</v>
      </c>
      <c r="P2475" s="62">
        <v>97800</v>
      </c>
      <c r="Q2475" s="4">
        <v>0</v>
      </c>
      <c r="R2475" s="4" t="s">
        <v>19</v>
      </c>
    </row>
    <row r="2476" spans="1:18" ht="15" hidden="1" customHeight="1" x14ac:dyDescent="0.35">
      <c r="A2476" s="2">
        <v>45143</v>
      </c>
      <c r="B2476" s="3">
        <v>1</v>
      </c>
      <c r="C2476" s="3">
        <v>1</v>
      </c>
      <c r="D2476" s="4">
        <v>132126.85259999943</v>
      </c>
      <c r="E2476" s="4">
        <v>5.0999999999999996</v>
      </c>
      <c r="F2476" s="3">
        <f t="shared" si="172"/>
        <v>0.78745367781154685</v>
      </c>
      <c r="G2476" s="3">
        <f t="shared" si="173"/>
        <v>0.1673339065349537</v>
      </c>
      <c r="H2476" s="4" t="s">
        <v>23</v>
      </c>
      <c r="I2476" s="4">
        <v>13319</v>
      </c>
      <c r="J2476" s="4">
        <f t="shared" si="174"/>
        <v>3121.2</v>
      </c>
      <c r="K2476" s="59">
        <f t="shared" si="168"/>
        <v>0.83671941158880581</v>
      </c>
      <c r="L2476" s="60">
        <f t="shared" si="169"/>
        <v>0.1673339065349537</v>
      </c>
      <c r="M2476" s="4">
        <f t="shared" si="170"/>
        <v>4.0160137568388885</v>
      </c>
      <c r="N2476" s="4">
        <f t="shared" si="171"/>
        <v>34326.852599999431</v>
      </c>
      <c r="O2476" s="61">
        <v>0.80220000000000002</v>
      </c>
      <c r="P2476" s="62">
        <v>97800</v>
      </c>
      <c r="Q2476" s="4">
        <v>0</v>
      </c>
      <c r="R2476" s="4" t="s">
        <v>19</v>
      </c>
    </row>
    <row r="2477" spans="1:18" ht="15" hidden="1" customHeight="1" x14ac:dyDescent="0.35">
      <c r="A2477" s="2">
        <v>45143</v>
      </c>
      <c r="B2477" s="3">
        <v>1</v>
      </c>
      <c r="C2477" s="3">
        <v>1</v>
      </c>
      <c r="D2477" s="4">
        <v>132126.85259999943</v>
      </c>
      <c r="E2477" s="4">
        <v>5.0999999999999996</v>
      </c>
      <c r="F2477" s="3">
        <f t="shared" si="172"/>
        <v>0.78745367781154685</v>
      </c>
      <c r="G2477" s="3">
        <f t="shared" si="173"/>
        <v>0.1673339065349537</v>
      </c>
      <c r="H2477" s="4" t="s">
        <v>24</v>
      </c>
      <c r="I2477" s="4">
        <v>13266</v>
      </c>
      <c r="J2477" s="4">
        <f t="shared" si="174"/>
        <v>3168.6</v>
      </c>
      <c r="K2477" s="59">
        <f t="shared" si="168"/>
        <v>0.8209229535404392</v>
      </c>
      <c r="L2477" s="60">
        <f t="shared" si="169"/>
        <v>0.1673339065349537</v>
      </c>
      <c r="M2477" s="4">
        <f t="shared" si="170"/>
        <v>4.0160137568388885</v>
      </c>
      <c r="N2477" s="4">
        <f t="shared" si="171"/>
        <v>34326.852599999431</v>
      </c>
      <c r="O2477" s="61">
        <v>0.80220000000000002</v>
      </c>
      <c r="P2477" s="62">
        <v>97800</v>
      </c>
      <c r="Q2477" s="4">
        <v>0</v>
      </c>
      <c r="R2477" s="4" t="s">
        <v>19</v>
      </c>
    </row>
    <row r="2478" spans="1:18" ht="15" hidden="1" customHeight="1" x14ac:dyDescent="0.35">
      <c r="A2478" s="2">
        <v>45143</v>
      </c>
      <c r="B2478" s="3">
        <v>1</v>
      </c>
      <c r="C2478" s="3">
        <v>1</v>
      </c>
      <c r="D2478" s="4">
        <v>132126.85259999943</v>
      </c>
      <c r="E2478" s="4">
        <v>5.0999999999999996</v>
      </c>
      <c r="F2478" s="3">
        <f t="shared" si="172"/>
        <v>0.78745367781154685</v>
      </c>
      <c r="G2478" s="3">
        <f t="shared" si="173"/>
        <v>0.1673339065349537</v>
      </c>
      <c r="H2478" s="4" t="s">
        <v>25</v>
      </c>
      <c r="I2478" s="4">
        <v>14575</v>
      </c>
      <c r="J2478" s="4">
        <f t="shared" si="174"/>
        <v>3397.62</v>
      </c>
      <c r="K2478" s="59">
        <f t="shared" si="168"/>
        <v>0.84113089081618964</v>
      </c>
      <c r="L2478" s="60">
        <f t="shared" si="169"/>
        <v>0.1673339065349537</v>
      </c>
      <c r="M2478" s="4">
        <f t="shared" si="170"/>
        <v>4.0160137568388885</v>
      </c>
      <c r="N2478" s="4">
        <f t="shared" si="171"/>
        <v>34326.852599999431</v>
      </c>
      <c r="O2478" s="61">
        <v>0.80220000000000002</v>
      </c>
      <c r="P2478" s="62">
        <v>97800</v>
      </c>
      <c r="Q2478" s="4">
        <v>0</v>
      </c>
      <c r="R2478" s="4" t="s">
        <v>19</v>
      </c>
    </row>
    <row r="2479" spans="1:18" ht="15" hidden="1" customHeight="1" x14ac:dyDescent="0.35">
      <c r="A2479" s="2">
        <v>45143</v>
      </c>
      <c r="B2479" s="3">
        <v>1</v>
      </c>
      <c r="C2479" s="3">
        <v>1</v>
      </c>
      <c r="D2479" s="4">
        <v>132126.85259999943</v>
      </c>
      <c r="E2479" s="4">
        <v>5.0999999999999996</v>
      </c>
      <c r="F2479" s="3">
        <f t="shared" si="172"/>
        <v>0.78745367781154685</v>
      </c>
      <c r="G2479" s="3">
        <f t="shared" si="173"/>
        <v>0.1673339065349537</v>
      </c>
      <c r="H2479" s="4" t="s">
        <v>26</v>
      </c>
      <c r="I2479" s="4">
        <v>14423</v>
      </c>
      <c r="J2479" s="4">
        <f t="shared" si="174"/>
        <v>3432.9</v>
      </c>
      <c r="K2479" s="59">
        <f t="shared" si="168"/>
        <v>0.82380471778562581</v>
      </c>
      <c r="L2479" s="60">
        <f t="shared" si="169"/>
        <v>0.1673339065349537</v>
      </c>
      <c r="M2479" s="4">
        <f t="shared" si="170"/>
        <v>4.0160137568388885</v>
      </c>
      <c r="N2479" s="4">
        <f t="shared" si="171"/>
        <v>34326.852599999431</v>
      </c>
      <c r="O2479" s="61">
        <v>0.80220000000000002</v>
      </c>
      <c r="P2479" s="62">
        <v>97800</v>
      </c>
      <c r="Q2479" s="4">
        <v>0</v>
      </c>
      <c r="R2479" s="4" t="s">
        <v>19</v>
      </c>
    </row>
    <row r="2480" spans="1:18" ht="15" hidden="1" customHeight="1" x14ac:dyDescent="0.35">
      <c r="A2480" s="2">
        <v>45143</v>
      </c>
      <c r="B2480" s="3">
        <v>1</v>
      </c>
      <c r="C2480" s="3">
        <v>1</v>
      </c>
      <c r="D2480" s="4">
        <v>132126.85259999943</v>
      </c>
      <c r="E2480" s="4">
        <v>5.0999999999999996</v>
      </c>
      <c r="F2480" s="3">
        <f t="shared" si="172"/>
        <v>0.78745367781154685</v>
      </c>
      <c r="G2480" s="3">
        <f t="shared" si="173"/>
        <v>0.1673339065349537</v>
      </c>
      <c r="H2480" s="4" t="s">
        <v>27</v>
      </c>
      <c r="I2480" s="4">
        <v>14049</v>
      </c>
      <c r="J2480" s="4">
        <f t="shared" si="174"/>
        <v>3421.44</v>
      </c>
      <c r="K2480" s="59">
        <f t="shared" si="168"/>
        <v>0.80513055390506383</v>
      </c>
      <c r="L2480" s="60">
        <f t="shared" si="169"/>
        <v>0.1673339065349537</v>
      </c>
      <c r="M2480" s="4">
        <f t="shared" si="170"/>
        <v>4.0160137568388885</v>
      </c>
      <c r="N2480" s="4">
        <f t="shared" si="171"/>
        <v>34326.852599999431</v>
      </c>
      <c r="O2480" s="61">
        <v>0.80220000000000002</v>
      </c>
      <c r="P2480" s="62">
        <v>97800</v>
      </c>
      <c r="Q2480" s="4">
        <v>0</v>
      </c>
      <c r="R2480" s="4" t="s">
        <v>19</v>
      </c>
    </row>
    <row r="2481" spans="1:18" ht="15" hidden="1" customHeight="1" x14ac:dyDescent="0.35">
      <c r="A2481" s="2">
        <v>45143</v>
      </c>
      <c r="B2481" s="3">
        <v>1</v>
      </c>
      <c r="C2481" s="3">
        <v>1</v>
      </c>
      <c r="D2481" s="4">
        <v>132126.85259999943</v>
      </c>
      <c r="E2481" s="4">
        <v>5.0999999999999996</v>
      </c>
      <c r="F2481" s="3">
        <f t="shared" si="172"/>
        <v>0.78745367781154685</v>
      </c>
      <c r="G2481" s="3">
        <f t="shared" si="173"/>
        <v>0.1673339065349537</v>
      </c>
      <c r="H2481" s="4" t="s">
        <v>28</v>
      </c>
      <c r="I2481" s="4">
        <v>13852</v>
      </c>
      <c r="J2481" s="4">
        <f t="shared" si="174"/>
        <v>3266.44</v>
      </c>
      <c r="K2481" s="59">
        <f t="shared" si="168"/>
        <v>0.83151027766392438</v>
      </c>
      <c r="L2481" s="60">
        <f t="shared" si="169"/>
        <v>0.1673339065349537</v>
      </c>
      <c r="M2481" s="4">
        <f t="shared" si="170"/>
        <v>4.0160137568388885</v>
      </c>
      <c r="N2481" s="4">
        <f t="shared" si="171"/>
        <v>34326.852599999431</v>
      </c>
      <c r="O2481" s="61">
        <v>0.80220000000000002</v>
      </c>
      <c r="P2481" s="62">
        <v>97800</v>
      </c>
      <c r="Q2481" s="4">
        <v>0</v>
      </c>
      <c r="R2481" s="4" t="s">
        <v>19</v>
      </c>
    </row>
    <row r="2482" spans="1:18" ht="15" hidden="1" customHeight="1" x14ac:dyDescent="0.35">
      <c r="A2482" s="2">
        <v>45144</v>
      </c>
      <c r="B2482" s="3">
        <v>1</v>
      </c>
      <c r="C2482" s="3">
        <v>1</v>
      </c>
      <c r="D2482" s="4">
        <v>97115.387400012871</v>
      </c>
      <c r="E2482" s="4">
        <v>3.7</v>
      </c>
      <c r="F2482" s="3">
        <f t="shared" si="172"/>
        <v>0.79779337386028804</v>
      </c>
      <c r="G2482" s="3">
        <f t="shared" si="173"/>
        <v>0.12299314513679442</v>
      </c>
      <c r="H2482" s="4" t="s">
        <v>18</v>
      </c>
      <c r="I2482" s="4">
        <v>8621</v>
      </c>
      <c r="J2482" s="4">
        <f t="shared" si="174"/>
        <v>3321.72</v>
      </c>
      <c r="K2482" s="59">
        <f t="shared" si="168"/>
        <v>0.70144383030478186</v>
      </c>
      <c r="L2482" s="60">
        <f t="shared" si="169"/>
        <v>0.12299314513679442</v>
      </c>
      <c r="M2482" s="4">
        <f t="shared" si="170"/>
        <v>2.951835483283066</v>
      </c>
      <c r="N2482" s="4">
        <f t="shared" si="171"/>
        <v>-684.61259998712922</v>
      </c>
      <c r="O2482" s="61">
        <v>0.80220000000000002</v>
      </c>
      <c r="P2482" s="62">
        <v>97800</v>
      </c>
      <c r="Q2482" s="4">
        <v>0</v>
      </c>
      <c r="R2482" s="4" t="s">
        <v>19</v>
      </c>
    </row>
    <row r="2483" spans="1:18" ht="15" hidden="1" customHeight="1" x14ac:dyDescent="0.35">
      <c r="A2483" s="2">
        <v>45144</v>
      </c>
      <c r="B2483" s="3">
        <v>1</v>
      </c>
      <c r="C2483" s="3">
        <v>1</v>
      </c>
      <c r="D2483" s="4">
        <v>97115.387400012871</v>
      </c>
      <c r="E2483" s="4">
        <v>3.7</v>
      </c>
      <c r="F2483" s="3">
        <f t="shared" si="172"/>
        <v>0.79779337386028804</v>
      </c>
      <c r="G2483" s="3">
        <f t="shared" si="173"/>
        <v>0.12299314513679442</v>
      </c>
      <c r="H2483" s="4" t="s">
        <v>20</v>
      </c>
      <c r="I2483" s="4">
        <v>9178</v>
      </c>
      <c r="J2483" s="4">
        <f t="shared" si="174"/>
        <v>3282.66</v>
      </c>
      <c r="K2483" s="59">
        <f t="shared" si="168"/>
        <v>0.75564954656910566</v>
      </c>
      <c r="L2483" s="60">
        <f t="shared" si="169"/>
        <v>0.12299314513679442</v>
      </c>
      <c r="M2483" s="4">
        <f t="shared" si="170"/>
        <v>2.951835483283066</v>
      </c>
      <c r="N2483" s="4">
        <f t="shared" si="171"/>
        <v>-684.61259998712922</v>
      </c>
      <c r="O2483" s="61">
        <v>0.80220000000000002</v>
      </c>
      <c r="P2483" s="62">
        <v>97800</v>
      </c>
      <c r="Q2483" s="4">
        <v>0</v>
      </c>
      <c r="R2483" s="4" t="s">
        <v>19</v>
      </c>
    </row>
    <row r="2484" spans="1:18" ht="15" hidden="1" customHeight="1" x14ac:dyDescent="0.35">
      <c r="A2484" s="2">
        <v>45144</v>
      </c>
      <c r="B2484" s="3">
        <v>1</v>
      </c>
      <c r="C2484" s="3">
        <v>1</v>
      </c>
      <c r="D2484" s="4">
        <v>97115.387400012871</v>
      </c>
      <c r="E2484" s="4">
        <v>3.7</v>
      </c>
      <c r="F2484" s="3">
        <f t="shared" si="172"/>
        <v>0.79779337386028804</v>
      </c>
      <c r="G2484" s="3">
        <f t="shared" si="173"/>
        <v>0.12299314513679442</v>
      </c>
      <c r="H2484" s="4" t="s">
        <v>21</v>
      </c>
      <c r="I2484" s="4">
        <v>9758</v>
      </c>
      <c r="J2484" s="4">
        <f t="shared" si="174"/>
        <v>3219.84</v>
      </c>
      <c r="K2484" s="59">
        <f t="shared" si="168"/>
        <v>0.81907712721666204</v>
      </c>
      <c r="L2484" s="60">
        <f t="shared" si="169"/>
        <v>0.12299314513679442</v>
      </c>
      <c r="M2484" s="4">
        <f t="shared" si="170"/>
        <v>2.951835483283066</v>
      </c>
      <c r="N2484" s="4">
        <f t="shared" si="171"/>
        <v>-684.61259998712922</v>
      </c>
      <c r="O2484" s="61">
        <v>0.80220000000000002</v>
      </c>
      <c r="P2484" s="62">
        <v>97800</v>
      </c>
      <c r="Q2484" s="4">
        <v>0</v>
      </c>
      <c r="R2484" s="4" t="s">
        <v>19</v>
      </c>
    </row>
    <row r="2485" spans="1:18" ht="15" hidden="1" customHeight="1" x14ac:dyDescent="0.35">
      <c r="A2485" s="2">
        <v>45144</v>
      </c>
      <c r="B2485" s="3">
        <v>1</v>
      </c>
      <c r="C2485" s="3">
        <v>1</v>
      </c>
      <c r="D2485" s="4">
        <v>97115.387400012871</v>
      </c>
      <c r="E2485" s="4">
        <v>3.7</v>
      </c>
      <c r="F2485" s="3">
        <f t="shared" si="172"/>
        <v>0.79779337386028804</v>
      </c>
      <c r="G2485" s="3">
        <f t="shared" si="173"/>
        <v>0.12299314513679442</v>
      </c>
      <c r="H2485" s="4" t="s">
        <v>22</v>
      </c>
      <c r="I2485" s="4">
        <v>9689</v>
      </c>
      <c r="J2485" s="4">
        <f t="shared" si="174"/>
        <v>3212.28</v>
      </c>
      <c r="K2485" s="59">
        <f t="shared" si="168"/>
        <v>0.81519937510075346</v>
      </c>
      <c r="L2485" s="60">
        <f t="shared" si="169"/>
        <v>0.12299314513679442</v>
      </c>
      <c r="M2485" s="4">
        <f t="shared" si="170"/>
        <v>2.951835483283066</v>
      </c>
      <c r="N2485" s="4">
        <f t="shared" si="171"/>
        <v>-684.61259998712922</v>
      </c>
      <c r="O2485" s="61">
        <v>0.80220000000000002</v>
      </c>
      <c r="P2485" s="62">
        <v>97800</v>
      </c>
      <c r="Q2485" s="4">
        <v>0</v>
      </c>
      <c r="R2485" s="4" t="s">
        <v>19</v>
      </c>
    </row>
    <row r="2486" spans="1:18" ht="15" hidden="1" customHeight="1" x14ac:dyDescent="0.35">
      <c r="A2486" s="2">
        <v>45144</v>
      </c>
      <c r="B2486" s="3">
        <v>1</v>
      </c>
      <c r="C2486" s="3">
        <v>1</v>
      </c>
      <c r="D2486" s="4">
        <v>97115.387400012871</v>
      </c>
      <c r="E2486" s="4">
        <v>3.7</v>
      </c>
      <c r="F2486" s="3">
        <f t="shared" si="172"/>
        <v>0.79779337386028804</v>
      </c>
      <c r="G2486" s="3">
        <f t="shared" si="173"/>
        <v>0.12299314513679442</v>
      </c>
      <c r="H2486" s="4" t="s">
        <v>23</v>
      </c>
      <c r="I2486" s="4">
        <v>9511</v>
      </c>
      <c r="J2486" s="4">
        <f t="shared" si="174"/>
        <v>3121.2</v>
      </c>
      <c r="K2486" s="59">
        <f t="shared" si="168"/>
        <v>0.82357443949139453</v>
      </c>
      <c r="L2486" s="60">
        <f t="shared" si="169"/>
        <v>0.12299314513679442</v>
      </c>
      <c r="M2486" s="4">
        <f t="shared" si="170"/>
        <v>2.951835483283066</v>
      </c>
      <c r="N2486" s="4">
        <f t="shared" si="171"/>
        <v>-684.61259998712922</v>
      </c>
      <c r="O2486" s="61">
        <v>0.80220000000000002</v>
      </c>
      <c r="P2486" s="62">
        <v>97800</v>
      </c>
      <c r="Q2486" s="4">
        <v>0</v>
      </c>
      <c r="R2486" s="4" t="s">
        <v>19</v>
      </c>
    </row>
    <row r="2487" spans="1:18" ht="15" hidden="1" customHeight="1" x14ac:dyDescent="0.35">
      <c r="A2487" s="2">
        <v>45144</v>
      </c>
      <c r="B2487" s="3">
        <v>1</v>
      </c>
      <c r="C2487" s="3">
        <v>1</v>
      </c>
      <c r="D2487" s="4">
        <v>97115.387400012871</v>
      </c>
      <c r="E2487" s="4">
        <v>3.7</v>
      </c>
      <c r="F2487" s="3">
        <f t="shared" si="172"/>
        <v>0.79779337386028804</v>
      </c>
      <c r="G2487" s="3">
        <f t="shared" si="173"/>
        <v>0.12299314513679442</v>
      </c>
      <c r="H2487" s="4" t="s">
        <v>24</v>
      </c>
      <c r="I2487" s="4">
        <v>9642</v>
      </c>
      <c r="J2487" s="4">
        <f t="shared" si="174"/>
        <v>3168.6</v>
      </c>
      <c r="K2487" s="59">
        <f t="shared" si="168"/>
        <v>0.8224281846701843</v>
      </c>
      <c r="L2487" s="60">
        <f t="shared" si="169"/>
        <v>0.12299314513679442</v>
      </c>
      <c r="M2487" s="4">
        <f t="shared" si="170"/>
        <v>2.951835483283066</v>
      </c>
      <c r="N2487" s="4">
        <f t="shared" si="171"/>
        <v>-684.61259998712922</v>
      </c>
      <c r="O2487" s="61">
        <v>0.80220000000000002</v>
      </c>
      <c r="P2487" s="62">
        <v>97800</v>
      </c>
      <c r="Q2487" s="4">
        <v>0</v>
      </c>
      <c r="R2487" s="4" t="s">
        <v>19</v>
      </c>
    </row>
    <row r="2488" spans="1:18" ht="15" hidden="1" customHeight="1" x14ac:dyDescent="0.35">
      <c r="A2488" s="2">
        <v>45144</v>
      </c>
      <c r="B2488" s="3">
        <v>1</v>
      </c>
      <c r="C2488" s="3">
        <v>1</v>
      </c>
      <c r="D2488" s="4">
        <v>97115.387400012871</v>
      </c>
      <c r="E2488" s="4">
        <v>3.7</v>
      </c>
      <c r="F2488" s="3">
        <f t="shared" si="172"/>
        <v>0.79779337386028804</v>
      </c>
      <c r="G2488" s="3">
        <f t="shared" si="173"/>
        <v>0.12299314513679442</v>
      </c>
      <c r="H2488" s="4" t="s">
        <v>25</v>
      </c>
      <c r="I2488" s="4">
        <v>10663</v>
      </c>
      <c r="J2488" s="4">
        <f t="shared" si="174"/>
        <v>3397.62</v>
      </c>
      <c r="K2488" s="59">
        <f t="shared" si="168"/>
        <v>0.84820900862718374</v>
      </c>
      <c r="L2488" s="60">
        <f t="shared" si="169"/>
        <v>0.12299314513679442</v>
      </c>
      <c r="M2488" s="4">
        <f t="shared" si="170"/>
        <v>2.951835483283066</v>
      </c>
      <c r="N2488" s="4">
        <f t="shared" si="171"/>
        <v>-684.61259998712922</v>
      </c>
      <c r="O2488" s="61">
        <v>0.80220000000000002</v>
      </c>
      <c r="P2488" s="62">
        <v>97800</v>
      </c>
      <c r="Q2488" s="4">
        <v>0</v>
      </c>
      <c r="R2488" s="4" t="s">
        <v>19</v>
      </c>
    </row>
    <row r="2489" spans="1:18" ht="15" hidden="1" customHeight="1" x14ac:dyDescent="0.35">
      <c r="A2489" s="2">
        <v>45144</v>
      </c>
      <c r="B2489" s="3">
        <v>1</v>
      </c>
      <c r="C2489" s="3">
        <v>1</v>
      </c>
      <c r="D2489" s="4">
        <v>97115.387400012871</v>
      </c>
      <c r="E2489" s="4">
        <v>3.7</v>
      </c>
      <c r="F2489" s="3">
        <f t="shared" si="172"/>
        <v>0.79779337386028804</v>
      </c>
      <c r="G2489" s="3">
        <f t="shared" si="173"/>
        <v>0.12299314513679442</v>
      </c>
      <c r="H2489" s="4" t="s">
        <v>26</v>
      </c>
      <c r="I2489" s="4">
        <v>10423</v>
      </c>
      <c r="J2489" s="4">
        <f t="shared" si="174"/>
        <v>3432.9</v>
      </c>
      <c r="K2489" s="59">
        <f t="shared" si="168"/>
        <v>0.82059687932273784</v>
      </c>
      <c r="L2489" s="60">
        <f t="shared" si="169"/>
        <v>0.12299314513679442</v>
      </c>
      <c r="M2489" s="4">
        <f t="shared" si="170"/>
        <v>2.951835483283066</v>
      </c>
      <c r="N2489" s="4">
        <f t="shared" si="171"/>
        <v>-684.61259998712922</v>
      </c>
      <c r="O2489" s="61">
        <v>0.80220000000000002</v>
      </c>
      <c r="P2489" s="62">
        <v>97800</v>
      </c>
      <c r="Q2489" s="4">
        <v>0</v>
      </c>
      <c r="R2489" s="4" t="s">
        <v>19</v>
      </c>
    </row>
    <row r="2490" spans="1:18" ht="15" hidden="1" customHeight="1" x14ac:dyDescent="0.35">
      <c r="A2490" s="2">
        <v>45144</v>
      </c>
      <c r="B2490" s="3">
        <v>1</v>
      </c>
      <c r="C2490" s="3">
        <v>1</v>
      </c>
      <c r="D2490" s="4">
        <v>97115.387400012871</v>
      </c>
      <c r="E2490" s="4">
        <v>3.7</v>
      </c>
      <c r="F2490" s="3">
        <f t="shared" si="172"/>
        <v>0.79779337386028804</v>
      </c>
      <c r="G2490" s="3">
        <f t="shared" si="173"/>
        <v>0.12299314513679442</v>
      </c>
      <c r="H2490" s="4" t="s">
        <v>27</v>
      </c>
      <c r="I2490" s="4">
        <v>10136</v>
      </c>
      <c r="J2490" s="4">
        <f t="shared" si="174"/>
        <v>3421.44</v>
      </c>
      <c r="K2490" s="59">
        <f t="shared" si="168"/>
        <v>0.80067441178552279</v>
      </c>
      <c r="L2490" s="60">
        <f t="shared" si="169"/>
        <v>0.12299314513679442</v>
      </c>
      <c r="M2490" s="4">
        <f t="shared" si="170"/>
        <v>2.951835483283066</v>
      </c>
      <c r="N2490" s="4">
        <f t="shared" si="171"/>
        <v>-684.61259998712922</v>
      </c>
      <c r="O2490" s="61">
        <v>0.80220000000000002</v>
      </c>
      <c r="P2490" s="62">
        <v>97800</v>
      </c>
      <c r="Q2490" s="4">
        <v>0</v>
      </c>
      <c r="R2490" s="4" t="s">
        <v>19</v>
      </c>
    </row>
    <row r="2491" spans="1:18" ht="15" hidden="1" customHeight="1" x14ac:dyDescent="0.35">
      <c r="A2491" s="2">
        <v>45144</v>
      </c>
      <c r="B2491" s="3">
        <v>1</v>
      </c>
      <c r="C2491" s="3">
        <v>1</v>
      </c>
      <c r="D2491" s="4">
        <v>97115.387400012871</v>
      </c>
      <c r="E2491" s="4">
        <v>3.7</v>
      </c>
      <c r="F2491" s="3">
        <f t="shared" si="172"/>
        <v>0.79779337386028804</v>
      </c>
      <c r="G2491" s="3">
        <f t="shared" si="173"/>
        <v>0.12299314513679442</v>
      </c>
      <c r="H2491" s="4" t="s">
        <v>28</v>
      </c>
      <c r="I2491" s="4">
        <v>10256</v>
      </c>
      <c r="J2491" s="4">
        <f t="shared" si="174"/>
        <v>3266.44</v>
      </c>
      <c r="K2491" s="59">
        <f t="shared" si="168"/>
        <v>0.84859721650845921</v>
      </c>
      <c r="L2491" s="60">
        <f t="shared" si="169"/>
        <v>0.12299314513679442</v>
      </c>
      <c r="M2491" s="4">
        <f t="shared" si="170"/>
        <v>2.951835483283066</v>
      </c>
      <c r="N2491" s="4">
        <f t="shared" si="171"/>
        <v>-684.61259998712922</v>
      </c>
      <c r="O2491" s="61">
        <v>0.80220000000000002</v>
      </c>
      <c r="P2491" s="62">
        <v>97800</v>
      </c>
      <c r="Q2491" s="4">
        <v>0</v>
      </c>
      <c r="R2491" s="4" t="s">
        <v>19</v>
      </c>
    </row>
    <row r="2492" spans="1:18" ht="15" hidden="1" customHeight="1" x14ac:dyDescent="0.35">
      <c r="A2492" s="2">
        <v>45145</v>
      </c>
      <c r="B2492" s="3">
        <v>1</v>
      </c>
      <c r="C2492" s="3">
        <v>1</v>
      </c>
      <c r="D2492" s="4">
        <v>80886.855600006122</v>
      </c>
      <c r="E2492" s="4">
        <v>3.1</v>
      </c>
      <c r="F2492" s="3">
        <f t="shared" si="172"/>
        <v>0.79308614177866577</v>
      </c>
      <c r="G2492" s="3">
        <f t="shared" si="173"/>
        <v>0.10244029331307766</v>
      </c>
      <c r="H2492" s="4" t="s">
        <v>18</v>
      </c>
      <c r="I2492" s="4">
        <v>7529</v>
      </c>
      <c r="J2492" s="4">
        <f t="shared" si="174"/>
        <v>3321.72</v>
      </c>
      <c r="K2492" s="59">
        <f t="shared" si="168"/>
        <v>0.7311602655911259</v>
      </c>
      <c r="L2492" s="60">
        <f t="shared" si="169"/>
        <v>0.10244029331307766</v>
      </c>
      <c r="M2492" s="4">
        <f t="shared" si="170"/>
        <v>2.4585670395138637</v>
      </c>
      <c r="N2492" s="4">
        <f t="shared" si="171"/>
        <v>-16913.144399993878</v>
      </c>
      <c r="O2492" s="61">
        <v>0.80220000000000002</v>
      </c>
      <c r="P2492" s="62">
        <v>97800</v>
      </c>
      <c r="Q2492" s="4">
        <v>0</v>
      </c>
      <c r="R2492" s="4" t="s">
        <v>19</v>
      </c>
    </row>
    <row r="2493" spans="1:18" ht="15" hidden="1" customHeight="1" x14ac:dyDescent="0.35">
      <c r="A2493" s="2">
        <v>45145</v>
      </c>
      <c r="B2493" s="3">
        <v>1</v>
      </c>
      <c r="C2493" s="3">
        <v>1</v>
      </c>
      <c r="D2493" s="4">
        <v>80886.855600006122</v>
      </c>
      <c r="E2493" s="4">
        <v>3.1</v>
      </c>
      <c r="F2493" s="3">
        <f t="shared" si="172"/>
        <v>0.79308614177866577</v>
      </c>
      <c r="G2493" s="3">
        <f t="shared" si="173"/>
        <v>0.10244029331307766</v>
      </c>
      <c r="H2493" s="4" t="s">
        <v>20</v>
      </c>
      <c r="I2493" s="4">
        <v>7468</v>
      </c>
      <c r="J2493" s="4">
        <f t="shared" si="174"/>
        <v>3282.66</v>
      </c>
      <c r="K2493" s="59">
        <f t="shared" si="168"/>
        <v>0.73386590693660503</v>
      </c>
      <c r="L2493" s="60">
        <f t="shared" si="169"/>
        <v>0.10244029331307766</v>
      </c>
      <c r="M2493" s="4">
        <f t="shared" si="170"/>
        <v>2.4585670395138637</v>
      </c>
      <c r="N2493" s="4">
        <f t="shared" si="171"/>
        <v>-16913.144399993878</v>
      </c>
      <c r="O2493" s="61">
        <v>0.80220000000000002</v>
      </c>
      <c r="P2493" s="62">
        <v>97800</v>
      </c>
      <c r="Q2493" s="4">
        <v>0</v>
      </c>
      <c r="R2493" s="4" t="s">
        <v>19</v>
      </c>
    </row>
    <row r="2494" spans="1:18" ht="15" hidden="1" customHeight="1" x14ac:dyDescent="0.35">
      <c r="A2494" s="2">
        <v>45145</v>
      </c>
      <c r="B2494" s="3">
        <v>1</v>
      </c>
      <c r="C2494" s="3">
        <v>1</v>
      </c>
      <c r="D2494" s="4">
        <v>80886.855600006122</v>
      </c>
      <c r="E2494" s="4">
        <v>3.1</v>
      </c>
      <c r="F2494" s="3">
        <f t="shared" si="172"/>
        <v>0.79308614177866577</v>
      </c>
      <c r="G2494" s="3">
        <f t="shared" si="173"/>
        <v>0.10244029331307766</v>
      </c>
      <c r="H2494" s="4" t="s">
        <v>21</v>
      </c>
      <c r="I2494" s="4">
        <v>8230</v>
      </c>
      <c r="J2494" s="4">
        <f t="shared" si="174"/>
        <v>3219.84</v>
      </c>
      <c r="K2494" s="59">
        <f t="shared" si="168"/>
        <v>0.8245250415167894</v>
      </c>
      <c r="L2494" s="60">
        <f t="shared" si="169"/>
        <v>0.10244029331307766</v>
      </c>
      <c r="M2494" s="4">
        <f t="shared" si="170"/>
        <v>2.4585670395138637</v>
      </c>
      <c r="N2494" s="4">
        <f t="shared" si="171"/>
        <v>-16913.144399993878</v>
      </c>
      <c r="O2494" s="61">
        <v>0.80220000000000002</v>
      </c>
      <c r="P2494" s="62">
        <v>97800</v>
      </c>
      <c r="Q2494" s="4">
        <v>0</v>
      </c>
      <c r="R2494" s="4" t="s">
        <v>19</v>
      </c>
    </row>
    <row r="2495" spans="1:18" ht="15" hidden="1" customHeight="1" x14ac:dyDescent="0.35">
      <c r="A2495" s="2">
        <v>45145</v>
      </c>
      <c r="B2495" s="3">
        <v>1</v>
      </c>
      <c r="C2495" s="3">
        <v>1</v>
      </c>
      <c r="D2495" s="4">
        <v>80886.855600006122</v>
      </c>
      <c r="E2495" s="4">
        <v>3.1</v>
      </c>
      <c r="F2495" s="3">
        <f t="shared" si="172"/>
        <v>0.79308614177866577</v>
      </c>
      <c r="G2495" s="3">
        <f t="shared" si="173"/>
        <v>0.10244029331307766</v>
      </c>
      <c r="H2495" s="4" t="s">
        <v>22</v>
      </c>
      <c r="I2495" s="4">
        <v>8198</v>
      </c>
      <c r="J2495" s="4">
        <f t="shared" si="174"/>
        <v>3212.28</v>
      </c>
      <c r="K2495" s="59">
        <f t="shared" si="168"/>
        <v>0.82325206054025735</v>
      </c>
      <c r="L2495" s="60">
        <f t="shared" si="169"/>
        <v>0.10244029331307766</v>
      </c>
      <c r="M2495" s="4">
        <f t="shared" si="170"/>
        <v>2.4585670395138637</v>
      </c>
      <c r="N2495" s="4">
        <f t="shared" si="171"/>
        <v>-16913.144399993878</v>
      </c>
      <c r="O2495" s="61">
        <v>0.80220000000000002</v>
      </c>
      <c r="P2495" s="62">
        <v>97800</v>
      </c>
      <c r="Q2495" s="4">
        <v>0</v>
      </c>
      <c r="R2495" s="4" t="s">
        <v>19</v>
      </c>
    </row>
    <row r="2496" spans="1:18" ht="15" hidden="1" customHeight="1" x14ac:dyDescent="0.35">
      <c r="A2496" s="2">
        <v>45145</v>
      </c>
      <c r="B2496" s="3">
        <v>1</v>
      </c>
      <c r="C2496" s="3">
        <v>1</v>
      </c>
      <c r="D2496" s="4">
        <v>80886.855600006122</v>
      </c>
      <c r="E2496" s="4">
        <v>3.1</v>
      </c>
      <c r="F2496" s="3">
        <f t="shared" si="172"/>
        <v>0.79308614177866577</v>
      </c>
      <c r="G2496" s="3">
        <f t="shared" si="173"/>
        <v>0.10244029331307766</v>
      </c>
      <c r="H2496" s="4" t="s">
        <v>23</v>
      </c>
      <c r="I2496" s="4">
        <v>8179</v>
      </c>
      <c r="J2496" s="4">
        <f t="shared" si="174"/>
        <v>3121.2</v>
      </c>
      <c r="K2496" s="59">
        <f t="shared" ref="K2496:K2559" si="175">IFERROR((I2496/J2496)/E2496,0)</f>
        <v>0.84531177008015945</v>
      </c>
      <c r="L2496" s="60">
        <f t="shared" ref="L2496:L2559" si="176">D2496/(32900*24)</f>
        <v>0.10244029331307766</v>
      </c>
      <c r="M2496" s="4">
        <f t="shared" ref="M2496:M2559" si="177">D2496/32900</f>
        <v>2.4585670395138637</v>
      </c>
      <c r="N2496" s="4">
        <f t="shared" ref="N2496:N2559" si="178">D2496-P2496</f>
        <v>-16913.144399993878</v>
      </c>
      <c r="O2496" s="61">
        <v>0.80220000000000002</v>
      </c>
      <c r="P2496" s="62">
        <v>97800</v>
      </c>
      <c r="Q2496" s="4">
        <v>0</v>
      </c>
      <c r="R2496" s="4" t="s">
        <v>19</v>
      </c>
    </row>
    <row r="2497" spans="1:18" ht="15" hidden="1" customHeight="1" x14ac:dyDescent="0.35">
      <c r="A2497" s="2">
        <v>45145</v>
      </c>
      <c r="B2497" s="3">
        <v>1</v>
      </c>
      <c r="C2497" s="3">
        <v>1</v>
      </c>
      <c r="D2497" s="4">
        <v>80886.855600006122</v>
      </c>
      <c r="E2497" s="4">
        <v>3.1</v>
      </c>
      <c r="F2497" s="3">
        <f t="shared" si="172"/>
        <v>0.79308614177866577</v>
      </c>
      <c r="G2497" s="3">
        <f t="shared" si="173"/>
        <v>0.10244029331307766</v>
      </c>
      <c r="H2497" s="4" t="s">
        <v>24</v>
      </c>
      <c r="I2497" s="4">
        <v>8088</v>
      </c>
      <c r="J2497" s="4">
        <f t="shared" si="174"/>
        <v>3168.6</v>
      </c>
      <c r="K2497" s="59">
        <f t="shared" si="175"/>
        <v>0.82340221487865806</v>
      </c>
      <c r="L2497" s="60">
        <f t="shared" si="176"/>
        <v>0.10244029331307766</v>
      </c>
      <c r="M2497" s="4">
        <f t="shared" si="177"/>
        <v>2.4585670395138637</v>
      </c>
      <c r="N2497" s="4">
        <f t="shared" si="178"/>
        <v>-16913.144399993878</v>
      </c>
      <c r="O2497" s="61">
        <v>0.80220000000000002</v>
      </c>
      <c r="P2497" s="62">
        <v>97800</v>
      </c>
      <c r="Q2497" s="4">
        <v>0</v>
      </c>
      <c r="R2497" s="4" t="s">
        <v>19</v>
      </c>
    </row>
    <row r="2498" spans="1:18" ht="15" hidden="1" customHeight="1" x14ac:dyDescent="0.35">
      <c r="A2498" s="2">
        <v>45145</v>
      </c>
      <c r="B2498" s="3">
        <v>1</v>
      </c>
      <c r="C2498" s="3">
        <v>1</v>
      </c>
      <c r="D2498" s="4">
        <v>80886.855600006122</v>
      </c>
      <c r="E2498" s="4">
        <v>3.1</v>
      </c>
      <c r="F2498" s="3">
        <f t="shared" si="172"/>
        <v>0.79308614177866577</v>
      </c>
      <c r="G2498" s="3">
        <f t="shared" si="173"/>
        <v>0.10244029331307766</v>
      </c>
      <c r="H2498" s="4" t="s">
        <v>25</v>
      </c>
      <c r="I2498" s="4">
        <v>8708</v>
      </c>
      <c r="J2498" s="4">
        <f t="shared" si="174"/>
        <v>3397.62</v>
      </c>
      <c r="K2498" s="59">
        <f t="shared" si="175"/>
        <v>0.82676469353974735</v>
      </c>
      <c r="L2498" s="60">
        <f t="shared" si="176"/>
        <v>0.10244029331307766</v>
      </c>
      <c r="M2498" s="4">
        <f t="shared" si="177"/>
        <v>2.4585670395138637</v>
      </c>
      <c r="N2498" s="4">
        <f t="shared" si="178"/>
        <v>-16913.144399993878</v>
      </c>
      <c r="O2498" s="61">
        <v>0.80220000000000002</v>
      </c>
      <c r="P2498" s="62">
        <v>97800</v>
      </c>
      <c r="Q2498" s="4">
        <v>0</v>
      </c>
      <c r="R2498" s="4" t="s">
        <v>19</v>
      </c>
    </row>
    <row r="2499" spans="1:18" ht="15" hidden="1" customHeight="1" x14ac:dyDescent="0.35">
      <c r="A2499" s="2">
        <v>45145</v>
      </c>
      <c r="B2499" s="3">
        <v>1</v>
      </c>
      <c r="C2499" s="3">
        <v>1</v>
      </c>
      <c r="D2499" s="4">
        <v>80886.855600006122</v>
      </c>
      <c r="E2499" s="4">
        <v>3.1</v>
      </c>
      <c r="F2499" s="3">
        <f t="shared" ref="F2499:F2562" si="179">D2499/E2499/32900</f>
        <v>0.79308614177866577</v>
      </c>
      <c r="G2499" s="3">
        <f t="shared" si="173"/>
        <v>0.10244029331307766</v>
      </c>
      <c r="H2499" s="4" t="s">
        <v>26</v>
      </c>
      <c r="I2499" s="4">
        <v>8668</v>
      </c>
      <c r="J2499" s="4">
        <f t="shared" si="174"/>
        <v>3432.9</v>
      </c>
      <c r="K2499" s="59">
        <f t="shared" si="175"/>
        <v>0.81450931639665136</v>
      </c>
      <c r="L2499" s="60">
        <f t="shared" si="176"/>
        <v>0.10244029331307766</v>
      </c>
      <c r="M2499" s="4">
        <f t="shared" si="177"/>
        <v>2.4585670395138637</v>
      </c>
      <c r="N2499" s="4">
        <f t="shared" si="178"/>
        <v>-16913.144399993878</v>
      </c>
      <c r="O2499" s="61">
        <v>0.80220000000000002</v>
      </c>
      <c r="P2499" s="62">
        <v>97800</v>
      </c>
      <c r="Q2499" s="4">
        <v>0</v>
      </c>
      <c r="R2499" s="4" t="s">
        <v>19</v>
      </c>
    </row>
    <row r="2500" spans="1:18" ht="15" hidden="1" customHeight="1" x14ac:dyDescent="0.35">
      <c r="A2500" s="2">
        <v>45145</v>
      </c>
      <c r="B2500" s="3">
        <v>1</v>
      </c>
      <c r="C2500" s="3">
        <v>1</v>
      </c>
      <c r="D2500" s="4">
        <v>80886.855600006122</v>
      </c>
      <c r="E2500" s="4">
        <v>3.1</v>
      </c>
      <c r="F2500" s="3">
        <f t="shared" si="179"/>
        <v>0.79308614177866577</v>
      </c>
      <c r="G2500" s="3">
        <f t="shared" si="173"/>
        <v>0.10244029331307766</v>
      </c>
      <c r="H2500" s="4" t="s">
        <v>27</v>
      </c>
      <c r="I2500" s="4">
        <v>8351</v>
      </c>
      <c r="J2500" s="4">
        <f t="shared" si="174"/>
        <v>3421.44</v>
      </c>
      <c r="K2500" s="59">
        <f t="shared" si="175"/>
        <v>0.78735005370310029</v>
      </c>
      <c r="L2500" s="60">
        <f t="shared" si="176"/>
        <v>0.10244029331307766</v>
      </c>
      <c r="M2500" s="4">
        <f t="shared" si="177"/>
        <v>2.4585670395138637</v>
      </c>
      <c r="N2500" s="4">
        <f t="shared" si="178"/>
        <v>-16913.144399993878</v>
      </c>
      <c r="O2500" s="61">
        <v>0.80220000000000002</v>
      </c>
      <c r="P2500" s="62">
        <v>97800</v>
      </c>
      <c r="Q2500" s="4">
        <v>0</v>
      </c>
      <c r="R2500" s="4" t="s">
        <v>19</v>
      </c>
    </row>
    <row r="2501" spans="1:18" ht="15" hidden="1" customHeight="1" x14ac:dyDescent="0.35">
      <c r="A2501" s="2">
        <v>45145</v>
      </c>
      <c r="B2501" s="3">
        <v>1</v>
      </c>
      <c r="C2501" s="3">
        <v>1</v>
      </c>
      <c r="D2501" s="4">
        <v>80886.855600006122</v>
      </c>
      <c r="E2501" s="4">
        <v>3.1</v>
      </c>
      <c r="F2501" s="3">
        <f t="shared" si="179"/>
        <v>0.79308614177866577</v>
      </c>
      <c r="G2501" s="3">
        <f t="shared" si="173"/>
        <v>0.10244029331307766</v>
      </c>
      <c r="H2501" s="4" t="s">
        <v>28</v>
      </c>
      <c r="I2501" s="4">
        <v>8368</v>
      </c>
      <c r="J2501" s="4">
        <f t="shared" si="174"/>
        <v>3266.44</v>
      </c>
      <c r="K2501" s="59">
        <f t="shared" si="175"/>
        <v>0.82639045526924648</v>
      </c>
      <c r="L2501" s="60">
        <f t="shared" si="176"/>
        <v>0.10244029331307766</v>
      </c>
      <c r="M2501" s="4">
        <f t="shared" si="177"/>
        <v>2.4585670395138637</v>
      </c>
      <c r="N2501" s="4">
        <f t="shared" si="178"/>
        <v>-16913.144399993878</v>
      </c>
      <c r="O2501" s="61">
        <v>0.80220000000000002</v>
      </c>
      <c r="P2501" s="62">
        <v>97800</v>
      </c>
      <c r="Q2501" s="4">
        <v>0</v>
      </c>
      <c r="R2501" s="4" t="s">
        <v>19</v>
      </c>
    </row>
    <row r="2502" spans="1:18" ht="15" hidden="1" customHeight="1" x14ac:dyDescent="0.35">
      <c r="A2502" s="2">
        <v>45146</v>
      </c>
      <c r="B2502" s="3">
        <v>1</v>
      </c>
      <c r="C2502" s="3">
        <v>1</v>
      </c>
      <c r="D2502" s="4">
        <v>83076.753599975753</v>
      </c>
      <c r="E2502" s="4">
        <v>3.18</v>
      </c>
      <c r="F2502" s="3">
        <f t="shared" si="179"/>
        <v>0.79406581407329002</v>
      </c>
      <c r="G2502" s="3">
        <f t="shared" si="173"/>
        <v>0.10521372036471094</v>
      </c>
      <c r="H2502" s="4" t="s">
        <v>18</v>
      </c>
      <c r="I2502" s="4">
        <v>7955</v>
      </c>
      <c r="J2502" s="4">
        <f t="shared" si="174"/>
        <v>3321.72</v>
      </c>
      <c r="K2502" s="59">
        <f t="shared" si="175"/>
        <v>0.75309548277519633</v>
      </c>
      <c r="L2502" s="60">
        <f t="shared" si="176"/>
        <v>0.10521372036471094</v>
      </c>
      <c r="M2502" s="4">
        <f t="shared" si="177"/>
        <v>2.5251292887530625</v>
      </c>
      <c r="N2502" s="4">
        <f t="shared" si="178"/>
        <v>-14723.246400024247</v>
      </c>
      <c r="O2502" s="61">
        <v>0.80220000000000002</v>
      </c>
      <c r="P2502" s="62">
        <v>97800</v>
      </c>
      <c r="Q2502" s="4">
        <v>0</v>
      </c>
      <c r="R2502" s="4" t="s">
        <v>19</v>
      </c>
    </row>
    <row r="2503" spans="1:18" ht="15" hidden="1" customHeight="1" x14ac:dyDescent="0.35">
      <c r="A2503" s="2">
        <v>45146</v>
      </c>
      <c r="B2503" s="3">
        <v>1</v>
      </c>
      <c r="C2503" s="3">
        <v>1</v>
      </c>
      <c r="D2503" s="4">
        <v>83076.753599975753</v>
      </c>
      <c r="E2503" s="4">
        <v>3.18</v>
      </c>
      <c r="F2503" s="3">
        <f t="shared" si="179"/>
        <v>0.79406581407329002</v>
      </c>
      <c r="G2503" s="3">
        <f t="shared" si="173"/>
        <v>0.10521372036471094</v>
      </c>
      <c r="H2503" s="4" t="s">
        <v>20</v>
      </c>
      <c r="I2503" s="4">
        <v>7273</v>
      </c>
      <c r="J2503" s="4">
        <f t="shared" si="174"/>
        <v>3282.66</v>
      </c>
      <c r="K2503" s="59">
        <f t="shared" si="175"/>
        <v>0.69672366868301738</v>
      </c>
      <c r="L2503" s="60">
        <f t="shared" si="176"/>
        <v>0.10521372036471094</v>
      </c>
      <c r="M2503" s="4">
        <f t="shared" si="177"/>
        <v>2.5251292887530625</v>
      </c>
      <c r="N2503" s="4">
        <f t="shared" si="178"/>
        <v>-14723.246400024247</v>
      </c>
      <c r="O2503" s="61">
        <v>0.80220000000000002</v>
      </c>
      <c r="P2503" s="62">
        <v>97800</v>
      </c>
      <c r="Q2503" s="4">
        <v>0</v>
      </c>
      <c r="R2503" s="4" t="s">
        <v>19</v>
      </c>
    </row>
    <row r="2504" spans="1:18" ht="15" hidden="1" customHeight="1" x14ac:dyDescent="0.35">
      <c r="A2504" s="2">
        <v>45146</v>
      </c>
      <c r="B2504" s="3">
        <v>1</v>
      </c>
      <c r="C2504" s="3">
        <v>1</v>
      </c>
      <c r="D2504" s="4">
        <v>83076.753599975753</v>
      </c>
      <c r="E2504" s="4">
        <v>3.18</v>
      </c>
      <c r="F2504" s="3">
        <f t="shared" si="179"/>
        <v>0.79406581407329002</v>
      </c>
      <c r="G2504" s="3">
        <f t="shared" si="173"/>
        <v>0.10521372036471094</v>
      </c>
      <c r="H2504" s="4" t="s">
        <v>21</v>
      </c>
      <c r="I2504" s="4">
        <v>8278</v>
      </c>
      <c r="J2504" s="4">
        <f t="shared" si="174"/>
        <v>3219.84</v>
      </c>
      <c r="K2504" s="59">
        <f t="shared" si="175"/>
        <v>0.80847018922929403</v>
      </c>
      <c r="L2504" s="60">
        <f t="shared" si="176"/>
        <v>0.10521372036471094</v>
      </c>
      <c r="M2504" s="4">
        <f t="shared" si="177"/>
        <v>2.5251292887530625</v>
      </c>
      <c r="N2504" s="4">
        <f t="shared" si="178"/>
        <v>-14723.246400024247</v>
      </c>
      <c r="O2504" s="61">
        <v>0.80220000000000002</v>
      </c>
      <c r="P2504" s="62">
        <v>97800</v>
      </c>
      <c r="Q2504" s="4">
        <v>0</v>
      </c>
      <c r="R2504" s="4" t="s">
        <v>19</v>
      </c>
    </row>
    <row r="2505" spans="1:18" ht="15" hidden="1" customHeight="1" x14ac:dyDescent="0.35">
      <c r="A2505" s="2">
        <v>45146</v>
      </c>
      <c r="B2505" s="3">
        <v>1</v>
      </c>
      <c r="C2505" s="3">
        <v>1</v>
      </c>
      <c r="D2505" s="4">
        <v>83076.753599975753</v>
      </c>
      <c r="E2505" s="4">
        <v>3.18</v>
      </c>
      <c r="F2505" s="3">
        <f t="shared" si="179"/>
        <v>0.79406581407329002</v>
      </c>
      <c r="G2505" s="3">
        <f t="shared" si="173"/>
        <v>0.10521372036471094</v>
      </c>
      <c r="H2505" s="4" t="s">
        <v>22</v>
      </c>
      <c r="I2505" s="4">
        <v>8646</v>
      </c>
      <c r="J2505" s="4">
        <f t="shared" si="174"/>
        <v>3212.28</v>
      </c>
      <c r="K2505" s="59">
        <f t="shared" si="175"/>
        <v>0.84639817342457746</v>
      </c>
      <c r="L2505" s="60">
        <f t="shared" si="176"/>
        <v>0.10521372036471094</v>
      </c>
      <c r="M2505" s="4">
        <f t="shared" si="177"/>
        <v>2.5251292887530625</v>
      </c>
      <c r="N2505" s="4">
        <f t="shared" si="178"/>
        <v>-14723.246400024247</v>
      </c>
      <c r="O2505" s="61">
        <v>0.80220000000000002</v>
      </c>
      <c r="P2505" s="62">
        <v>97800</v>
      </c>
      <c r="Q2505" s="4">
        <v>0</v>
      </c>
      <c r="R2505" s="4" t="s">
        <v>19</v>
      </c>
    </row>
    <row r="2506" spans="1:18" ht="15" hidden="1" customHeight="1" x14ac:dyDescent="0.35">
      <c r="A2506" s="2">
        <v>45146</v>
      </c>
      <c r="B2506" s="3">
        <v>1</v>
      </c>
      <c r="C2506" s="3">
        <v>1</v>
      </c>
      <c r="D2506" s="4">
        <v>83076.753599975753</v>
      </c>
      <c r="E2506" s="4">
        <v>3.18</v>
      </c>
      <c r="F2506" s="3">
        <f t="shared" si="179"/>
        <v>0.79406581407329002</v>
      </c>
      <c r="G2506" s="3">
        <f t="shared" si="173"/>
        <v>0.10521372036471094</v>
      </c>
      <c r="H2506" s="4" t="s">
        <v>23</v>
      </c>
      <c r="I2506" s="4">
        <v>8464</v>
      </c>
      <c r="J2506" s="4">
        <f t="shared" si="174"/>
        <v>3121.2</v>
      </c>
      <c r="K2506" s="59">
        <f t="shared" si="175"/>
        <v>0.85276022687613295</v>
      </c>
      <c r="L2506" s="60">
        <f t="shared" si="176"/>
        <v>0.10521372036471094</v>
      </c>
      <c r="M2506" s="4">
        <f t="shared" si="177"/>
        <v>2.5251292887530625</v>
      </c>
      <c r="N2506" s="4">
        <f t="shared" si="178"/>
        <v>-14723.246400024247</v>
      </c>
      <c r="O2506" s="61">
        <v>0.80220000000000002</v>
      </c>
      <c r="P2506" s="62">
        <v>97800</v>
      </c>
      <c r="Q2506" s="4">
        <v>0</v>
      </c>
      <c r="R2506" s="4" t="s">
        <v>19</v>
      </c>
    </row>
    <row r="2507" spans="1:18" ht="15" hidden="1" customHeight="1" x14ac:dyDescent="0.35">
      <c r="A2507" s="2">
        <v>45146</v>
      </c>
      <c r="B2507" s="3">
        <v>1</v>
      </c>
      <c r="C2507" s="3">
        <v>1</v>
      </c>
      <c r="D2507" s="4">
        <v>83076.753599975753</v>
      </c>
      <c r="E2507" s="4">
        <v>3.18</v>
      </c>
      <c r="F2507" s="3">
        <f t="shared" si="179"/>
        <v>0.79406581407329002</v>
      </c>
      <c r="G2507" s="3">
        <f t="shared" ref="G2507:G2570" si="180">D2507/(32900*24)</f>
        <v>0.10521372036471094</v>
      </c>
      <c r="H2507" s="4" t="s">
        <v>24</v>
      </c>
      <c r="I2507" s="4">
        <v>8349</v>
      </c>
      <c r="J2507" s="4">
        <f t="shared" si="174"/>
        <v>3168.6</v>
      </c>
      <c r="K2507" s="59">
        <f t="shared" si="175"/>
        <v>0.82859044944556193</v>
      </c>
      <c r="L2507" s="60">
        <f t="shared" si="176"/>
        <v>0.10521372036471094</v>
      </c>
      <c r="M2507" s="4">
        <f t="shared" si="177"/>
        <v>2.5251292887530625</v>
      </c>
      <c r="N2507" s="4">
        <f t="shared" si="178"/>
        <v>-14723.246400024247</v>
      </c>
      <c r="O2507" s="61">
        <v>0.80220000000000002</v>
      </c>
      <c r="P2507" s="62">
        <v>97800</v>
      </c>
      <c r="Q2507" s="4">
        <v>0</v>
      </c>
      <c r="R2507" s="4" t="s">
        <v>19</v>
      </c>
    </row>
    <row r="2508" spans="1:18" ht="15" hidden="1" customHeight="1" x14ac:dyDescent="0.35">
      <c r="A2508" s="2">
        <v>45146</v>
      </c>
      <c r="B2508" s="3">
        <v>1</v>
      </c>
      <c r="C2508" s="3">
        <v>1</v>
      </c>
      <c r="D2508" s="4">
        <v>83076.753599975753</v>
      </c>
      <c r="E2508" s="4">
        <v>3.18</v>
      </c>
      <c r="F2508" s="3">
        <f t="shared" si="179"/>
        <v>0.79406581407329002</v>
      </c>
      <c r="G2508" s="3">
        <f t="shared" si="180"/>
        <v>0.10521372036471094</v>
      </c>
      <c r="H2508" s="4" t="s">
        <v>25</v>
      </c>
      <c r="I2508" s="4">
        <v>8903</v>
      </c>
      <c r="J2508" s="4">
        <f t="shared" si="174"/>
        <v>3397.62</v>
      </c>
      <c r="K2508" s="59">
        <f t="shared" si="175"/>
        <v>0.82401373155067215</v>
      </c>
      <c r="L2508" s="60">
        <f t="shared" si="176"/>
        <v>0.10521372036471094</v>
      </c>
      <c r="M2508" s="4">
        <f t="shared" si="177"/>
        <v>2.5251292887530625</v>
      </c>
      <c r="N2508" s="4">
        <f t="shared" si="178"/>
        <v>-14723.246400024247</v>
      </c>
      <c r="O2508" s="61">
        <v>0.80220000000000002</v>
      </c>
      <c r="P2508" s="62">
        <v>97800</v>
      </c>
      <c r="Q2508" s="4">
        <v>0</v>
      </c>
      <c r="R2508" s="4" t="s">
        <v>19</v>
      </c>
    </row>
    <row r="2509" spans="1:18" ht="15" hidden="1" customHeight="1" x14ac:dyDescent="0.35">
      <c r="A2509" s="2">
        <v>45146</v>
      </c>
      <c r="B2509" s="3">
        <v>1</v>
      </c>
      <c r="C2509" s="3">
        <v>1</v>
      </c>
      <c r="D2509" s="4">
        <v>83076.753599975753</v>
      </c>
      <c r="E2509" s="4">
        <v>3.18</v>
      </c>
      <c r="F2509" s="3">
        <f t="shared" si="179"/>
        <v>0.79406581407329002</v>
      </c>
      <c r="G2509" s="3">
        <f t="shared" si="180"/>
        <v>0.10521372036471094</v>
      </c>
      <c r="H2509" s="4" t="s">
        <v>26</v>
      </c>
      <c r="I2509" s="4">
        <v>8862</v>
      </c>
      <c r="J2509" s="4">
        <f t="shared" si="174"/>
        <v>3432.9</v>
      </c>
      <c r="K2509" s="59">
        <f t="shared" si="175"/>
        <v>0.81178958106271326</v>
      </c>
      <c r="L2509" s="60">
        <f t="shared" si="176"/>
        <v>0.10521372036471094</v>
      </c>
      <c r="M2509" s="4">
        <f t="shared" si="177"/>
        <v>2.5251292887530625</v>
      </c>
      <c r="N2509" s="4">
        <f t="shared" si="178"/>
        <v>-14723.246400024247</v>
      </c>
      <c r="O2509" s="61">
        <v>0.80220000000000002</v>
      </c>
      <c r="P2509" s="62">
        <v>97800</v>
      </c>
      <c r="Q2509" s="4">
        <v>0</v>
      </c>
      <c r="R2509" s="4" t="s">
        <v>19</v>
      </c>
    </row>
    <row r="2510" spans="1:18" ht="15" hidden="1" customHeight="1" x14ac:dyDescent="0.35">
      <c r="A2510" s="2">
        <v>45146</v>
      </c>
      <c r="B2510" s="3">
        <v>1</v>
      </c>
      <c r="C2510" s="3">
        <v>1</v>
      </c>
      <c r="D2510" s="4">
        <v>83076.753599975753</v>
      </c>
      <c r="E2510" s="4">
        <v>3.18</v>
      </c>
      <c r="F2510" s="3">
        <f t="shared" si="179"/>
        <v>0.79406581407329002</v>
      </c>
      <c r="G2510" s="3">
        <f t="shared" si="180"/>
        <v>0.10521372036471094</v>
      </c>
      <c r="H2510" s="4" t="s">
        <v>27</v>
      </c>
      <c r="I2510" s="4">
        <v>8620</v>
      </c>
      <c r="J2510" s="4">
        <f t="shared" si="174"/>
        <v>3421.44</v>
      </c>
      <c r="K2510" s="59">
        <f t="shared" si="175"/>
        <v>0.79226636267167361</v>
      </c>
      <c r="L2510" s="60">
        <f t="shared" si="176"/>
        <v>0.10521372036471094</v>
      </c>
      <c r="M2510" s="4">
        <f t="shared" si="177"/>
        <v>2.5251292887530625</v>
      </c>
      <c r="N2510" s="4">
        <f t="shared" si="178"/>
        <v>-14723.246400024247</v>
      </c>
      <c r="O2510" s="61">
        <v>0.80220000000000002</v>
      </c>
      <c r="P2510" s="62">
        <v>97800</v>
      </c>
      <c r="Q2510" s="4">
        <v>0</v>
      </c>
      <c r="R2510" s="4" t="s">
        <v>19</v>
      </c>
    </row>
    <row r="2511" spans="1:18" ht="15" hidden="1" customHeight="1" x14ac:dyDescent="0.35">
      <c r="A2511" s="2">
        <v>45146</v>
      </c>
      <c r="B2511" s="3">
        <v>1</v>
      </c>
      <c r="C2511" s="3">
        <v>1</v>
      </c>
      <c r="D2511" s="4">
        <v>83076.753599975753</v>
      </c>
      <c r="E2511" s="4">
        <v>3.18</v>
      </c>
      <c r="F2511" s="3">
        <f t="shared" si="179"/>
        <v>0.79406581407329002</v>
      </c>
      <c r="G2511" s="3">
        <f t="shared" si="180"/>
        <v>0.10521372036471094</v>
      </c>
      <c r="H2511" s="4" t="s">
        <v>28</v>
      </c>
      <c r="I2511" s="4">
        <v>8631</v>
      </c>
      <c r="J2511" s="4">
        <f t="shared" si="174"/>
        <v>3266.44</v>
      </c>
      <c r="K2511" s="59">
        <f t="shared" si="175"/>
        <v>0.83092018937933232</v>
      </c>
      <c r="L2511" s="60">
        <f t="shared" si="176"/>
        <v>0.10521372036471094</v>
      </c>
      <c r="M2511" s="4">
        <f t="shared" si="177"/>
        <v>2.5251292887530625</v>
      </c>
      <c r="N2511" s="4">
        <f t="shared" si="178"/>
        <v>-14723.246400024247</v>
      </c>
      <c r="O2511" s="61">
        <v>0.80220000000000002</v>
      </c>
      <c r="P2511" s="62">
        <v>97800</v>
      </c>
      <c r="Q2511" s="4">
        <v>0</v>
      </c>
      <c r="R2511" s="4" t="s">
        <v>19</v>
      </c>
    </row>
    <row r="2512" spans="1:18" ht="15" hidden="1" customHeight="1" x14ac:dyDescent="0.35">
      <c r="A2512" s="2">
        <v>45147</v>
      </c>
      <c r="B2512" s="3">
        <v>1</v>
      </c>
      <c r="C2512" s="3">
        <v>1</v>
      </c>
      <c r="D2512" s="4">
        <v>67219.448400005611</v>
      </c>
      <c r="E2512" s="4">
        <v>2.6</v>
      </c>
      <c r="F2512" s="3">
        <f t="shared" si="179"/>
        <v>0.78582474164140292</v>
      </c>
      <c r="G2512" s="3">
        <f t="shared" si="180"/>
        <v>8.5131013677818654E-2</v>
      </c>
      <c r="H2512" s="4" t="s">
        <v>18</v>
      </c>
      <c r="I2512" s="4">
        <v>6611</v>
      </c>
      <c r="J2512" s="4">
        <f t="shared" si="174"/>
        <v>3321.72</v>
      </c>
      <c r="K2512" s="59">
        <f t="shared" si="175"/>
        <v>0.7654746058344194</v>
      </c>
      <c r="L2512" s="60">
        <f t="shared" si="176"/>
        <v>8.5131013677818654E-2</v>
      </c>
      <c r="M2512" s="4">
        <f t="shared" si="177"/>
        <v>2.0431443282676476</v>
      </c>
      <c r="N2512" s="4">
        <f t="shared" si="178"/>
        <v>-30580.551599994389</v>
      </c>
      <c r="O2512" s="61">
        <v>0.80220000000000002</v>
      </c>
      <c r="P2512" s="62">
        <v>97800</v>
      </c>
      <c r="Q2512" s="4">
        <v>0</v>
      </c>
      <c r="R2512" s="4" t="s">
        <v>19</v>
      </c>
    </row>
    <row r="2513" spans="1:18" ht="15" hidden="1" customHeight="1" x14ac:dyDescent="0.35">
      <c r="A2513" s="2">
        <v>45147</v>
      </c>
      <c r="B2513" s="3">
        <v>1</v>
      </c>
      <c r="C2513" s="3">
        <v>1</v>
      </c>
      <c r="D2513" s="4">
        <v>67219.448400005611</v>
      </c>
      <c r="E2513" s="4">
        <v>2.6</v>
      </c>
      <c r="F2513" s="3">
        <f t="shared" si="179"/>
        <v>0.78582474164140292</v>
      </c>
      <c r="G2513" s="3">
        <f t="shared" si="180"/>
        <v>8.5131013677818654E-2</v>
      </c>
      <c r="H2513" s="4" t="s">
        <v>20</v>
      </c>
      <c r="I2513" s="4">
        <v>6399</v>
      </c>
      <c r="J2513" s="4">
        <f t="shared" si="174"/>
        <v>3282.66</v>
      </c>
      <c r="K2513" s="59">
        <f t="shared" si="175"/>
        <v>0.74974375846229768</v>
      </c>
      <c r="L2513" s="60">
        <f t="shared" si="176"/>
        <v>8.5131013677818654E-2</v>
      </c>
      <c r="M2513" s="4">
        <f t="shared" si="177"/>
        <v>2.0431443282676476</v>
      </c>
      <c r="N2513" s="4">
        <f t="shared" si="178"/>
        <v>-30580.551599994389</v>
      </c>
      <c r="O2513" s="61">
        <v>0.80220000000000002</v>
      </c>
      <c r="P2513" s="62">
        <v>97800</v>
      </c>
      <c r="Q2513" s="4">
        <v>0</v>
      </c>
      <c r="R2513" s="4" t="s">
        <v>19</v>
      </c>
    </row>
    <row r="2514" spans="1:18" ht="15" hidden="1" customHeight="1" x14ac:dyDescent="0.35">
      <c r="A2514" s="2">
        <v>45147</v>
      </c>
      <c r="B2514" s="3">
        <v>1</v>
      </c>
      <c r="C2514" s="3">
        <v>1</v>
      </c>
      <c r="D2514" s="4">
        <v>67219.448400005611</v>
      </c>
      <c r="E2514" s="4">
        <v>2.6</v>
      </c>
      <c r="F2514" s="3">
        <f t="shared" si="179"/>
        <v>0.78582474164140292</v>
      </c>
      <c r="G2514" s="3">
        <f t="shared" si="180"/>
        <v>8.5131013677818654E-2</v>
      </c>
      <c r="H2514" s="4" t="s">
        <v>21</v>
      </c>
      <c r="I2514" s="4">
        <v>6645</v>
      </c>
      <c r="J2514" s="4">
        <f t="shared" si="174"/>
        <v>3219.84</v>
      </c>
      <c r="K2514" s="59">
        <f t="shared" si="175"/>
        <v>0.79375659373423235</v>
      </c>
      <c r="L2514" s="60">
        <f t="shared" si="176"/>
        <v>8.5131013677818654E-2</v>
      </c>
      <c r="M2514" s="4">
        <f t="shared" si="177"/>
        <v>2.0431443282676476</v>
      </c>
      <c r="N2514" s="4">
        <f t="shared" si="178"/>
        <v>-30580.551599994389</v>
      </c>
      <c r="O2514" s="61">
        <v>0.80220000000000002</v>
      </c>
      <c r="P2514" s="62">
        <v>97800</v>
      </c>
      <c r="Q2514" s="4">
        <v>0</v>
      </c>
      <c r="R2514" s="4" t="s">
        <v>19</v>
      </c>
    </row>
    <row r="2515" spans="1:18" ht="15" hidden="1" customHeight="1" x14ac:dyDescent="0.35">
      <c r="A2515" s="2">
        <v>45147</v>
      </c>
      <c r="B2515" s="3">
        <v>1</v>
      </c>
      <c r="C2515" s="3">
        <v>1</v>
      </c>
      <c r="D2515" s="4">
        <v>67219.448400005611</v>
      </c>
      <c r="E2515" s="4">
        <v>2.6</v>
      </c>
      <c r="F2515" s="3">
        <f t="shared" si="179"/>
        <v>0.78582474164140292</v>
      </c>
      <c r="G2515" s="3">
        <f t="shared" si="180"/>
        <v>8.5131013677818654E-2</v>
      </c>
      <c r="H2515" s="4" t="s">
        <v>22</v>
      </c>
      <c r="I2515" s="4">
        <v>6901</v>
      </c>
      <c r="J2515" s="4">
        <f t="shared" si="174"/>
        <v>3212.28</v>
      </c>
      <c r="K2515" s="59">
        <f t="shared" si="175"/>
        <v>0.82627628015950327</v>
      </c>
      <c r="L2515" s="60">
        <f t="shared" si="176"/>
        <v>8.5131013677818654E-2</v>
      </c>
      <c r="M2515" s="4">
        <f t="shared" si="177"/>
        <v>2.0431443282676476</v>
      </c>
      <c r="N2515" s="4">
        <f t="shared" si="178"/>
        <v>-30580.551599994389</v>
      </c>
      <c r="O2515" s="61">
        <v>0.80220000000000002</v>
      </c>
      <c r="P2515" s="62">
        <v>97800</v>
      </c>
      <c r="Q2515" s="4">
        <v>0</v>
      </c>
      <c r="R2515" s="4" t="s">
        <v>19</v>
      </c>
    </row>
    <row r="2516" spans="1:18" ht="15" hidden="1" customHeight="1" x14ac:dyDescent="0.35">
      <c r="A2516" s="2">
        <v>45147</v>
      </c>
      <c r="B2516" s="3">
        <v>1</v>
      </c>
      <c r="C2516" s="3">
        <v>1</v>
      </c>
      <c r="D2516" s="4">
        <v>67219.448400005611</v>
      </c>
      <c r="E2516" s="4">
        <v>2.6</v>
      </c>
      <c r="F2516" s="3">
        <f t="shared" si="179"/>
        <v>0.78582474164140292</v>
      </c>
      <c r="G2516" s="3">
        <f t="shared" si="180"/>
        <v>8.5131013677818654E-2</v>
      </c>
      <c r="H2516" s="4" t="s">
        <v>23</v>
      </c>
      <c r="I2516" s="4">
        <v>6727</v>
      </c>
      <c r="J2516" s="4">
        <f t="shared" si="174"/>
        <v>3121.2</v>
      </c>
      <c r="K2516" s="59">
        <f t="shared" si="175"/>
        <v>0.82894646043434972</v>
      </c>
      <c r="L2516" s="60">
        <f t="shared" si="176"/>
        <v>8.5131013677818654E-2</v>
      </c>
      <c r="M2516" s="4">
        <f t="shared" si="177"/>
        <v>2.0431443282676476</v>
      </c>
      <c r="N2516" s="4">
        <f t="shared" si="178"/>
        <v>-30580.551599994389</v>
      </c>
      <c r="O2516" s="61">
        <v>0.80220000000000002</v>
      </c>
      <c r="P2516" s="62">
        <v>97800</v>
      </c>
      <c r="Q2516" s="4">
        <v>0</v>
      </c>
      <c r="R2516" s="4" t="s">
        <v>19</v>
      </c>
    </row>
    <row r="2517" spans="1:18" ht="15" hidden="1" customHeight="1" x14ac:dyDescent="0.35">
      <c r="A2517" s="2">
        <v>45147</v>
      </c>
      <c r="B2517" s="3">
        <v>1</v>
      </c>
      <c r="C2517" s="3">
        <v>1</v>
      </c>
      <c r="D2517" s="4">
        <v>67219.448400005611</v>
      </c>
      <c r="E2517" s="4">
        <v>2.6</v>
      </c>
      <c r="F2517" s="3">
        <f t="shared" si="179"/>
        <v>0.78582474164140292</v>
      </c>
      <c r="G2517" s="3">
        <f t="shared" si="180"/>
        <v>8.5131013677818654E-2</v>
      </c>
      <c r="H2517" s="4" t="s">
        <v>24</v>
      </c>
      <c r="I2517" s="4">
        <v>6701</v>
      </c>
      <c r="J2517" s="4">
        <f t="shared" ref="J2517:J2580" si="181">VLOOKUP(H2517,$H$2122:$J$2131,3,0)</f>
        <v>3168.6</v>
      </c>
      <c r="K2517" s="59">
        <f t="shared" si="175"/>
        <v>0.81339004364946421</v>
      </c>
      <c r="L2517" s="60">
        <f t="shared" si="176"/>
        <v>8.5131013677818654E-2</v>
      </c>
      <c r="M2517" s="4">
        <f t="shared" si="177"/>
        <v>2.0431443282676476</v>
      </c>
      <c r="N2517" s="4">
        <f t="shared" si="178"/>
        <v>-30580.551599994389</v>
      </c>
      <c r="O2517" s="61">
        <v>0.80220000000000002</v>
      </c>
      <c r="P2517" s="62">
        <v>97800</v>
      </c>
      <c r="Q2517" s="4">
        <v>0</v>
      </c>
      <c r="R2517" s="4" t="s">
        <v>19</v>
      </c>
    </row>
    <row r="2518" spans="1:18" ht="15" hidden="1" customHeight="1" x14ac:dyDescent="0.35">
      <c r="A2518" s="2">
        <v>45147</v>
      </c>
      <c r="B2518" s="3">
        <v>1</v>
      </c>
      <c r="C2518" s="3">
        <v>1</v>
      </c>
      <c r="D2518" s="4">
        <v>67219.448400005611</v>
      </c>
      <c r="E2518" s="4">
        <v>2.6</v>
      </c>
      <c r="F2518" s="3">
        <f t="shared" si="179"/>
        <v>0.78582474164140292</v>
      </c>
      <c r="G2518" s="3">
        <f t="shared" si="180"/>
        <v>8.5131013677818654E-2</v>
      </c>
      <c r="H2518" s="4" t="s">
        <v>25</v>
      </c>
      <c r="I2518" s="4">
        <v>7098</v>
      </c>
      <c r="J2518" s="4">
        <f t="shared" si="181"/>
        <v>3397.62</v>
      </c>
      <c r="K2518" s="59">
        <f t="shared" si="175"/>
        <v>0.80350362901089589</v>
      </c>
      <c r="L2518" s="60">
        <f t="shared" si="176"/>
        <v>8.5131013677818654E-2</v>
      </c>
      <c r="M2518" s="4">
        <f t="shared" si="177"/>
        <v>2.0431443282676476</v>
      </c>
      <c r="N2518" s="4">
        <f t="shared" si="178"/>
        <v>-30580.551599994389</v>
      </c>
      <c r="O2518" s="61">
        <v>0.80220000000000002</v>
      </c>
      <c r="P2518" s="62">
        <v>97800</v>
      </c>
      <c r="Q2518" s="4">
        <v>0</v>
      </c>
      <c r="R2518" s="4" t="s">
        <v>19</v>
      </c>
    </row>
    <row r="2519" spans="1:18" ht="15" hidden="1" customHeight="1" x14ac:dyDescent="0.35">
      <c r="A2519" s="2">
        <v>45147</v>
      </c>
      <c r="B2519" s="3">
        <v>1</v>
      </c>
      <c r="C2519" s="3">
        <v>1</v>
      </c>
      <c r="D2519" s="4">
        <v>67219.448400005611</v>
      </c>
      <c r="E2519" s="4">
        <v>2.6</v>
      </c>
      <c r="F2519" s="3">
        <f t="shared" si="179"/>
        <v>0.78582474164140292</v>
      </c>
      <c r="G2519" s="3">
        <f t="shared" si="180"/>
        <v>8.5131013677818654E-2</v>
      </c>
      <c r="H2519" s="4" t="s">
        <v>26</v>
      </c>
      <c r="I2519" s="4">
        <v>6992</v>
      </c>
      <c r="J2519" s="4">
        <f t="shared" si="181"/>
        <v>3432.9</v>
      </c>
      <c r="K2519" s="59">
        <f t="shared" si="175"/>
        <v>0.78336996977213702</v>
      </c>
      <c r="L2519" s="60">
        <f t="shared" si="176"/>
        <v>8.5131013677818654E-2</v>
      </c>
      <c r="M2519" s="4">
        <f t="shared" si="177"/>
        <v>2.0431443282676476</v>
      </c>
      <c r="N2519" s="4">
        <f t="shared" si="178"/>
        <v>-30580.551599994389</v>
      </c>
      <c r="O2519" s="61">
        <v>0.80220000000000002</v>
      </c>
      <c r="P2519" s="62">
        <v>97800</v>
      </c>
      <c r="Q2519" s="4">
        <v>0</v>
      </c>
      <c r="R2519" s="4" t="s">
        <v>19</v>
      </c>
    </row>
    <row r="2520" spans="1:18" ht="15" hidden="1" customHeight="1" x14ac:dyDescent="0.35">
      <c r="A2520" s="2">
        <v>45147</v>
      </c>
      <c r="B2520" s="3">
        <v>1</v>
      </c>
      <c r="C2520" s="3">
        <v>1</v>
      </c>
      <c r="D2520" s="4">
        <v>67219.448400005611</v>
      </c>
      <c r="E2520" s="4">
        <v>2.6</v>
      </c>
      <c r="F2520" s="3">
        <f t="shared" si="179"/>
        <v>0.78582474164140292</v>
      </c>
      <c r="G2520" s="3">
        <f t="shared" si="180"/>
        <v>8.5131013677818654E-2</v>
      </c>
      <c r="H2520" s="4" t="s">
        <v>27</v>
      </c>
      <c r="I2520" s="4">
        <v>6924</v>
      </c>
      <c r="J2520" s="4">
        <f t="shared" si="181"/>
        <v>3421.44</v>
      </c>
      <c r="K2520" s="59">
        <f t="shared" si="175"/>
        <v>0.77834973668306995</v>
      </c>
      <c r="L2520" s="60">
        <f t="shared" si="176"/>
        <v>8.5131013677818654E-2</v>
      </c>
      <c r="M2520" s="4">
        <f t="shared" si="177"/>
        <v>2.0431443282676476</v>
      </c>
      <c r="N2520" s="4">
        <f t="shared" si="178"/>
        <v>-30580.551599994389</v>
      </c>
      <c r="O2520" s="61">
        <v>0.80220000000000002</v>
      </c>
      <c r="P2520" s="62">
        <v>97800</v>
      </c>
      <c r="Q2520" s="4">
        <v>0</v>
      </c>
      <c r="R2520" s="4" t="s">
        <v>19</v>
      </c>
    </row>
    <row r="2521" spans="1:18" ht="15" hidden="1" customHeight="1" x14ac:dyDescent="0.35">
      <c r="A2521" s="2">
        <v>45147</v>
      </c>
      <c r="B2521" s="3">
        <v>1</v>
      </c>
      <c r="C2521" s="3">
        <v>1</v>
      </c>
      <c r="D2521" s="4">
        <v>67219.448400005611</v>
      </c>
      <c r="E2521" s="4">
        <v>2.6</v>
      </c>
      <c r="F2521" s="3">
        <f t="shared" si="179"/>
        <v>0.78582474164140292</v>
      </c>
      <c r="G2521" s="3">
        <f t="shared" si="180"/>
        <v>8.5131013677818654E-2</v>
      </c>
      <c r="H2521" s="4" t="s">
        <v>28</v>
      </c>
      <c r="I2521" s="4">
        <v>6867</v>
      </c>
      <c r="J2521" s="4">
        <f t="shared" si="181"/>
        <v>3266.44</v>
      </c>
      <c r="K2521" s="59">
        <f t="shared" si="175"/>
        <v>0.80857258855324021</v>
      </c>
      <c r="L2521" s="60">
        <f t="shared" si="176"/>
        <v>8.5131013677818654E-2</v>
      </c>
      <c r="M2521" s="4">
        <f t="shared" si="177"/>
        <v>2.0431443282676476</v>
      </c>
      <c r="N2521" s="4">
        <f t="shared" si="178"/>
        <v>-30580.551599994389</v>
      </c>
      <c r="O2521" s="61">
        <v>0.80220000000000002</v>
      </c>
      <c r="P2521" s="62">
        <v>97800</v>
      </c>
      <c r="Q2521" s="4">
        <v>0</v>
      </c>
      <c r="R2521" s="4" t="s">
        <v>19</v>
      </c>
    </row>
    <row r="2522" spans="1:18" ht="15" hidden="1" customHeight="1" x14ac:dyDescent="0.35">
      <c r="A2522" s="2">
        <v>45148</v>
      </c>
      <c r="B2522" s="3">
        <v>1</v>
      </c>
      <c r="C2522" s="3">
        <v>1</v>
      </c>
      <c r="D2522" s="4">
        <v>113273.23680001881</v>
      </c>
      <c r="E2522" s="4">
        <v>4.3</v>
      </c>
      <c r="F2522" s="3">
        <f t="shared" si="179"/>
        <v>0.80068733158986938</v>
      </c>
      <c r="G2522" s="3">
        <f t="shared" si="180"/>
        <v>0.14345648024318491</v>
      </c>
      <c r="H2522" s="4" t="s">
        <v>18</v>
      </c>
      <c r="I2522" s="4">
        <v>11072</v>
      </c>
      <c r="J2522" s="4">
        <f t="shared" si="181"/>
        <v>3321.72</v>
      </c>
      <c r="K2522" s="59">
        <f t="shared" si="175"/>
        <v>0.77516579390503504</v>
      </c>
      <c r="L2522" s="60">
        <f t="shared" si="176"/>
        <v>0.14345648024318491</v>
      </c>
      <c r="M2522" s="4">
        <f t="shared" si="177"/>
        <v>3.4429555258364379</v>
      </c>
      <c r="N2522" s="4">
        <f t="shared" si="178"/>
        <v>15473.236800018814</v>
      </c>
      <c r="O2522" s="61">
        <v>0.80220000000000002</v>
      </c>
      <c r="P2522" s="62">
        <v>97800</v>
      </c>
      <c r="Q2522" s="4">
        <v>0</v>
      </c>
      <c r="R2522" s="4" t="s">
        <v>19</v>
      </c>
    </row>
    <row r="2523" spans="1:18" ht="15" hidden="1" customHeight="1" x14ac:dyDescent="0.35">
      <c r="A2523" s="2">
        <v>45148</v>
      </c>
      <c r="B2523" s="3">
        <v>1</v>
      </c>
      <c r="C2523" s="3">
        <v>1</v>
      </c>
      <c r="D2523" s="4">
        <v>113273.23680001881</v>
      </c>
      <c r="E2523" s="4">
        <v>4.3</v>
      </c>
      <c r="F2523" s="3">
        <f t="shared" si="179"/>
        <v>0.80068733158986938</v>
      </c>
      <c r="G2523" s="3">
        <f t="shared" si="180"/>
        <v>0.14345648024318491</v>
      </c>
      <c r="H2523" s="4" t="s">
        <v>20</v>
      </c>
      <c r="I2523" s="4">
        <v>10314</v>
      </c>
      <c r="J2523" s="4">
        <f t="shared" si="181"/>
        <v>3282.66</v>
      </c>
      <c r="K2523" s="59">
        <f t="shared" si="175"/>
        <v>0.73068933461363372</v>
      </c>
      <c r="L2523" s="60">
        <f t="shared" si="176"/>
        <v>0.14345648024318491</v>
      </c>
      <c r="M2523" s="4">
        <f t="shared" si="177"/>
        <v>3.4429555258364379</v>
      </c>
      <c r="N2523" s="4">
        <f t="shared" si="178"/>
        <v>15473.236800018814</v>
      </c>
      <c r="O2523" s="61">
        <v>0.80220000000000002</v>
      </c>
      <c r="P2523" s="62">
        <v>97800</v>
      </c>
      <c r="Q2523" s="4">
        <v>0</v>
      </c>
      <c r="R2523" s="4" t="s">
        <v>19</v>
      </c>
    </row>
    <row r="2524" spans="1:18" ht="15" hidden="1" customHeight="1" x14ac:dyDescent="0.35">
      <c r="A2524" s="2">
        <v>45148</v>
      </c>
      <c r="B2524" s="3">
        <v>1</v>
      </c>
      <c r="C2524" s="3">
        <v>1</v>
      </c>
      <c r="D2524" s="4">
        <v>113273.23680001881</v>
      </c>
      <c r="E2524" s="4">
        <v>4.3</v>
      </c>
      <c r="F2524" s="3">
        <f t="shared" si="179"/>
        <v>0.80068733158986938</v>
      </c>
      <c r="G2524" s="3">
        <f t="shared" si="180"/>
        <v>0.14345648024318491</v>
      </c>
      <c r="H2524" s="4" t="s">
        <v>21</v>
      </c>
      <c r="I2524" s="4">
        <v>11207</v>
      </c>
      <c r="J2524" s="4">
        <f t="shared" si="181"/>
        <v>3219.84</v>
      </c>
      <c r="K2524" s="59">
        <f t="shared" si="175"/>
        <v>0.80944365861888845</v>
      </c>
      <c r="L2524" s="60">
        <f t="shared" si="176"/>
        <v>0.14345648024318491</v>
      </c>
      <c r="M2524" s="4">
        <f t="shared" si="177"/>
        <v>3.4429555258364379</v>
      </c>
      <c r="N2524" s="4">
        <f t="shared" si="178"/>
        <v>15473.236800018814</v>
      </c>
      <c r="O2524" s="61">
        <v>0.80220000000000002</v>
      </c>
      <c r="P2524" s="62">
        <v>97800</v>
      </c>
      <c r="Q2524" s="4">
        <v>0</v>
      </c>
      <c r="R2524" s="4" t="s">
        <v>19</v>
      </c>
    </row>
    <row r="2525" spans="1:18" ht="15" hidden="1" customHeight="1" x14ac:dyDescent="0.35">
      <c r="A2525" s="2">
        <v>45148</v>
      </c>
      <c r="B2525" s="3">
        <v>1</v>
      </c>
      <c r="C2525" s="3">
        <v>1</v>
      </c>
      <c r="D2525" s="4">
        <v>113273.23680001881</v>
      </c>
      <c r="E2525" s="4">
        <v>4.3</v>
      </c>
      <c r="F2525" s="3">
        <f t="shared" si="179"/>
        <v>0.80068733158986938</v>
      </c>
      <c r="G2525" s="3">
        <f t="shared" si="180"/>
        <v>0.14345648024318491</v>
      </c>
      <c r="H2525" s="4" t="s">
        <v>22</v>
      </c>
      <c r="I2525" s="4">
        <v>11491</v>
      </c>
      <c r="J2525" s="4">
        <f t="shared" si="181"/>
        <v>3212.28</v>
      </c>
      <c r="K2525" s="59">
        <f t="shared" si="175"/>
        <v>0.83190929227693378</v>
      </c>
      <c r="L2525" s="60">
        <f t="shared" si="176"/>
        <v>0.14345648024318491</v>
      </c>
      <c r="M2525" s="4">
        <f t="shared" si="177"/>
        <v>3.4429555258364379</v>
      </c>
      <c r="N2525" s="4">
        <f t="shared" si="178"/>
        <v>15473.236800018814</v>
      </c>
      <c r="O2525" s="61">
        <v>0.80220000000000002</v>
      </c>
      <c r="P2525" s="62">
        <v>97800</v>
      </c>
      <c r="Q2525" s="4">
        <v>0</v>
      </c>
      <c r="R2525" s="4" t="s">
        <v>19</v>
      </c>
    </row>
    <row r="2526" spans="1:18" ht="15" hidden="1" customHeight="1" x14ac:dyDescent="0.35">
      <c r="A2526" s="2">
        <v>45148</v>
      </c>
      <c r="B2526" s="3">
        <v>1</v>
      </c>
      <c r="C2526" s="3">
        <v>1</v>
      </c>
      <c r="D2526" s="4">
        <v>113273.23680001881</v>
      </c>
      <c r="E2526" s="4">
        <v>4.3</v>
      </c>
      <c r="F2526" s="3">
        <f t="shared" si="179"/>
        <v>0.80068733158986938</v>
      </c>
      <c r="G2526" s="3">
        <f t="shared" si="180"/>
        <v>0.14345648024318491</v>
      </c>
      <c r="H2526" s="4" t="s">
        <v>23</v>
      </c>
      <c r="I2526" s="4">
        <v>11285</v>
      </c>
      <c r="J2526" s="4">
        <f t="shared" si="181"/>
        <v>3121.2</v>
      </c>
      <c r="K2526" s="59">
        <f t="shared" si="175"/>
        <v>0.84083641056361746</v>
      </c>
      <c r="L2526" s="60">
        <f t="shared" si="176"/>
        <v>0.14345648024318491</v>
      </c>
      <c r="M2526" s="4">
        <f t="shared" si="177"/>
        <v>3.4429555258364379</v>
      </c>
      <c r="N2526" s="4">
        <f t="shared" si="178"/>
        <v>15473.236800018814</v>
      </c>
      <c r="O2526" s="61">
        <v>0.80220000000000002</v>
      </c>
      <c r="P2526" s="62">
        <v>97800</v>
      </c>
      <c r="Q2526" s="4">
        <v>0</v>
      </c>
      <c r="R2526" s="4" t="s">
        <v>19</v>
      </c>
    </row>
    <row r="2527" spans="1:18" ht="15" hidden="1" customHeight="1" x14ac:dyDescent="0.35">
      <c r="A2527" s="2">
        <v>45148</v>
      </c>
      <c r="B2527" s="3">
        <v>1</v>
      </c>
      <c r="C2527" s="3">
        <v>1</v>
      </c>
      <c r="D2527" s="4">
        <v>113273.23680001881</v>
      </c>
      <c r="E2527" s="4">
        <v>4.3</v>
      </c>
      <c r="F2527" s="3">
        <f t="shared" si="179"/>
        <v>0.80068733158986938</v>
      </c>
      <c r="G2527" s="3">
        <f t="shared" si="180"/>
        <v>0.14345648024318491</v>
      </c>
      <c r="H2527" s="4" t="s">
        <v>24</v>
      </c>
      <c r="I2527" s="4">
        <v>11114</v>
      </c>
      <c r="J2527" s="4">
        <f t="shared" si="181"/>
        <v>3168.6</v>
      </c>
      <c r="K2527" s="59">
        <f t="shared" si="175"/>
        <v>0.81570761938733127</v>
      </c>
      <c r="L2527" s="60">
        <f t="shared" si="176"/>
        <v>0.14345648024318491</v>
      </c>
      <c r="M2527" s="4">
        <f t="shared" si="177"/>
        <v>3.4429555258364379</v>
      </c>
      <c r="N2527" s="4">
        <f t="shared" si="178"/>
        <v>15473.236800018814</v>
      </c>
      <c r="O2527" s="61">
        <v>0.80220000000000002</v>
      </c>
      <c r="P2527" s="62">
        <v>97800</v>
      </c>
      <c r="Q2527" s="4">
        <v>0</v>
      </c>
      <c r="R2527" s="4" t="s">
        <v>19</v>
      </c>
    </row>
    <row r="2528" spans="1:18" ht="15" hidden="1" customHeight="1" x14ac:dyDescent="0.35">
      <c r="A2528" s="2">
        <v>45148</v>
      </c>
      <c r="B2528" s="3">
        <v>1</v>
      </c>
      <c r="C2528" s="3">
        <v>1</v>
      </c>
      <c r="D2528" s="4">
        <v>113273.23680001881</v>
      </c>
      <c r="E2528" s="4">
        <v>4.3</v>
      </c>
      <c r="F2528" s="3">
        <f t="shared" si="179"/>
        <v>0.80068733158986938</v>
      </c>
      <c r="G2528" s="3">
        <f t="shared" si="180"/>
        <v>0.14345648024318491</v>
      </c>
      <c r="H2528" s="4" t="s">
        <v>25</v>
      </c>
      <c r="I2528" s="4">
        <v>12333</v>
      </c>
      <c r="J2528" s="4">
        <f t="shared" si="181"/>
        <v>3397.62</v>
      </c>
      <c r="K2528" s="59">
        <f t="shared" si="175"/>
        <v>0.84416136439146261</v>
      </c>
      <c r="L2528" s="60">
        <f t="shared" si="176"/>
        <v>0.14345648024318491</v>
      </c>
      <c r="M2528" s="4">
        <f t="shared" si="177"/>
        <v>3.4429555258364379</v>
      </c>
      <c r="N2528" s="4">
        <f t="shared" si="178"/>
        <v>15473.236800018814</v>
      </c>
      <c r="O2528" s="61">
        <v>0.80220000000000002</v>
      </c>
      <c r="P2528" s="62">
        <v>97800</v>
      </c>
      <c r="Q2528" s="4">
        <v>0</v>
      </c>
      <c r="R2528" s="4" t="s">
        <v>19</v>
      </c>
    </row>
    <row r="2529" spans="1:18" ht="15" hidden="1" customHeight="1" x14ac:dyDescent="0.35">
      <c r="A2529" s="2">
        <v>45148</v>
      </c>
      <c r="B2529" s="3">
        <v>1</v>
      </c>
      <c r="C2529" s="3">
        <v>1</v>
      </c>
      <c r="D2529" s="4">
        <v>113273.23680001881</v>
      </c>
      <c r="E2529" s="4">
        <v>4.3</v>
      </c>
      <c r="F2529" s="3">
        <f t="shared" si="179"/>
        <v>0.80068733158986938</v>
      </c>
      <c r="G2529" s="3">
        <f t="shared" si="180"/>
        <v>0.14345648024318491</v>
      </c>
      <c r="H2529" s="4" t="s">
        <v>26</v>
      </c>
      <c r="I2529" s="4">
        <v>12247</v>
      </c>
      <c r="J2529" s="4">
        <f t="shared" si="181"/>
        <v>3432.9</v>
      </c>
      <c r="K2529" s="59">
        <f t="shared" si="175"/>
        <v>0.82965991869373445</v>
      </c>
      <c r="L2529" s="60">
        <f t="shared" si="176"/>
        <v>0.14345648024318491</v>
      </c>
      <c r="M2529" s="4">
        <f t="shared" si="177"/>
        <v>3.4429555258364379</v>
      </c>
      <c r="N2529" s="4">
        <f t="shared" si="178"/>
        <v>15473.236800018814</v>
      </c>
      <c r="O2529" s="61">
        <v>0.80220000000000002</v>
      </c>
      <c r="P2529" s="62">
        <v>97800</v>
      </c>
      <c r="Q2529" s="4">
        <v>0</v>
      </c>
      <c r="R2529" s="4" t="s">
        <v>19</v>
      </c>
    </row>
    <row r="2530" spans="1:18" ht="15" hidden="1" customHeight="1" x14ac:dyDescent="0.35">
      <c r="A2530" s="2">
        <v>45148</v>
      </c>
      <c r="B2530" s="3">
        <v>1</v>
      </c>
      <c r="C2530" s="3">
        <v>1</v>
      </c>
      <c r="D2530" s="4">
        <v>113273.23680001881</v>
      </c>
      <c r="E2530" s="4">
        <v>4.3</v>
      </c>
      <c r="F2530" s="3">
        <f t="shared" si="179"/>
        <v>0.80068733158986938</v>
      </c>
      <c r="G2530" s="3">
        <f t="shared" si="180"/>
        <v>0.14345648024318491</v>
      </c>
      <c r="H2530" s="4" t="s">
        <v>27</v>
      </c>
      <c r="I2530" s="4">
        <v>11771</v>
      </c>
      <c r="J2530" s="4">
        <f t="shared" si="181"/>
        <v>3421.44</v>
      </c>
      <c r="K2530" s="59">
        <f t="shared" si="175"/>
        <v>0.80008471885086874</v>
      </c>
      <c r="L2530" s="60">
        <f t="shared" si="176"/>
        <v>0.14345648024318491</v>
      </c>
      <c r="M2530" s="4">
        <f t="shared" si="177"/>
        <v>3.4429555258364379</v>
      </c>
      <c r="N2530" s="4">
        <f t="shared" si="178"/>
        <v>15473.236800018814</v>
      </c>
      <c r="O2530" s="61">
        <v>0.80220000000000002</v>
      </c>
      <c r="P2530" s="62">
        <v>97800</v>
      </c>
      <c r="Q2530" s="4">
        <v>0</v>
      </c>
      <c r="R2530" s="4" t="s">
        <v>19</v>
      </c>
    </row>
    <row r="2531" spans="1:18" ht="15" hidden="1" customHeight="1" x14ac:dyDescent="0.35">
      <c r="A2531" s="2">
        <v>45148</v>
      </c>
      <c r="B2531" s="3">
        <v>1</v>
      </c>
      <c r="C2531" s="3">
        <v>1</v>
      </c>
      <c r="D2531" s="4">
        <v>113273.23680001881</v>
      </c>
      <c r="E2531" s="4">
        <v>4.3</v>
      </c>
      <c r="F2531" s="3">
        <f t="shared" si="179"/>
        <v>0.80068733158986938</v>
      </c>
      <c r="G2531" s="3">
        <f t="shared" si="180"/>
        <v>0.14345648024318491</v>
      </c>
      <c r="H2531" s="4" t="s">
        <v>28</v>
      </c>
      <c r="I2531" s="4">
        <v>11633</v>
      </c>
      <c r="J2531" s="4">
        <f t="shared" si="181"/>
        <v>3266.44</v>
      </c>
      <c r="K2531" s="59">
        <f t="shared" si="175"/>
        <v>0.82822548009738506</v>
      </c>
      <c r="L2531" s="60">
        <f t="shared" si="176"/>
        <v>0.14345648024318491</v>
      </c>
      <c r="M2531" s="4">
        <f t="shared" si="177"/>
        <v>3.4429555258364379</v>
      </c>
      <c r="N2531" s="4">
        <f t="shared" si="178"/>
        <v>15473.236800018814</v>
      </c>
      <c r="O2531" s="61">
        <v>0.80220000000000002</v>
      </c>
      <c r="P2531" s="62">
        <v>97800</v>
      </c>
      <c r="Q2531" s="4">
        <v>0</v>
      </c>
      <c r="R2531" s="4" t="s">
        <v>19</v>
      </c>
    </row>
    <row r="2532" spans="1:18" ht="15" hidden="1" customHeight="1" x14ac:dyDescent="0.35">
      <c r="A2532" s="2">
        <v>45149</v>
      </c>
      <c r="B2532" s="3">
        <v>1</v>
      </c>
      <c r="C2532" s="3">
        <v>1</v>
      </c>
      <c r="D2532" s="4">
        <v>84653.233199996976</v>
      </c>
      <c r="E2532" s="4">
        <v>3.2</v>
      </c>
      <c r="F2532" s="3">
        <f t="shared" si="179"/>
        <v>0.80407706306988003</v>
      </c>
      <c r="G2532" s="3">
        <f t="shared" si="180"/>
        <v>0.10721027507598402</v>
      </c>
      <c r="H2532" s="4" t="s">
        <v>18</v>
      </c>
      <c r="I2532" s="4">
        <v>8363</v>
      </c>
      <c r="J2532" s="4">
        <f t="shared" si="181"/>
        <v>3321.72</v>
      </c>
      <c r="K2532" s="59">
        <f t="shared" si="175"/>
        <v>0.78677236491937919</v>
      </c>
      <c r="L2532" s="60">
        <f t="shared" si="176"/>
        <v>0.10721027507598402</v>
      </c>
      <c r="M2532" s="4">
        <f t="shared" si="177"/>
        <v>2.5730466018236164</v>
      </c>
      <c r="N2532" s="4">
        <f t="shared" si="178"/>
        <v>-13146.766800003024</v>
      </c>
      <c r="O2532" s="61">
        <v>0.80220000000000002</v>
      </c>
      <c r="P2532" s="62">
        <v>97800</v>
      </c>
      <c r="Q2532" s="4">
        <v>0</v>
      </c>
      <c r="R2532" s="4" t="s">
        <v>19</v>
      </c>
    </row>
    <row r="2533" spans="1:18" ht="15" hidden="1" customHeight="1" x14ac:dyDescent="0.35">
      <c r="A2533" s="2">
        <v>45149</v>
      </c>
      <c r="B2533" s="3">
        <v>1</v>
      </c>
      <c r="C2533" s="3">
        <v>1</v>
      </c>
      <c r="D2533" s="4">
        <v>84653.233199996976</v>
      </c>
      <c r="E2533" s="4">
        <v>3.2</v>
      </c>
      <c r="F2533" s="3">
        <f t="shared" si="179"/>
        <v>0.80407706306988003</v>
      </c>
      <c r="G2533" s="3">
        <f t="shared" si="180"/>
        <v>0.10721027507598402</v>
      </c>
      <c r="H2533" s="4" t="s">
        <v>20</v>
      </c>
      <c r="I2533" s="4">
        <v>8079</v>
      </c>
      <c r="J2533" s="4">
        <f t="shared" si="181"/>
        <v>3282.66</v>
      </c>
      <c r="K2533" s="59">
        <f t="shared" si="175"/>
        <v>0.76909807899691107</v>
      </c>
      <c r="L2533" s="60">
        <f t="shared" si="176"/>
        <v>0.10721027507598402</v>
      </c>
      <c r="M2533" s="4">
        <f t="shared" si="177"/>
        <v>2.5730466018236164</v>
      </c>
      <c r="N2533" s="4">
        <f t="shared" si="178"/>
        <v>-13146.766800003024</v>
      </c>
      <c r="O2533" s="61">
        <v>0.80220000000000002</v>
      </c>
      <c r="P2533" s="62">
        <v>97800</v>
      </c>
      <c r="Q2533" s="4">
        <v>0</v>
      </c>
      <c r="R2533" s="4" t="s">
        <v>19</v>
      </c>
    </row>
    <row r="2534" spans="1:18" ht="15" hidden="1" customHeight="1" x14ac:dyDescent="0.35">
      <c r="A2534" s="2">
        <v>45149</v>
      </c>
      <c r="B2534" s="3">
        <v>1</v>
      </c>
      <c r="C2534" s="3">
        <v>1</v>
      </c>
      <c r="D2534" s="4">
        <v>84653.233199996976</v>
      </c>
      <c r="E2534" s="4">
        <v>3.2</v>
      </c>
      <c r="F2534" s="3">
        <f t="shared" si="179"/>
        <v>0.80407706306988003</v>
      </c>
      <c r="G2534" s="3">
        <f t="shared" si="180"/>
        <v>0.10721027507598402</v>
      </c>
      <c r="H2534" s="4" t="s">
        <v>21</v>
      </c>
      <c r="I2534" s="4">
        <v>8441</v>
      </c>
      <c r="J2534" s="4">
        <f t="shared" si="181"/>
        <v>3219.84</v>
      </c>
      <c r="K2534" s="59">
        <f t="shared" si="175"/>
        <v>0.81923713600675807</v>
      </c>
      <c r="L2534" s="60">
        <f t="shared" si="176"/>
        <v>0.10721027507598402</v>
      </c>
      <c r="M2534" s="4">
        <f t="shared" si="177"/>
        <v>2.5730466018236164</v>
      </c>
      <c r="N2534" s="4">
        <f t="shared" si="178"/>
        <v>-13146.766800003024</v>
      </c>
      <c r="O2534" s="61">
        <v>0.80220000000000002</v>
      </c>
      <c r="P2534" s="62">
        <v>97800</v>
      </c>
      <c r="Q2534" s="4">
        <v>0</v>
      </c>
      <c r="R2534" s="4" t="s">
        <v>19</v>
      </c>
    </row>
    <row r="2535" spans="1:18" ht="15" hidden="1" customHeight="1" x14ac:dyDescent="0.35">
      <c r="A2535" s="2">
        <v>45149</v>
      </c>
      <c r="B2535" s="3">
        <v>1</v>
      </c>
      <c r="C2535" s="3">
        <v>1</v>
      </c>
      <c r="D2535" s="4">
        <v>84653.233199996976</v>
      </c>
      <c r="E2535" s="4">
        <v>3.2</v>
      </c>
      <c r="F2535" s="3">
        <f t="shared" si="179"/>
        <v>0.80407706306988003</v>
      </c>
      <c r="G2535" s="3">
        <f t="shared" si="180"/>
        <v>0.10721027507598402</v>
      </c>
      <c r="H2535" s="4" t="s">
        <v>22</v>
      </c>
      <c r="I2535" s="4">
        <v>8632</v>
      </c>
      <c r="J2535" s="4">
        <f t="shared" si="181"/>
        <v>3212.28</v>
      </c>
      <c r="K2535" s="59">
        <f t="shared" si="175"/>
        <v>0.83974622386591447</v>
      </c>
      <c r="L2535" s="60">
        <f t="shared" si="176"/>
        <v>0.10721027507598402</v>
      </c>
      <c r="M2535" s="4">
        <f t="shared" si="177"/>
        <v>2.5730466018236164</v>
      </c>
      <c r="N2535" s="4">
        <f t="shared" si="178"/>
        <v>-13146.766800003024</v>
      </c>
      <c r="O2535" s="61">
        <v>0.80220000000000002</v>
      </c>
      <c r="P2535" s="62">
        <v>97800</v>
      </c>
      <c r="Q2535" s="4">
        <v>0</v>
      </c>
      <c r="R2535" s="4" t="s">
        <v>19</v>
      </c>
    </row>
    <row r="2536" spans="1:18" ht="15" hidden="1" customHeight="1" x14ac:dyDescent="0.35">
      <c r="A2536" s="2">
        <v>45149</v>
      </c>
      <c r="B2536" s="3">
        <v>1</v>
      </c>
      <c r="C2536" s="3">
        <v>1</v>
      </c>
      <c r="D2536" s="4">
        <v>84653.233199996976</v>
      </c>
      <c r="E2536" s="4">
        <v>3.2</v>
      </c>
      <c r="F2536" s="3">
        <f t="shared" si="179"/>
        <v>0.80407706306988003</v>
      </c>
      <c r="G2536" s="3">
        <f t="shared" si="180"/>
        <v>0.10721027507598402</v>
      </c>
      <c r="H2536" s="4" t="s">
        <v>23</v>
      </c>
      <c r="I2536" s="4">
        <v>8497</v>
      </c>
      <c r="J2536" s="4">
        <f t="shared" si="181"/>
        <v>3121.2</v>
      </c>
      <c r="K2536" s="59">
        <f t="shared" si="175"/>
        <v>0.85073449314366278</v>
      </c>
      <c r="L2536" s="60">
        <f t="shared" si="176"/>
        <v>0.10721027507598402</v>
      </c>
      <c r="M2536" s="4">
        <f t="shared" si="177"/>
        <v>2.5730466018236164</v>
      </c>
      <c r="N2536" s="4">
        <f t="shared" si="178"/>
        <v>-13146.766800003024</v>
      </c>
      <c r="O2536" s="61">
        <v>0.80220000000000002</v>
      </c>
      <c r="P2536" s="62">
        <v>97800</v>
      </c>
      <c r="Q2536" s="4">
        <v>0</v>
      </c>
      <c r="R2536" s="4" t="s">
        <v>19</v>
      </c>
    </row>
    <row r="2537" spans="1:18" ht="15" hidden="1" customHeight="1" x14ac:dyDescent="0.35">
      <c r="A2537" s="2">
        <v>45149</v>
      </c>
      <c r="B2537" s="3">
        <v>1</v>
      </c>
      <c r="C2537" s="3">
        <v>1</v>
      </c>
      <c r="D2537" s="4">
        <v>84653.233199996976</v>
      </c>
      <c r="E2537" s="4">
        <v>3.2</v>
      </c>
      <c r="F2537" s="3">
        <f t="shared" si="179"/>
        <v>0.80407706306988003</v>
      </c>
      <c r="G2537" s="3">
        <f t="shared" si="180"/>
        <v>0.10721027507598402</v>
      </c>
      <c r="H2537" s="4" t="s">
        <v>24</v>
      </c>
      <c r="I2537" s="4">
        <v>8390</v>
      </c>
      <c r="J2537" s="4">
        <f t="shared" si="181"/>
        <v>3168.6</v>
      </c>
      <c r="K2537" s="59">
        <f t="shared" si="175"/>
        <v>0.8274553430537146</v>
      </c>
      <c r="L2537" s="60">
        <f t="shared" si="176"/>
        <v>0.10721027507598402</v>
      </c>
      <c r="M2537" s="4">
        <f t="shared" si="177"/>
        <v>2.5730466018236164</v>
      </c>
      <c r="N2537" s="4">
        <f t="shared" si="178"/>
        <v>-13146.766800003024</v>
      </c>
      <c r="O2537" s="61">
        <v>0.80220000000000002</v>
      </c>
      <c r="P2537" s="62">
        <v>97800</v>
      </c>
      <c r="Q2537" s="4">
        <v>0</v>
      </c>
      <c r="R2537" s="4" t="s">
        <v>19</v>
      </c>
    </row>
    <row r="2538" spans="1:18" ht="15" hidden="1" customHeight="1" x14ac:dyDescent="0.35">
      <c r="A2538" s="2">
        <v>45149</v>
      </c>
      <c r="B2538" s="3">
        <v>1</v>
      </c>
      <c r="C2538" s="3">
        <v>1</v>
      </c>
      <c r="D2538" s="4">
        <v>84653.233199996976</v>
      </c>
      <c r="E2538" s="4">
        <v>3.2</v>
      </c>
      <c r="F2538" s="3">
        <f t="shared" si="179"/>
        <v>0.80407706306988003</v>
      </c>
      <c r="G2538" s="3">
        <f t="shared" si="180"/>
        <v>0.10721027507598402</v>
      </c>
      <c r="H2538" s="4" t="s">
        <v>25</v>
      </c>
      <c r="I2538" s="4">
        <v>9140</v>
      </c>
      <c r="J2538" s="4">
        <f t="shared" si="181"/>
        <v>3397.62</v>
      </c>
      <c r="K2538" s="59">
        <f t="shared" si="175"/>
        <v>0.84066199280672937</v>
      </c>
      <c r="L2538" s="60">
        <f t="shared" si="176"/>
        <v>0.10721027507598402</v>
      </c>
      <c r="M2538" s="4">
        <f t="shared" si="177"/>
        <v>2.5730466018236164</v>
      </c>
      <c r="N2538" s="4">
        <f t="shared" si="178"/>
        <v>-13146.766800003024</v>
      </c>
      <c r="O2538" s="61">
        <v>0.80220000000000002</v>
      </c>
      <c r="P2538" s="62">
        <v>97800</v>
      </c>
      <c r="Q2538" s="4">
        <v>0</v>
      </c>
      <c r="R2538" s="4" t="s">
        <v>19</v>
      </c>
    </row>
    <row r="2539" spans="1:18" ht="15" hidden="1" customHeight="1" x14ac:dyDescent="0.35">
      <c r="A2539" s="2">
        <v>45149</v>
      </c>
      <c r="B2539" s="3">
        <v>1</v>
      </c>
      <c r="C2539" s="3">
        <v>1</v>
      </c>
      <c r="D2539" s="4">
        <v>84653.233199996976</v>
      </c>
      <c r="E2539" s="4">
        <v>3.2</v>
      </c>
      <c r="F2539" s="3">
        <f t="shared" si="179"/>
        <v>0.80407706306988003</v>
      </c>
      <c r="G2539" s="3">
        <f t="shared" si="180"/>
        <v>0.10721027507598402</v>
      </c>
      <c r="H2539" s="4" t="s">
        <v>26</v>
      </c>
      <c r="I2539" s="4">
        <v>9066</v>
      </c>
      <c r="J2539" s="4">
        <f t="shared" si="181"/>
        <v>3432.9</v>
      </c>
      <c r="K2539" s="59">
        <f t="shared" si="175"/>
        <v>0.82528620117102158</v>
      </c>
      <c r="L2539" s="60">
        <f t="shared" si="176"/>
        <v>0.10721027507598402</v>
      </c>
      <c r="M2539" s="4">
        <f t="shared" si="177"/>
        <v>2.5730466018236164</v>
      </c>
      <c r="N2539" s="4">
        <f t="shared" si="178"/>
        <v>-13146.766800003024</v>
      </c>
      <c r="O2539" s="61">
        <v>0.80220000000000002</v>
      </c>
      <c r="P2539" s="62">
        <v>97800</v>
      </c>
      <c r="Q2539" s="4">
        <v>0</v>
      </c>
      <c r="R2539" s="4" t="s">
        <v>19</v>
      </c>
    </row>
    <row r="2540" spans="1:18" ht="15" hidden="1" customHeight="1" x14ac:dyDescent="0.35">
      <c r="A2540" s="2">
        <v>45149</v>
      </c>
      <c r="B2540" s="3">
        <v>1</v>
      </c>
      <c r="C2540" s="3">
        <v>1</v>
      </c>
      <c r="D2540" s="4">
        <v>84653.233199996976</v>
      </c>
      <c r="E2540" s="4">
        <v>3.2</v>
      </c>
      <c r="F2540" s="3">
        <f t="shared" si="179"/>
        <v>0.80407706306988003</v>
      </c>
      <c r="G2540" s="3">
        <f t="shared" si="180"/>
        <v>0.10721027507598402</v>
      </c>
      <c r="H2540" s="4" t="s">
        <v>27</v>
      </c>
      <c r="I2540" s="4">
        <v>8898</v>
      </c>
      <c r="J2540" s="4">
        <f t="shared" si="181"/>
        <v>3421.44</v>
      </c>
      <c r="K2540" s="59">
        <f t="shared" si="175"/>
        <v>0.81270605359147019</v>
      </c>
      <c r="L2540" s="60">
        <f t="shared" si="176"/>
        <v>0.10721027507598402</v>
      </c>
      <c r="M2540" s="4">
        <f t="shared" si="177"/>
        <v>2.5730466018236164</v>
      </c>
      <c r="N2540" s="4">
        <f t="shared" si="178"/>
        <v>-13146.766800003024</v>
      </c>
      <c r="O2540" s="61">
        <v>0.80220000000000002</v>
      </c>
      <c r="P2540" s="62">
        <v>97800</v>
      </c>
      <c r="Q2540" s="4">
        <v>0</v>
      </c>
      <c r="R2540" s="4" t="s">
        <v>19</v>
      </c>
    </row>
    <row r="2541" spans="1:18" ht="15" hidden="1" customHeight="1" x14ac:dyDescent="0.35">
      <c r="A2541" s="2">
        <v>45149</v>
      </c>
      <c r="B2541" s="3">
        <v>1</v>
      </c>
      <c r="C2541" s="3">
        <v>1</v>
      </c>
      <c r="D2541" s="4">
        <v>84653.233199996976</v>
      </c>
      <c r="E2541" s="4">
        <v>3.2</v>
      </c>
      <c r="F2541" s="3">
        <f t="shared" si="179"/>
        <v>0.80407706306988003</v>
      </c>
      <c r="G2541" s="3">
        <f t="shared" si="180"/>
        <v>0.10721027507598402</v>
      </c>
      <c r="H2541" s="4" t="s">
        <v>28</v>
      </c>
      <c r="I2541" s="4">
        <v>8725</v>
      </c>
      <c r="J2541" s="4">
        <f t="shared" si="181"/>
        <v>3266.44</v>
      </c>
      <c r="K2541" s="59">
        <f t="shared" si="175"/>
        <v>0.83471990913655225</v>
      </c>
      <c r="L2541" s="60">
        <f t="shared" si="176"/>
        <v>0.10721027507598402</v>
      </c>
      <c r="M2541" s="4">
        <f t="shared" si="177"/>
        <v>2.5730466018236164</v>
      </c>
      <c r="N2541" s="4">
        <f t="shared" si="178"/>
        <v>-13146.766800003024</v>
      </c>
      <c r="O2541" s="61">
        <v>0.80220000000000002</v>
      </c>
      <c r="P2541" s="62">
        <v>97800</v>
      </c>
      <c r="Q2541" s="4">
        <v>0</v>
      </c>
      <c r="R2541" s="4" t="s">
        <v>19</v>
      </c>
    </row>
    <row r="2542" spans="1:18" ht="15" hidden="1" customHeight="1" x14ac:dyDescent="0.35">
      <c r="A2542" s="2">
        <v>45150</v>
      </c>
      <c r="B2542" s="3">
        <v>1</v>
      </c>
      <c r="C2542" s="3">
        <v>1</v>
      </c>
      <c r="D2542" s="4">
        <v>100953.34199999797</v>
      </c>
      <c r="E2542" s="4">
        <v>3.8</v>
      </c>
      <c r="F2542" s="3">
        <f t="shared" si="179"/>
        <v>0.80749753639416078</v>
      </c>
      <c r="G2542" s="3">
        <f t="shared" si="180"/>
        <v>0.1278537765957421</v>
      </c>
      <c r="H2542" s="4" t="s">
        <v>18</v>
      </c>
      <c r="I2542" s="4">
        <v>9710</v>
      </c>
      <c r="J2542" s="4">
        <f t="shared" si="181"/>
        <v>3321.72</v>
      </c>
      <c r="K2542" s="59">
        <f t="shared" si="175"/>
        <v>0.76925904588428196</v>
      </c>
      <c r="L2542" s="60">
        <f t="shared" si="176"/>
        <v>0.1278537765957421</v>
      </c>
      <c r="M2542" s="4">
        <f t="shared" si="177"/>
        <v>3.0684906382978103</v>
      </c>
      <c r="N2542" s="4">
        <f t="shared" si="178"/>
        <v>3153.3419999979669</v>
      </c>
      <c r="O2542" s="61">
        <v>0.80220000000000002</v>
      </c>
      <c r="P2542" s="62">
        <v>97800</v>
      </c>
      <c r="Q2542" s="4">
        <v>0</v>
      </c>
      <c r="R2542" s="4" t="s">
        <v>19</v>
      </c>
    </row>
    <row r="2543" spans="1:18" ht="15" hidden="1" customHeight="1" x14ac:dyDescent="0.35">
      <c r="A2543" s="2">
        <v>45150</v>
      </c>
      <c r="B2543" s="3">
        <v>1</v>
      </c>
      <c r="C2543" s="3">
        <v>1</v>
      </c>
      <c r="D2543" s="4">
        <v>100953.34199999797</v>
      </c>
      <c r="E2543" s="4">
        <v>3.8</v>
      </c>
      <c r="F2543" s="3">
        <f t="shared" si="179"/>
        <v>0.80749753639416078</v>
      </c>
      <c r="G2543" s="3">
        <f t="shared" si="180"/>
        <v>0.1278537765957421</v>
      </c>
      <c r="H2543" s="4" t="s">
        <v>20</v>
      </c>
      <c r="I2543" s="4">
        <v>9324</v>
      </c>
      <c r="J2543" s="4">
        <f t="shared" si="181"/>
        <v>3282.66</v>
      </c>
      <c r="K2543" s="59">
        <f t="shared" si="175"/>
        <v>0.74746827588794329</v>
      </c>
      <c r="L2543" s="60">
        <f t="shared" si="176"/>
        <v>0.1278537765957421</v>
      </c>
      <c r="M2543" s="4">
        <f t="shared" si="177"/>
        <v>3.0684906382978103</v>
      </c>
      <c r="N2543" s="4">
        <f t="shared" si="178"/>
        <v>3153.3419999979669</v>
      </c>
      <c r="O2543" s="61">
        <v>0.80220000000000002</v>
      </c>
      <c r="P2543" s="62">
        <v>97800</v>
      </c>
      <c r="Q2543" s="4">
        <v>0</v>
      </c>
      <c r="R2543" s="4" t="s">
        <v>19</v>
      </c>
    </row>
    <row r="2544" spans="1:18" ht="15" hidden="1" customHeight="1" x14ac:dyDescent="0.35">
      <c r="A2544" s="2">
        <v>45150</v>
      </c>
      <c r="B2544" s="3">
        <v>1</v>
      </c>
      <c r="C2544" s="3">
        <v>1</v>
      </c>
      <c r="D2544" s="4">
        <v>100953.34199999797</v>
      </c>
      <c r="E2544" s="4">
        <v>3.8</v>
      </c>
      <c r="F2544" s="3">
        <f t="shared" si="179"/>
        <v>0.80749753639416078</v>
      </c>
      <c r="G2544" s="3">
        <f t="shared" si="180"/>
        <v>0.1278537765957421</v>
      </c>
      <c r="H2544" s="4" t="s">
        <v>21</v>
      </c>
      <c r="I2544" s="4">
        <v>10485</v>
      </c>
      <c r="J2544" s="4">
        <f t="shared" si="181"/>
        <v>3219.84</v>
      </c>
      <c r="K2544" s="59">
        <f t="shared" si="175"/>
        <v>0.85694025986253652</v>
      </c>
      <c r="L2544" s="60">
        <f t="shared" si="176"/>
        <v>0.1278537765957421</v>
      </c>
      <c r="M2544" s="4">
        <f t="shared" si="177"/>
        <v>3.0684906382978103</v>
      </c>
      <c r="N2544" s="4">
        <f t="shared" si="178"/>
        <v>3153.3419999979669</v>
      </c>
      <c r="O2544" s="61">
        <v>0.80220000000000002</v>
      </c>
      <c r="P2544" s="62">
        <v>97800</v>
      </c>
      <c r="Q2544" s="4">
        <v>0</v>
      </c>
      <c r="R2544" s="4" t="s">
        <v>19</v>
      </c>
    </row>
    <row r="2545" spans="1:18" ht="15" hidden="1" customHeight="1" x14ac:dyDescent="0.35">
      <c r="A2545" s="2">
        <v>45150</v>
      </c>
      <c r="B2545" s="3">
        <v>1</v>
      </c>
      <c r="C2545" s="3">
        <v>1</v>
      </c>
      <c r="D2545" s="4">
        <v>100953.34199999797</v>
      </c>
      <c r="E2545" s="4">
        <v>3.8</v>
      </c>
      <c r="F2545" s="3">
        <f t="shared" si="179"/>
        <v>0.80749753639416078</v>
      </c>
      <c r="G2545" s="3">
        <f t="shared" si="180"/>
        <v>0.1278537765957421</v>
      </c>
      <c r="H2545" s="4" t="s">
        <v>22</v>
      </c>
      <c r="I2545" s="4">
        <v>10544</v>
      </c>
      <c r="J2545" s="4">
        <f t="shared" si="181"/>
        <v>3212.28</v>
      </c>
      <c r="K2545" s="59">
        <f t="shared" si="175"/>
        <v>0.86379046723986175</v>
      </c>
      <c r="L2545" s="60">
        <f t="shared" si="176"/>
        <v>0.1278537765957421</v>
      </c>
      <c r="M2545" s="4">
        <f t="shared" si="177"/>
        <v>3.0684906382978103</v>
      </c>
      <c r="N2545" s="4">
        <f t="shared" si="178"/>
        <v>3153.3419999979669</v>
      </c>
      <c r="O2545" s="61">
        <v>0.80220000000000002</v>
      </c>
      <c r="P2545" s="62">
        <v>97800</v>
      </c>
      <c r="Q2545" s="4">
        <v>0</v>
      </c>
      <c r="R2545" s="4" t="s">
        <v>19</v>
      </c>
    </row>
    <row r="2546" spans="1:18" ht="15" hidden="1" customHeight="1" x14ac:dyDescent="0.35">
      <c r="A2546" s="2">
        <v>45150</v>
      </c>
      <c r="B2546" s="3">
        <v>1</v>
      </c>
      <c r="C2546" s="3">
        <v>1</v>
      </c>
      <c r="D2546" s="4">
        <v>100953.34199999797</v>
      </c>
      <c r="E2546" s="4">
        <v>3.8</v>
      </c>
      <c r="F2546" s="3">
        <f t="shared" si="179"/>
        <v>0.80749753639416078</v>
      </c>
      <c r="G2546" s="3">
        <f t="shared" si="180"/>
        <v>0.1278537765957421</v>
      </c>
      <c r="H2546" s="4" t="s">
        <v>23</v>
      </c>
      <c r="I2546" s="4">
        <v>10426</v>
      </c>
      <c r="J2546" s="4">
        <f t="shared" si="181"/>
        <v>3121.2</v>
      </c>
      <c r="K2546" s="59">
        <f t="shared" si="175"/>
        <v>0.87904786957782777</v>
      </c>
      <c r="L2546" s="60">
        <f t="shared" si="176"/>
        <v>0.1278537765957421</v>
      </c>
      <c r="M2546" s="4">
        <f t="shared" si="177"/>
        <v>3.0684906382978103</v>
      </c>
      <c r="N2546" s="4">
        <f t="shared" si="178"/>
        <v>3153.3419999979669</v>
      </c>
      <c r="O2546" s="61">
        <v>0.80220000000000002</v>
      </c>
      <c r="P2546" s="62">
        <v>97800</v>
      </c>
      <c r="Q2546" s="4">
        <v>0</v>
      </c>
      <c r="R2546" s="4" t="s">
        <v>19</v>
      </c>
    </row>
    <row r="2547" spans="1:18" ht="15" hidden="1" customHeight="1" x14ac:dyDescent="0.35">
      <c r="A2547" s="2">
        <v>45150</v>
      </c>
      <c r="B2547" s="3">
        <v>1</v>
      </c>
      <c r="C2547" s="3">
        <v>1</v>
      </c>
      <c r="D2547" s="4">
        <v>100953.34199999797</v>
      </c>
      <c r="E2547" s="4">
        <v>3.8</v>
      </c>
      <c r="F2547" s="3">
        <f t="shared" si="179"/>
        <v>0.80749753639416078</v>
      </c>
      <c r="G2547" s="3">
        <f t="shared" si="180"/>
        <v>0.1278537765957421</v>
      </c>
      <c r="H2547" s="4" t="s">
        <v>24</v>
      </c>
      <c r="I2547" s="4">
        <v>10370</v>
      </c>
      <c r="J2547" s="4">
        <f t="shared" si="181"/>
        <v>3168.6</v>
      </c>
      <c r="K2547" s="59">
        <f t="shared" si="175"/>
        <v>0.861247039203766</v>
      </c>
      <c r="L2547" s="60">
        <f t="shared" si="176"/>
        <v>0.1278537765957421</v>
      </c>
      <c r="M2547" s="4">
        <f t="shared" si="177"/>
        <v>3.0684906382978103</v>
      </c>
      <c r="N2547" s="4">
        <f t="shared" si="178"/>
        <v>3153.3419999979669</v>
      </c>
      <c r="O2547" s="61">
        <v>0.80220000000000002</v>
      </c>
      <c r="P2547" s="62">
        <v>97800</v>
      </c>
      <c r="Q2547" s="4">
        <v>0</v>
      </c>
      <c r="R2547" s="4" t="s">
        <v>19</v>
      </c>
    </row>
    <row r="2548" spans="1:18" ht="15" hidden="1" customHeight="1" x14ac:dyDescent="0.35">
      <c r="A2548" s="2">
        <v>45150</v>
      </c>
      <c r="B2548" s="3">
        <v>1</v>
      </c>
      <c r="C2548" s="3">
        <v>1</v>
      </c>
      <c r="D2548" s="4">
        <v>100953.34199999797</v>
      </c>
      <c r="E2548" s="4">
        <v>3.8</v>
      </c>
      <c r="F2548" s="3">
        <f t="shared" si="179"/>
        <v>0.80749753639416078</v>
      </c>
      <c r="G2548" s="3">
        <f t="shared" si="180"/>
        <v>0.1278537765957421</v>
      </c>
      <c r="H2548" s="4" t="s">
        <v>25</v>
      </c>
      <c r="I2548" s="4">
        <v>10198</v>
      </c>
      <c r="J2548" s="4">
        <f t="shared" si="181"/>
        <v>3397.62</v>
      </c>
      <c r="K2548" s="59">
        <f t="shared" si="175"/>
        <v>0.7898717957059106</v>
      </c>
      <c r="L2548" s="60">
        <f t="shared" si="176"/>
        <v>0.1278537765957421</v>
      </c>
      <c r="M2548" s="4">
        <f t="shared" si="177"/>
        <v>3.0684906382978103</v>
      </c>
      <c r="N2548" s="4">
        <f t="shared" si="178"/>
        <v>3153.3419999979669</v>
      </c>
      <c r="O2548" s="61">
        <v>0.80220000000000002</v>
      </c>
      <c r="P2548" s="62">
        <v>97800</v>
      </c>
      <c r="Q2548" s="4">
        <v>0</v>
      </c>
      <c r="R2548" s="4" t="s">
        <v>19</v>
      </c>
    </row>
    <row r="2549" spans="1:18" ht="15" hidden="1" customHeight="1" x14ac:dyDescent="0.35">
      <c r="A2549" s="2">
        <v>45150</v>
      </c>
      <c r="B2549" s="3">
        <v>1</v>
      </c>
      <c r="C2549" s="3">
        <v>1</v>
      </c>
      <c r="D2549" s="4">
        <v>100953.34199999797</v>
      </c>
      <c r="E2549" s="4">
        <v>3.8</v>
      </c>
      <c r="F2549" s="3">
        <f t="shared" si="179"/>
        <v>0.80749753639416078</v>
      </c>
      <c r="G2549" s="3">
        <f t="shared" si="180"/>
        <v>0.1278537765957421</v>
      </c>
      <c r="H2549" s="4" t="s">
        <v>26</v>
      </c>
      <c r="I2549" s="4">
        <v>10033</v>
      </c>
      <c r="J2549" s="4">
        <f t="shared" si="181"/>
        <v>3432.9</v>
      </c>
      <c r="K2549" s="59">
        <f t="shared" si="175"/>
        <v>0.76910575836602779</v>
      </c>
      <c r="L2549" s="60">
        <f t="shared" si="176"/>
        <v>0.1278537765957421</v>
      </c>
      <c r="M2549" s="4">
        <f t="shared" si="177"/>
        <v>3.0684906382978103</v>
      </c>
      <c r="N2549" s="4">
        <f t="shared" si="178"/>
        <v>3153.3419999979669</v>
      </c>
      <c r="O2549" s="61">
        <v>0.80220000000000002</v>
      </c>
      <c r="P2549" s="62">
        <v>97800</v>
      </c>
      <c r="Q2549" s="4">
        <v>0</v>
      </c>
      <c r="R2549" s="4" t="s">
        <v>19</v>
      </c>
    </row>
    <row r="2550" spans="1:18" ht="15" hidden="1" customHeight="1" x14ac:dyDescent="0.35">
      <c r="A2550" s="2">
        <v>45150</v>
      </c>
      <c r="B2550" s="3">
        <v>1</v>
      </c>
      <c r="C2550" s="3">
        <v>1</v>
      </c>
      <c r="D2550" s="4">
        <v>100953.34199999797</v>
      </c>
      <c r="E2550" s="4">
        <v>3.8</v>
      </c>
      <c r="F2550" s="3">
        <f t="shared" si="179"/>
        <v>0.80749753639416078</v>
      </c>
      <c r="G2550" s="3">
        <f t="shared" si="180"/>
        <v>0.1278537765957421</v>
      </c>
      <c r="H2550" s="4" t="s">
        <v>27</v>
      </c>
      <c r="I2550" s="4">
        <v>10214</v>
      </c>
      <c r="J2550" s="4">
        <f t="shared" si="181"/>
        <v>3421.44</v>
      </c>
      <c r="K2550" s="59">
        <f t="shared" si="175"/>
        <v>0.78560335322031227</v>
      </c>
      <c r="L2550" s="60">
        <f t="shared" si="176"/>
        <v>0.1278537765957421</v>
      </c>
      <c r="M2550" s="4">
        <f t="shared" si="177"/>
        <v>3.0684906382978103</v>
      </c>
      <c r="N2550" s="4">
        <f t="shared" si="178"/>
        <v>3153.3419999979669</v>
      </c>
      <c r="O2550" s="61">
        <v>0.80220000000000002</v>
      </c>
      <c r="P2550" s="62">
        <v>97800</v>
      </c>
      <c r="Q2550" s="4">
        <v>0</v>
      </c>
      <c r="R2550" s="4" t="s">
        <v>19</v>
      </c>
    </row>
    <row r="2551" spans="1:18" ht="15" hidden="1" customHeight="1" x14ac:dyDescent="0.35">
      <c r="A2551" s="2">
        <v>45150</v>
      </c>
      <c r="B2551" s="3">
        <v>1</v>
      </c>
      <c r="C2551" s="3">
        <v>1</v>
      </c>
      <c r="D2551" s="4">
        <v>100953.34199999797</v>
      </c>
      <c r="E2551" s="4">
        <v>3.8</v>
      </c>
      <c r="F2551" s="3">
        <f t="shared" si="179"/>
        <v>0.80749753639416078</v>
      </c>
      <c r="G2551" s="3">
        <f t="shared" si="180"/>
        <v>0.1278537765957421</v>
      </c>
      <c r="H2551" s="4" t="s">
        <v>28</v>
      </c>
      <c r="I2551" s="4">
        <v>10025</v>
      </c>
      <c r="J2551" s="4">
        <f t="shared" si="181"/>
        <v>3266.44</v>
      </c>
      <c r="K2551" s="59">
        <f t="shared" si="175"/>
        <v>0.80765539692657518</v>
      </c>
      <c r="L2551" s="60">
        <f t="shared" si="176"/>
        <v>0.1278537765957421</v>
      </c>
      <c r="M2551" s="4">
        <f t="shared" si="177"/>
        <v>3.0684906382978103</v>
      </c>
      <c r="N2551" s="4">
        <f t="shared" si="178"/>
        <v>3153.3419999979669</v>
      </c>
      <c r="O2551" s="61">
        <v>0.80220000000000002</v>
      </c>
      <c r="P2551" s="62">
        <v>97800</v>
      </c>
      <c r="Q2551" s="4">
        <v>0</v>
      </c>
      <c r="R2551" s="4" t="s">
        <v>19</v>
      </c>
    </row>
    <row r="2552" spans="1:18" ht="15" hidden="1" customHeight="1" x14ac:dyDescent="0.35">
      <c r="A2552" s="2">
        <v>45151</v>
      </c>
      <c r="B2552" s="3">
        <v>1</v>
      </c>
      <c r="C2552" s="3">
        <v>1</v>
      </c>
      <c r="D2552" s="4">
        <v>77837.612400016951</v>
      </c>
      <c r="E2552" s="4">
        <v>2.9</v>
      </c>
      <c r="F2552" s="3">
        <f t="shared" si="179"/>
        <v>0.81582237082084641</v>
      </c>
      <c r="G2552" s="3">
        <f t="shared" si="180"/>
        <v>9.8578536474185602E-2</v>
      </c>
      <c r="H2552" s="4" t="s">
        <v>18</v>
      </c>
      <c r="I2552" s="4">
        <v>7816</v>
      </c>
      <c r="J2552" s="4">
        <f t="shared" si="181"/>
        <v>3321.72</v>
      </c>
      <c r="K2552" s="59">
        <f t="shared" si="175"/>
        <v>0.81137856706558764</v>
      </c>
      <c r="L2552" s="60">
        <f t="shared" si="176"/>
        <v>9.8578536474185602E-2</v>
      </c>
      <c r="M2552" s="4">
        <f t="shared" si="177"/>
        <v>2.3658848753804542</v>
      </c>
      <c r="N2552" s="4">
        <f t="shared" si="178"/>
        <v>-19962.387599983049</v>
      </c>
      <c r="O2552" s="61">
        <v>0.80220000000000002</v>
      </c>
      <c r="P2552" s="62">
        <v>97800</v>
      </c>
      <c r="Q2552" s="4">
        <v>0</v>
      </c>
      <c r="R2552" s="4" t="s">
        <v>19</v>
      </c>
    </row>
    <row r="2553" spans="1:18" ht="15" hidden="1" customHeight="1" x14ac:dyDescent="0.35">
      <c r="A2553" s="2">
        <v>45151</v>
      </c>
      <c r="B2553" s="3">
        <v>1</v>
      </c>
      <c r="C2553" s="3">
        <v>1</v>
      </c>
      <c r="D2553" s="4">
        <v>77837.612400016951</v>
      </c>
      <c r="E2553" s="4">
        <v>2.9</v>
      </c>
      <c r="F2553" s="3">
        <f t="shared" si="179"/>
        <v>0.81582237082084641</v>
      </c>
      <c r="G2553" s="3">
        <f t="shared" si="180"/>
        <v>9.8578536474185602E-2</v>
      </c>
      <c r="H2553" s="4" t="s">
        <v>20</v>
      </c>
      <c r="I2553" s="4">
        <v>7273</v>
      </c>
      <c r="J2553" s="4">
        <f t="shared" si="181"/>
        <v>3282.66</v>
      </c>
      <c r="K2553" s="59">
        <f t="shared" si="175"/>
        <v>0.76399354014206744</v>
      </c>
      <c r="L2553" s="60">
        <f t="shared" si="176"/>
        <v>9.8578536474185602E-2</v>
      </c>
      <c r="M2553" s="4">
        <f t="shared" si="177"/>
        <v>2.3658848753804542</v>
      </c>
      <c r="N2553" s="4">
        <f t="shared" si="178"/>
        <v>-19962.387599983049</v>
      </c>
      <c r="O2553" s="61">
        <v>0.80220000000000002</v>
      </c>
      <c r="P2553" s="62">
        <v>97800</v>
      </c>
      <c r="Q2553" s="4">
        <v>0</v>
      </c>
      <c r="R2553" s="4" t="s">
        <v>19</v>
      </c>
    </row>
    <row r="2554" spans="1:18" ht="15" hidden="1" customHeight="1" x14ac:dyDescent="0.35">
      <c r="A2554" s="2">
        <v>45151</v>
      </c>
      <c r="B2554" s="3">
        <v>1</v>
      </c>
      <c r="C2554" s="3">
        <v>1</v>
      </c>
      <c r="D2554" s="4">
        <v>77837.612400016951</v>
      </c>
      <c r="E2554" s="4">
        <v>2.9</v>
      </c>
      <c r="F2554" s="3">
        <f t="shared" si="179"/>
        <v>0.81582237082084641</v>
      </c>
      <c r="G2554" s="3">
        <f t="shared" si="180"/>
        <v>9.8578536474185602E-2</v>
      </c>
      <c r="H2554" s="4" t="s">
        <v>21</v>
      </c>
      <c r="I2554" s="4">
        <v>7699</v>
      </c>
      <c r="J2554" s="4">
        <f t="shared" si="181"/>
        <v>3219.84</v>
      </c>
      <c r="K2554" s="59">
        <f t="shared" si="175"/>
        <v>0.82452158685117782</v>
      </c>
      <c r="L2554" s="60">
        <f t="shared" si="176"/>
        <v>9.8578536474185602E-2</v>
      </c>
      <c r="M2554" s="4">
        <f t="shared" si="177"/>
        <v>2.3658848753804542</v>
      </c>
      <c r="N2554" s="4">
        <f t="shared" si="178"/>
        <v>-19962.387599983049</v>
      </c>
      <c r="O2554" s="61">
        <v>0.80220000000000002</v>
      </c>
      <c r="P2554" s="62">
        <v>97800</v>
      </c>
      <c r="Q2554" s="4">
        <v>0</v>
      </c>
      <c r="R2554" s="4" t="s">
        <v>19</v>
      </c>
    </row>
    <row r="2555" spans="1:18" ht="15" hidden="1" customHeight="1" x14ac:dyDescent="0.35">
      <c r="A2555" s="2">
        <v>45151</v>
      </c>
      <c r="B2555" s="3">
        <v>1</v>
      </c>
      <c r="C2555" s="3">
        <v>1</v>
      </c>
      <c r="D2555" s="4">
        <v>77837.612400016951</v>
      </c>
      <c r="E2555" s="4">
        <v>2.9</v>
      </c>
      <c r="F2555" s="3">
        <f t="shared" si="179"/>
        <v>0.81582237082084641</v>
      </c>
      <c r="G2555" s="3">
        <f t="shared" si="180"/>
        <v>9.8578536474185602E-2</v>
      </c>
      <c r="H2555" s="4" t="s">
        <v>22</v>
      </c>
      <c r="I2555" s="4">
        <v>7841</v>
      </c>
      <c r="J2555" s="4">
        <f t="shared" si="181"/>
        <v>3212.28</v>
      </c>
      <c r="K2555" s="59">
        <f t="shared" si="175"/>
        <v>0.8417053007360118</v>
      </c>
      <c r="L2555" s="60">
        <f t="shared" si="176"/>
        <v>9.8578536474185602E-2</v>
      </c>
      <c r="M2555" s="4">
        <f t="shared" si="177"/>
        <v>2.3658848753804542</v>
      </c>
      <c r="N2555" s="4">
        <f t="shared" si="178"/>
        <v>-19962.387599983049</v>
      </c>
      <c r="O2555" s="61">
        <v>0.80220000000000002</v>
      </c>
      <c r="P2555" s="62">
        <v>97800</v>
      </c>
      <c r="Q2555" s="4">
        <v>0</v>
      </c>
      <c r="R2555" s="4" t="s">
        <v>19</v>
      </c>
    </row>
    <row r="2556" spans="1:18" ht="15" hidden="1" customHeight="1" x14ac:dyDescent="0.35">
      <c r="A2556" s="2">
        <v>45151</v>
      </c>
      <c r="B2556" s="3">
        <v>1</v>
      </c>
      <c r="C2556" s="3">
        <v>1</v>
      </c>
      <c r="D2556" s="4">
        <v>77837.612400016951</v>
      </c>
      <c r="E2556" s="4">
        <v>2.9</v>
      </c>
      <c r="F2556" s="3">
        <f t="shared" si="179"/>
        <v>0.81582237082084641</v>
      </c>
      <c r="G2556" s="3">
        <f t="shared" si="180"/>
        <v>9.8578536474185602E-2</v>
      </c>
      <c r="H2556" s="4" t="s">
        <v>23</v>
      </c>
      <c r="I2556" s="4">
        <v>7735</v>
      </c>
      <c r="J2556" s="4">
        <f t="shared" si="181"/>
        <v>3121.2</v>
      </c>
      <c r="K2556" s="59">
        <f t="shared" si="175"/>
        <v>0.85455638193974903</v>
      </c>
      <c r="L2556" s="60">
        <f t="shared" si="176"/>
        <v>9.8578536474185602E-2</v>
      </c>
      <c r="M2556" s="4">
        <f t="shared" si="177"/>
        <v>2.3658848753804542</v>
      </c>
      <c r="N2556" s="4">
        <f t="shared" si="178"/>
        <v>-19962.387599983049</v>
      </c>
      <c r="O2556" s="61">
        <v>0.80220000000000002</v>
      </c>
      <c r="P2556" s="62">
        <v>97800</v>
      </c>
      <c r="Q2556" s="4">
        <v>0</v>
      </c>
      <c r="R2556" s="4" t="s">
        <v>19</v>
      </c>
    </row>
    <row r="2557" spans="1:18" ht="15" hidden="1" customHeight="1" x14ac:dyDescent="0.35">
      <c r="A2557" s="2">
        <v>45151</v>
      </c>
      <c r="B2557" s="3">
        <v>1</v>
      </c>
      <c r="C2557" s="3">
        <v>1</v>
      </c>
      <c r="D2557" s="4">
        <v>77837.612400016951</v>
      </c>
      <c r="E2557" s="4">
        <v>2.9</v>
      </c>
      <c r="F2557" s="3">
        <f t="shared" si="179"/>
        <v>0.81582237082084641</v>
      </c>
      <c r="G2557" s="3">
        <f t="shared" si="180"/>
        <v>9.8578536474185602E-2</v>
      </c>
      <c r="H2557" s="4" t="s">
        <v>24</v>
      </c>
      <c r="I2557" s="4">
        <v>7599</v>
      </c>
      <c r="J2557" s="4">
        <f t="shared" si="181"/>
        <v>3168.6</v>
      </c>
      <c r="K2557" s="59">
        <f t="shared" si="175"/>
        <v>0.82697242554636341</v>
      </c>
      <c r="L2557" s="60">
        <f t="shared" si="176"/>
        <v>9.8578536474185602E-2</v>
      </c>
      <c r="M2557" s="4">
        <f t="shared" si="177"/>
        <v>2.3658848753804542</v>
      </c>
      <c r="N2557" s="4">
        <f t="shared" si="178"/>
        <v>-19962.387599983049</v>
      </c>
      <c r="O2557" s="61">
        <v>0.80220000000000002</v>
      </c>
      <c r="P2557" s="62">
        <v>97800</v>
      </c>
      <c r="Q2557" s="4">
        <v>0</v>
      </c>
      <c r="R2557" s="4" t="s">
        <v>19</v>
      </c>
    </row>
    <row r="2558" spans="1:18" ht="15" hidden="1" customHeight="1" x14ac:dyDescent="0.35">
      <c r="A2558" s="2">
        <v>45151</v>
      </c>
      <c r="B2558" s="3">
        <v>1</v>
      </c>
      <c r="C2558" s="3">
        <v>1</v>
      </c>
      <c r="D2558" s="4">
        <v>77837.612400016951</v>
      </c>
      <c r="E2558" s="4">
        <v>2.9</v>
      </c>
      <c r="F2558" s="3">
        <f t="shared" si="179"/>
        <v>0.81582237082084641</v>
      </c>
      <c r="G2558" s="3">
        <f t="shared" si="180"/>
        <v>9.8578536474185602E-2</v>
      </c>
      <c r="H2558" s="4" t="s">
        <v>25</v>
      </c>
      <c r="I2558" s="4">
        <v>8361</v>
      </c>
      <c r="J2558" s="4">
        <f t="shared" si="181"/>
        <v>3397.62</v>
      </c>
      <c r="K2558" s="59">
        <f t="shared" si="175"/>
        <v>0.84856559835292411</v>
      </c>
      <c r="L2558" s="60">
        <f t="shared" si="176"/>
        <v>9.8578536474185602E-2</v>
      </c>
      <c r="M2558" s="4">
        <f t="shared" si="177"/>
        <v>2.3658848753804542</v>
      </c>
      <c r="N2558" s="4">
        <f t="shared" si="178"/>
        <v>-19962.387599983049</v>
      </c>
      <c r="O2558" s="61">
        <v>0.80220000000000002</v>
      </c>
      <c r="P2558" s="62">
        <v>97800</v>
      </c>
      <c r="Q2558" s="4">
        <v>0</v>
      </c>
      <c r="R2558" s="4" t="s">
        <v>19</v>
      </c>
    </row>
    <row r="2559" spans="1:18" ht="15" hidden="1" customHeight="1" x14ac:dyDescent="0.35">
      <c r="A2559" s="2">
        <v>45151</v>
      </c>
      <c r="B2559" s="3">
        <v>1</v>
      </c>
      <c r="C2559" s="3">
        <v>1</v>
      </c>
      <c r="D2559" s="4">
        <v>77837.612400016951</v>
      </c>
      <c r="E2559" s="4">
        <v>2.9</v>
      </c>
      <c r="F2559" s="3">
        <f t="shared" si="179"/>
        <v>0.81582237082084641</v>
      </c>
      <c r="G2559" s="3">
        <f t="shared" si="180"/>
        <v>9.8578536474185602E-2</v>
      </c>
      <c r="H2559" s="4" t="s">
        <v>26</v>
      </c>
      <c r="I2559" s="4">
        <v>8255</v>
      </c>
      <c r="J2559" s="4">
        <f t="shared" si="181"/>
        <v>3432.9</v>
      </c>
      <c r="K2559" s="59">
        <f t="shared" si="175"/>
        <v>0.82919739116721469</v>
      </c>
      <c r="L2559" s="60">
        <f t="shared" si="176"/>
        <v>9.8578536474185602E-2</v>
      </c>
      <c r="M2559" s="4">
        <f t="shared" si="177"/>
        <v>2.3658848753804542</v>
      </c>
      <c r="N2559" s="4">
        <f t="shared" si="178"/>
        <v>-19962.387599983049</v>
      </c>
      <c r="O2559" s="61">
        <v>0.80220000000000002</v>
      </c>
      <c r="P2559" s="62">
        <v>97800</v>
      </c>
      <c r="Q2559" s="4">
        <v>0</v>
      </c>
      <c r="R2559" s="4" t="s">
        <v>19</v>
      </c>
    </row>
    <row r="2560" spans="1:18" ht="15" hidden="1" customHeight="1" x14ac:dyDescent="0.35">
      <c r="A2560" s="2">
        <v>45151</v>
      </c>
      <c r="B2560" s="3">
        <v>1</v>
      </c>
      <c r="C2560" s="3">
        <v>1</v>
      </c>
      <c r="D2560" s="4">
        <v>77837.612400016951</v>
      </c>
      <c r="E2560" s="4">
        <v>2.9</v>
      </c>
      <c r="F2560" s="3">
        <f t="shared" si="179"/>
        <v>0.81582237082084641</v>
      </c>
      <c r="G2560" s="3">
        <f t="shared" si="180"/>
        <v>9.8578536474185602E-2</v>
      </c>
      <c r="H2560" s="4" t="s">
        <v>27</v>
      </c>
      <c r="I2560" s="4">
        <v>8156</v>
      </c>
      <c r="J2560" s="4">
        <f t="shared" si="181"/>
        <v>3421.44</v>
      </c>
      <c r="K2560" s="59">
        <f t="shared" ref="K2560:K2623" si="182">IFERROR((I2560/J2560)/E2560,0)</f>
        <v>0.82199711031128653</v>
      </c>
      <c r="L2560" s="60">
        <f t="shared" ref="L2560:L2623" si="183">D2560/(32900*24)</f>
        <v>9.8578536474185602E-2</v>
      </c>
      <c r="M2560" s="4">
        <f t="shared" ref="M2560:M2623" si="184">D2560/32900</f>
        <v>2.3658848753804542</v>
      </c>
      <c r="N2560" s="4">
        <f t="shared" ref="N2560:N2623" si="185">D2560-P2560</f>
        <v>-19962.387599983049</v>
      </c>
      <c r="O2560" s="61">
        <v>0.80220000000000002</v>
      </c>
      <c r="P2560" s="62">
        <v>97800</v>
      </c>
      <c r="Q2560" s="4">
        <v>0</v>
      </c>
      <c r="R2560" s="4" t="s">
        <v>19</v>
      </c>
    </row>
    <row r="2561" spans="1:18" ht="15" hidden="1" customHeight="1" x14ac:dyDescent="0.35">
      <c r="A2561" s="2">
        <v>45151</v>
      </c>
      <c r="B2561" s="3">
        <v>1</v>
      </c>
      <c r="C2561" s="3">
        <v>1</v>
      </c>
      <c r="D2561" s="4">
        <v>77837.612400016951</v>
      </c>
      <c r="E2561" s="4">
        <v>2.9</v>
      </c>
      <c r="F2561" s="3">
        <f t="shared" si="179"/>
        <v>0.81582237082084641</v>
      </c>
      <c r="G2561" s="3">
        <f t="shared" si="180"/>
        <v>9.8578536474185602E-2</v>
      </c>
      <c r="H2561" s="4" t="s">
        <v>28</v>
      </c>
      <c r="I2561" s="4">
        <v>8012</v>
      </c>
      <c r="J2561" s="4">
        <f t="shared" si="181"/>
        <v>3266.44</v>
      </c>
      <c r="K2561" s="59">
        <f t="shared" si="182"/>
        <v>0.84580112314619449</v>
      </c>
      <c r="L2561" s="60">
        <f t="shared" si="183"/>
        <v>9.8578536474185602E-2</v>
      </c>
      <c r="M2561" s="4">
        <f t="shared" si="184"/>
        <v>2.3658848753804542</v>
      </c>
      <c r="N2561" s="4">
        <f t="shared" si="185"/>
        <v>-19962.387599983049</v>
      </c>
      <c r="O2561" s="61">
        <v>0.80220000000000002</v>
      </c>
      <c r="P2561" s="62">
        <v>97800</v>
      </c>
      <c r="Q2561" s="4">
        <v>0</v>
      </c>
      <c r="R2561" s="4" t="s">
        <v>19</v>
      </c>
    </row>
    <row r="2562" spans="1:18" ht="15" hidden="1" customHeight="1" x14ac:dyDescent="0.35">
      <c r="A2562" s="2">
        <v>45152</v>
      </c>
      <c r="B2562" s="3">
        <v>1</v>
      </c>
      <c r="C2562" s="3">
        <v>1</v>
      </c>
      <c r="D2562" s="4">
        <v>75293.666999968991</v>
      </c>
      <c r="E2562" s="4">
        <v>2.9</v>
      </c>
      <c r="F2562" s="3">
        <f t="shared" si="179"/>
        <v>0.78915907137584107</v>
      </c>
      <c r="G2562" s="3">
        <f t="shared" si="180"/>
        <v>9.5356721124580796E-2</v>
      </c>
      <c r="H2562" s="4" t="s">
        <v>18</v>
      </c>
      <c r="I2562" s="4">
        <v>7177</v>
      </c>
      <c r="J2562" s="4">
        <f t="shared" si="181"/>
        <v>3321.72</v>
      </c>
      <c r="K2562" s="59">
        <f t="shared" si="182"/>
        <v>0.74504400919008729</v>
      </c>
      <c r="L2562" s="60">
        <f t="shared" si="183"/>
        <v>9.5356721124580796E-2</v>
      </c>
      <c r="M2562" s="4">
        <f t="shared" si="184"/>
        <v>2.2885613069899389</v>
      </c>
      <c r="N2562" s="4">
        <f t="shared" si="185"/>
        <v>-22506.333000031009</v>
      </c>
      <c r="O2562" s="61">
        <v>0.80220000000000002</v>
      </c>
      <c r="P2562" s="62">
        <v>97800</v>
      </c>
      <c r="Q2562" s="4">
        <v>0</v>
      </c>
      <c r="R2562" s="4" t="s">
        <v>19</v>
      </c>
    </row>
    <row r="2563" spans="1:18" ht="15" hidden="1" customHeight="1" x14ac:dyDescent="0.35">
      <c r="A2563" s="2">
        <v>45152</v>
      </c>
      <c r="B2563" s="3">
        <v>1</v>
      </c>
      <c r="C2563" s="3">
        <v>1</v>
      </c>
      <c r="D2563" s="4">
        <v>75293.666999968991</v>
      </c>
      <c r="E2563" s="4">
        <v>2.9</v>
      </c>
      <c r="F2563" s="3">
        <f t="shared" ref="F2563:F2626" si="186">D2563/E2563/32900</f>
        <v>0.78915907137584107</v>
      </c>
      <c r="G2563" s="3">
        <f t="shared" si="180"/>
        <v>9.5356721124580796E-2</v>
      </c>
      <c r="H2563" s="4" t="s">
        <v>20</v>
      </c>
      <c r="I2563" s="4">
        <v>7437</v>
      </c>
      <c r="J2563" s="4">
        <f t="shared" si="181"/>
        <v>3282.66</v>
      </c>
      <c r="K2563" s="59">
        <f t="shared" si="182"/>
        <v>0.78122094844445966</v>
      </c>
      <c r="L2563" s="60">
        <f t="shared" si="183"/>
        <v>9.5356721124580796E-2</v>
      </c>
      <c r="M2563" s="4">
        <f t="shared" si="184"/>
        <v>2.2885613069899389</v>
      </c>
      <c r="N2563" s="4">
        <f t="shared" si="185"/>
        <v>-22506.333000031009</v>
      </c>
      <c r="O2563" s="61">
        <v>0.80220000000000002</v>
      </c>
      <c r="P2563" s="62">
        <v>97800</v>
      </c>
      <c r="Q2563" s="4">
        <v>0</v>
      </c>
      <c r="R2563" s="4" t="s">
        <v>19</v>
      </c>
    </row>
    <row r="2564" spans="1:18" ht="15" hidden="1" customHeight="1" x14ac:dyDescent="0.35">
      <c r="A2564" s="2">
        <v>45152</v>
      </c>
      <c r="B2564" s="3">
        <v>1</v>
      </c>
      <c r="C2564" s="3">
        <v>1</v>
      </c>
      <c r="D2564" s="4">
        <v>75293.666999968991</v>
      </c>
      <c r="E2564" s="4">
        <v>2.9</v>
      </c>
      <c r="F2564" s="3">
        <f t="shared" si="186"/>
        <v>0.78915907137584107</v>
      </c>
      <c r="G2564" s="3">
        <f t="shared" si="180"/>
        <v>9.5356721124580796E-2</v>
      </c>
      <c r="H2564" s="4" t="s">
        <v>21</v>
      </c>
      <c r="I2564" s="4">
        <v>7324</v>
      </c>
      <c r="J2564" s="4">
        <f t="shared" si="181"/>
        <v>3219.84</v>
      </c>
      <c r="K2564" s="59">
        <f t="shared" si="182"/>
        <v>0.78436109911651208</v>
      </c>
      <c r="L2564" s="60">
        <f t="shared" si="183"/>
        <v>9.5356721124580796E-2</v>
      </c>
      <c r="M2564" s="4">
        <f t="shared" si="184"/>
        <v>2.2885613069899389</v>
      </c>
      <c r="N2564" s="4">
        <f t="shared" si="185"/>
        <v>-22506.333000031009</v>
      </c>
      <c r="O2564" s="61">
        <v>0.80220000000000002</v>
      </c>
      <c r="P2564" s="62">
        <v>97800</v>
      </c>
      <c r="Q2564" s="4">
        <v>0</v>
      </c>
      <c r="R2564" s="4" t="s">
        <v>19</v>
      </c>
    </row>
    <row r="2565" spans="1:18" ht="15" hidden="1" customHeight="1" x14ac:dyDescent="0.35">
      <c r="A2565" s="2">
        <v>45152</v>
      </c>
      <c r="B2565" s="3">
        <v>1</v>
      </c>
      <c r="C2565" s="3">
        <v>1</v>
      </c>
      <c r="D2565" s="4">
        <v>75293.666999968991</v>
      </c>
      <c r="E2565" s="4">
        <v>2.9</v>
      </c>
      <c r="F2565" s="3">
        <f t="shared" si="186"/>
        <v>0.78915907137584107</v>
      </c>
      <c r="G2565" s="3">
        <f t="shared" si="180"/>
        <v>9.5356721124580796E-2</v>
      </c>
      <c r="H2565" s="4" t="s">
        <v>22</v>
      </c>
      <c r="I2565" s="4">
        <v>7638</v>
      </c>
      <c r="J2565" s="4">
        <f t="shared" si="181"/>
        <v>3212.28</v>
      </c>
      <c r="K2565" s="59">
        <f t="shared" si="182"/>
        <v>0.81991392513986194</v>
      </c>
      <c r="L2565" s="60">
        <f t="shared" si="183"/>
        <v>9.5356721124580796E-2</v>
      </c>
      <c r="M2565" s="4">
        <f t="shared" si="184"/>
        <v>2.2885613069899389</v>
      </c>
      <c r="N2565" s="4">
        <f t="shared" si="185"/>
        <v>-22506.333000031009</v>
      </c>
      <c r="O2565" s="61">
        <v>0.80220000000000002</v>
      </c>
      <c r="P2565" s="62">
        <v>97800</v>
      </c>
      <c r="Q2565" s="4">
        <v>0</v>
      </c>
      <c r="R2565" s="4" t="s">
        <v>19</v>
      </c>
    </row>
    <row r="2566" spans="1:18" ht="15" hidden="1" customHeight="1" x14ac:dyDescent="0.35">
      <c r="A2566" s="2">
        <v>45152</v>
      </c>
      <c r="B2566" s="3">
        <v>1</v>
      </c>
      <c r="C2566" s="3">
        <v>1</v>
      </c>
      <c r="D2566" s="4">
        <v>75293.666999968991</v>
      </c>
      <c r="E2566" s="4">
        <v>2.9</v>
      </c>
      <c r="F2566" s="3">
        <f t="shared" si="186"/>
        <v>0.78915907137584107</v>
      </c>
      <c r="G2566" s="3">
        <f t="shared" si="180"/>
        <v>9.5356721124580796E-2</v>
      </c>
      <c r="H2566" s="4" t="s">
        <v>23</v>
      </c>
      <c r="I2566" s="4">
        <v>7477</v>
      </c>
      <c r="J2566" s="4">
        <f t="shared" si="181"/>
        <v>3121.2</v>
      </c>
      <c r="K2566" s="59">
        <f t="shared" si="182"/>
        <v>0.82605275601338135</v>
      </c>
      <c r="L2566" s="60">
        <f t="shared" si="183"/>
        <v>9.5356721124580796E-2</v>
      </c>
      <c r="M2566" s="4">
        <f t="shared" si="184"/>
        <v>2.2885613069899389</v>
      </c>
      <c r="N2566" s="4">
        <f t="shared" si="185"/>
        <v>-22506.333000031009</v>
      </c>
      <c r="O2566" s="61">
        <v>0.80220000000000002</v>
      </c>
      <c r="P2566" s="62">
        <v>97800</v>
      </c>
      <c r="Q2566" s="4">
        <v>0</v>
      </c>
      <c r="R2566" s="4" t="s">
        <v>19</v>
      </c>
    </row>
    <row r="2567" spans="1:18" ht="15" hidden="1" customHeight="1" x14ac:dyDescent="0.35">
      <c r="A2567" s="2">
        <v>45152</v>
      </c>
      <c r="B2567" s="3">
        <v>1</v>
      </c>
      <c r="C2567" s="3">
        <v>1</v>
      </c>
      <c r="D2567" s="4">
        <v>75293.666999968991</v>
      </c>
      <c r="E2567" s="4">
        <v>2.9</v>
      </c>
      <c r="F2567" s="3">
        <f t="shared" si="186"/>
        <v>0.78915907137584107</v>
      </c>
      <c r="G2567" s="3">
        <f t="shared" si="180"/>
        <v>9.5356721124580796E-2</v>
      </c>
      <c r="H2567" s="4" t="s">
        <v>24</v>
      </c>
      <c r="I2567" s="4">
        <v>7405</v>
      </c>
      <c r="J2567" s="4">
        <f t="shared" si="181"/>
        <v>3168.6</v>
      </c>
      <c r="K2567" s="59">
        <f t="shared" si="182"/>
        <v>0.8058600883235717</v>
      </c>
      <c r="L2567" s="60">
        <f t="shared" si="183"/>
        <v>9.5356721124580796E-2</v>
      </c>
      <c r="M2567" s="4">
        <f t="shared" si="184"/>
        <v>2.2885613069899389</v>
      </c>
      <c r="N2567" s="4">
        <f t="shared" si="185"/>
        <v>-22506.333000031009</v>
      </c>
      <c r="O2567" s="61">
        <v>0.80220000000000002</v>
      </c>
      <c r="P2567" s="62">
        <v>97800</v>
      </c>
      <c r="Q2567" s="4">
        <v>0</v>
      </c>
      <c r="R2567" s="4" t="s">
        <v>19</v>
      </c>
    </row>
    <row r="2568" spans="1:18" ht="15" hidden="1" customHeight="1" x14ac:dyDescent="0.35">
      <c r="A2568" s="2">
        <v>45152</v>
      </c>
      <c r="B2568" s="3">
        <v>1</v>
      </c>
      <c r="C2568" s="3">
        <v>1</v>
      </c>
      <c r="D2568" s="4">
        <v>75293.666999968991</v>
      </c>
      <c r="E2568" s="4">
        <v>2.9</v>
      </c>
      <c r="F2568" s="3">
        <f t="shared" si="186"/>
        <v>0.78915907137584107</v>
      </c>
      <c r="G2568" s="3">
        <f t="shared" si="180"/>
        <v>9.5356721124580796E-2</v>
      </c>
      <c r="H2568" s="4" t="s">
        <v>25</v>
      </c>
      <c r="I2568" s="4">
        <v>8034</v>
      </c>
      <c r="J2568" s="4">
        <f t="shared" si="181"/>
        <v>3397.62</v>
      </c>
      <c r="K2568" s="59">
        <f t="shared" si="182"/>
        <v>0.81537806687805203</v>
      </c>
      <c r="L2568" s="60">
        <f t="shared" si="183"/>
        <v>9.5356721124580796E-2</v>
      </c>
      <c r="M2568" s="4">
        <f t="shared" si="184"/>
        <v>2.2885613069899389</v>
      </c>
      <c r="N2568" s="4">
        <f t="shared" si="185"/>
        <v>-22506.333000031009</v>
      </c>
      <c r="O2568" s="61">
        <v>0.80220000000000002</v>
      </c>
      <c r="P2568" s="62">
        <v>97800</v>
      </c>
      <c r="Q2568" s="4">
        <v>0</v>
      </c>
      <c r="R2568" s="4" t="s">
        <v>19</v>
      </c>
    </row>
    <row r="2569" spans="1:18" ht="15" hidden="1" customHeight="1" x14ac:dyDescent="0.35">
      <c r="A2569" s="2">
        <v>45152</v>
      </c>
      <c r="B2569" s="3">
        <v>1</v>
      </c>
      <c r="C2569" s="3">
        <v>1</v>
      </c>
      <c r="D2569" s="4">
        <v>75293.666999968991</v>
      </c>
      <c r="E2569" s="4">
        <v>2.9</v>
      </c>
      <c r="F2569" s="3">
        <f t="shared" si="186"/>
        <v>0.78915907137584107</v>
      </c>
      <c r="G2569" s="3">
        <f t="shared" si="180"/>
        <v>9.5356721124580796E-2</v>
      </c>
      <c r="H2569" s="4" t="s">
        <v>26</v>
      </c>
      <c r="I2569" s="4">
        <v>7985</v>
      </c>
      <c r="J2569" s="4">
        <f t="shared" si="181"/>
        <v>3432.9</v>
      </c>
      <c r="K2569" s="59">
        <f t="shared" si="182"/>
        <v>0.8020764589303705</v>
      </c>
      <c r="L2569" s="60">
        <f t="shared" si="183"/>
        <v>9.5356721124580796E-2</v>
      </c>
      <c r="M2569" s="4">
        <f t="shared" si="184"/>
        <v>2.2885613069899389</v>
      </c>
      <c r="N2569" s="4">
        <f t="shared" si="185"/>
        <v>-22506.333000031009</v>
      </c>
      <c r="O2569" s="61">
        <v>0.80220000000000002</v>
      </c>
      <c r="P2569" s="62">
        <v>97800</v>
      </c>
      <c r="Q2569" s="4">
        <v>0</v>
      </c>
      <c r="R2569" s="4" t="s">
        <v>19</v>
      </c>
    </row>
    <row r="2570" spans="1:18" ht="15" hidden="1" customHeight="1" x14ac:dyDescent="0.35">
      <c r="A2570" s="2">
        <v>45152</v>
      </c>
      <c r="B2570" s="3">
        <v>1</v>
      </c>
      <c r="C2570" s="3">
        <v>1</v>
      </c>
      <c r="D2570" s="4">
        <v>75293.666999968991</v>
      </c>
      <c r="E2570" s="4">
        <v>2.9</v>
      </c>
      <c r="F2570" s="3">
        <f t="shared" si="186"/>
        <v>0.78915907137584107</v>
      </c>
      <c r="G2570" s="3">
        <f t="shared" si="180"/>
        <v>9.5356721124580796E-2</v>
      </c>
      <c r="H2570" s="4" t="s">
        <v>27</v>
      </c>
      <c r="I2570" s="4">
        <v>7786</v>
      </c>
      <c r="J2570" s="4">
        <f t="shared" si="181"/>
        <v>3421.44</v>
      </c>
      <c r="K2570" s="59">
        <f t="shared" si="182"/>
        <v>0.78470690300192214</v>
      </c>
      <c r="L2570" s="60">
        <f t="shared" si="183"/>
        <v>9.5356721124580796E-2</v>
      </c>
      <c r="M2570" s="4">
        <f t="shared" si="184"/>
        <v>2.2885613069899389</v>
      </c>
      <c r="N2570" s="4">
        <f t="shared" si="185"/>
        <v>-22506.333000031009</v>
      </c>
      <c r="O2570" s="61">
        <v>0.80220000000000002</v>
      </c>
      <c r="P2570" s="62">
        <v>97800</v>
      </c>
      <c r="Q2570" s="4">
        <v>0</v>
      </c>
      <c r="R2570" s="4" t="s">
        <v>19</v>
      </c>
    </row>
    <row r="2571" spans="1:18" ht="15" hidden="1" customHeight="1" x14ac:dyDescent="0.35">
      <c r="A2571" s="2">
        <v>45152</v>
      </c>
      <c r="B2571" s="3">
        <v>1</v>
      </c>
      <c r="C2571" s="3">
        <v>1</v>
      </c>
      <c r="D2571" s="4">
        <v>75293.666999968991</v>
      </c>
      <c r="E2571" s="4">
        <v>2.9</v>
      </c>
      <c r="F2571" s="3">
        <f t="shared" si="186"/>
        <v>0.78915907137584107</v>
      </c>
      <c r="G2571" s="3">
        <f t="shared" ref="G2571:G2634" si="187">D2571/(32900*24)</f>
        <v>9.5356721124580796E-2</v>
      </c>
      <c r="H2571" s="4" t="s">
        <v>28</v>
      </c>
      <c r="I2571" s="4">
        <v>7677</v>
      </c>
      <c r="J2571" s="4">
        <f t="shared" si="181"/>
        <v>3266.44</v>
      </c>
      <c r="K2571" s="59">
        <f t="shared" si="182"/>
        <v>0.81043624842652706</v>
      </c>
      <c r="L2571" s="60">
        <f t="shared" si="183"/>
        <v>9.5356721124580796E-2</v>
      </c>
      <c r="M2571" s="4">
        <f t="shared" si="184"/>
        <v>2.2885613069899389</v>
      </c>
      <c r="N2571" s="4">
        <f t="shared" si="185"/>
        <v>-22506.333000031009</v>
      </c>
      <c r="O2571" s="61">
        <v>0.80220000000000002</v>
      </c>
      <c r="P2571" s="62">
        <v>97800</v>
      </c>
      <c r="Q2571" s="4">
        <v>0</v>
      </c>
      <c r="R2571" s="4" t="s">
        <v>19</v>
      </c>
    </row>
    <row r="2572" spans="1:18" ht="15" hidden="1" customHeight="1" x14ac:dyDescent="0.35">
      <c r="A2572" s="2">
        <v>45153</v>
      </c>
      <c r="B2572" s="3">
        <v>1</v>
      </c>
      <c r="C2572" s="3">
        <v>1</v>
      </c>
      <c r="D2572" s="4">
        <v>85185.412200021354</v>
      </c>
      <c r="E2572" s="4">
        <v>3.2</v>
      </c>
      <c r="F2572" s="3">
        <f t="shared" si="186"/>
        <v>0.80913195478743682</v>
      </c>
      <c r="G2572" s="3">
        <f t="shared" si="187"/>
        <v>0.10788426063832492</v>
      </c>
      <c r="H2572" s="4" t="s">
        <v>18</v>
      </c>
      <c r="I2572" s="4">
        <v>8017</v>
      </c>
      <c r="J2572" s="4">
        <f t="shared" si="181"/>
        <v>3321.72</v>
      </c>
      <c r="K2572" s="59">
        <f t="shared" si="182"/>
        <v>0.75422145755813252</v>
      </c>
      <c r="L2572" s="60">
        <f t="shared" si="183"/>
        <v>0.10788426063832492</v>
      </c>
      <c r="M2572" s="4">
        <f t="shared" si="184"/>
        <v>2.5892222553197981</v>
      </c>
      <c r="N2572" s="4">
        <f t="shared" si="185"/>
        <v>-12614.587799978646</v>
      </c>
      <c r="O2572" s="61">
        <v>0.80220000000000002</v>
      </c>
      <c r="P2572" s="62">
        <v>97800</v>
      </c>
      <c r="Q2572" s="4">
        <v>0</v>
      </c>
      <c r="R2572" s="4" t="s">
        <v>19</v>
      </c>
    </row>
    <row r="2573" spans="1:18" ht="15" hidden="1" customHeight="1" x14ac:dyDescent="0.35">
      <c r="A2573" s="2">
        <v>45153</v>
      </c>
      <c r="B2573" s="3">
        <v>1</v>
      </c>
      <c r="C2573" s="3">
        <v>1</v>
      </c>
      <c r="D2573" s="4">
        <v>85185.412200021354</v>
      </c>
      <c r="E2573" s="4">
        <v>3.2</v>
      </c>
      <c r="F2573" s="3">
        <f t="shared" si="186"/>
        <v>0.80913195478743682</v>
      </c>
      <c r="G2573" s="3">
        <f t="shared" si="187"/>
        <v>0.10788426063832492</v>
      </c>
      <c r="H2573" s="4" t="s">
        <v>20</v>
      </c>
      <c r="I2573" s="4">
        <v>8458</v>
      </c>
      <c r="J2573" s="4">
        <f t="shared" si="181"/>
        <v>3282.66</v>
      </c>
      <c r="K2573" s="59">
        <f t="shared" si="182"/>
        <v>0.80517781311497372</v>
      </c>
      <c r="L2573" s="60">
        <f t="shared" si="183"/>
        <v>0.10788426063832492</v>
      </c>
      <c r="M2573" s="4">
        <f t="shared" si="184"/>
        <v>2.5892222553197981</v>
      </c>
      <c r="N2573" s="4">
        <f t="shared" si="185"/>
        <v>-12614.587799978646</v>
      </c>
      <c r="O2573" s="61">
        <v>0.80220000000000002</v>
      </c>
      <c r="P2573" s="62">
        <v>97800</v>
      </c>
      <c r="Q2573" s="4">
        <v>0</v>
      </c>
      <c r="R2573" s="4" t="s">
        <v>19</v>
      </c>
    </row>
    <row r="2574" spans="1:18" ht="15" hidden="1" customHeight="1" x14ac:dyDescent="0.35">
      <c r="A2574" s="2">
        <v>45153</v>
      </c>
      <c r="B2574" s="3">
        <v>1</v>
      </c>
      <c r="C2574" s="3">
        <v>1</v>
      </c>
      <c r="D2574" s="4">
        <v>85185.412200021354</v>
      </c>
      <c r="E2574" s="4">
        <v>3.2</v>
      </c>
      <c r="F2574" s="3">
        <f t="shared" si="186"/>
        <v>0.80913195478743682</v>
      </c>
      <c r="G2574" s="3">
        <f t="shared" si="187"/>
        <v>0.10788426063832492</v>
      </c>
      <c r="H2574" s="4" t="s">
        <v>21</v>
      </c>
      <c r="I2574" s="4">
        <v>8493</v>
      </c>
      <c r="J2574" s="4">
        <f t="shared" si="181"/>
        <v>3219.84</v>
      </c>
      <c r="K2574" s="59">
        <f t="shared" si="182"/>
        <v>0.82428397063208103</v>
      </c>
      <c r="L2574" s="60">
        <f t="shared" si="183"/>
        <v>0.10788426063832492</v>
      </c>
      <c r="M2574" s="4">
        <f t="shared" si="184"/>
        <v>2.5892222553197981</v>
      </c>
      <c r="N2574" s="4">
        <f t="shared" si="185"/>
        <v>-12614.587799978646</v>
      </c>
      <c r="O2574" s="61">
        <v>0.80220000000000002</v>
      </c>
      <c r="P2574" s="62">
        <v>97800</v>
      </c>
      <c r="Q2574" s="4">
        <v>0</v>
      </c>
      <c r="R2574" s="4" t="s">
        <v>19</v>
      </c>
    </row>
    <row r="2575" spans="1:18" ht="15" hidden="1" customHeight="1" x14ac:dyDescent="0.35">
      <c r="A2575" s="2">
        <v>45153</v>
      </c>
      <c r="B2575" s="3">
        <v>1</v>
      </c>
      <c r="C2575" s="3">
        <v>1</v>
      </c>
      <c r="D2575" s="4">
        <v>85185.412200021354</v>
      </c>
      <c r="E2575" s="4">
        <v>3.2</v>
      </c>
      <c r="F2575" s="3">
        <f t="shared" si="186"/>
        <v>0.80913195478743682</v>
      </c>
      <c r="G2575" s="3">
        <f t="shared" si="187"/>
        <v>0.10788426063832492</v>
      </c>
      <c r="H2575" s="4" t="s">
        <v>22</v>
      </c>
      <c r="I2575" s="4">
        <v>8518</v>
      </c>
      <c r="J2575" s="4">
        <f t="shared" si="181"/>
        <v>3212.28</v>
      </c>
      <c r="K2575" s="59">
        <f t="shared" si="182"/>
        <v>0.8286559702143026</v>
      </c>
      <c r="L2575" s="60">
        <f t="shared" si="183"/>
        <v>0.10788426063832492</v>
      </c>
      <c r="M2575" s="4">
        <f t="shared" si="184"/>
        <v>2.5892222553197981</v>
      </c>
      <c r="N2575" s="4">
        <f t="shared" si="185"/>
        <v>-12614.587799978646</v>
      </c>
      <c r="O2575" s="61">
        <v>0.80220000000000002</v>
      </c>
      <c r="P2575" s="62">
        <v>97800</v>
      </c>
      <c r="Q2575" s="4">
        <v>0</v>
      </c>
      <c r="R2575" s="4" t="s">
        <v>19</v>
      </c>
    </row>
    <row r="2576" spans="1:18" ht="15" hidden="1" customHeight="1" x14ac:dyDescent="0.35">
      <c r="A2576" s="2">
        <v>45153</v>
      </c>
      <c r="B2576" s="3">
        <v>1</v>
      </c>
      <c r="C2576" s="3">
        <v>1</v>
      </c>
      <c r="D2576" s="4">
        <v>85185.412200021354</v>
      </c>
      <c r="E2576" s="4">
        <v>3.2</v>
      </c>
      <c r="F2576" s="3">
        <f t="shared" si="186"/>
        <v>0.80913195478743682</v>
      </c>
      <c r="G2576" s="3">
        <f t="shared" si="187"/>
        <v>0.10788426063832492</v>
      </c>
      <c r="H2576" s="4" t="s">
        <v>23</v>
      </c>
      <c r="I2576" s="4">
        <v>8517</v>
      </c>
      <c r="J2576" s="4">
        <f t="shared" si="181"/>
        <v>3121.2</v>
      </c>
      <c r="K2576" s="59">
        <f t="shared" si="182"/>
        <v>0.85273692810457513</v>
      </c>
      <c r="L2576" s="60">
        <f t="shared" si="183"/>
        <v>0.10788426063832492</v>
      </c>
      <c r="M2576" s="4">
        <f t="shared" si="184"/>
        <v>2.5892222553197981</v>
      </c>
      <c r="N2576" s="4">
        <f t="shared" si="185"/>
        <v>-12614.587799978646</v>
      </c>
      <c r="O2576" s="61">
        <v>0.80220000000000002</v>
      </c>
      <c r="P2576" s="62">
        <v>97800</v>
      </c>
      <c r="Q2576" s="4">
        <v>0</v>
      </c>
      <c r="R2576" s="4" t="s">
        <v>19</v>
      </c>
    </row>
    <row r="2577" spans="1:18" ht="15" hidden="1" customHeight="1" x14ac:dyDescent="0.35">
      <c r="A2577" s="2">
        <v>45153</v>
      </c>
      <c r="B2577" s="3">
        <v>1</v>
      </c>
      <c r="C2577" s="3">
        <v>1</v>
      </c>
      <c r="D2577" s="4">
        <v>85185.412200021354</v>
      </c>
      <c r="E2577" s="4">
        <v>3.2</v>
      </c>
      <c r="F2577" s="3">
        <f t="shared" si="186"/>
        <v>0.80913195478743682</v>
      </c>
      <c r="G2577" s="3">
        <f t="shared" si="187"/>
        <v>0.10788426063832492</v>
      </c>
      <c r="H2577" s="4" t="s">
        <v>24</v>
      </c>
      <c r="I2577" s="4">
        <v>8411</v>
      </c>
      <c r="J2577" s="4">
        <f t="shared" si="181"/>
        <v>3168.6</v>
      </c>
      <c r="K2577" s="59">
        <f t="shared" si="182"/>
        <v>0.82952644701129841</v>
      </c>
      <c r="L2577" s="60">
        <f t="shared" si="183"/>
        <v>0.10788426063832492</v>
      </c>
      <c r="M2577" s="4">
        <f t="shared" si="184"/>
        <v>2.5892222553197981</v>
      </c>
      <c r="N2577" s="4">
        <f t="shared" si="185"/>
        <v>-12614.587799978646</v>
      </c>
      <c r="O2577" s="61">
        <v>0.80220000000000002</v>
      </c>
      <c r="P2577" s="62">
        <v>97800</v>
      </c>
      <c r="Q2577" s="4">
        <v>0</v>
      </c>
      <c r="R2577" s="4" t="s">
        <v>19</v>
      </c>
    </row>
    <row r="2578" spans="1:18" ht="15" hidden="1" customHeight="1" x14ac:dyDescent="0.35">
      <c r="A2578" s="2">
        <v>45153</v>
      </c>
      <c r="B2578" s="3">
        <v>1</v>
      </c>
      <c r="C2578" s="3">
        <v>1</v>
      </c>
      <c r="D2578" s="4">
        <v>85185.412200021354</v>
      </c>
      <c r="E2578" s="4">
        <v>3.2</v>
      </c>
      <c r="F2578" s="3">
        <f t="shared" si="186"/>
        <v>0.80913195478743682</v>
      </c>
      <c r="G2578" s="3">
        <f t="shared" si="187"/>
        <v>0.10788426063832492</v>
      </c>
      <c r="H2578" s="4" t="s">
        <v>25</v>
      </c>
      <c r="I2578" s="4">
        <v>9111</v>
      </c>
      <c r="J2578" s="4">
        <f t="shared" si="181"/>
        <v>3397.62</v>
      </c>
      <c r="K2578" s="59">
        <f t="shared" si="182"/>
        <v>0.83799468451445425</v>
      </c>
      <c r="L2578" s="60">
        <f t="shared" si="183"/>
        <v>0.10788426063832492</v>
      </c>
      <c r="M2578" s="4">
        <f t="shared" si="184"/>
        <v>2.5892222553197981</v>
      </c>
      <c r="N2578" s="4">
        <f t="shared" si="185"/>
        <v>-12614.587799978646</v>
      </c>
      <c r="O2578" s="61">
        <v>0.80220000000000002</v>
      </c>
      <c r="P2578" s="62">
        <v>97800</v>
      </c>
      <c r="Q2578" s="4">
        <v>0</v>
      </c>
      <c r="R2578" s="4" t="s">
        <v>19</v>
      </c>
    </row>
    <row r="2579" spans="1:18" ht="15" hidden="1" customHeight="1" x14ac:dyDescent="0.35">
      <c r="A2579" s="2">
        <v>45153</v>
      </c>
      <c r="B2579" s="3">
        <v>1</v>
      </c>
      <c r="C2579" s="3">
        <v>1</v>
      </c>
      <c r="D2579" s="4">
        <v>85185.412200021354</v>
      </c>
      <c r="E2579" s="4">
        <v>3.2</v>
      </c>
      <c r="F2579" s="3">
        <f t="shared" si="186"/>
        <v>0.80913195478743682</v>
      </c>
      <c r="G2579" s="3">
        <f t="shared" si="187"/>
        <v>0.10788426063832492</v>
      </c>
      <c r="H2579" s="4" t="s">
        <v>26</v>
      </c>
      <c r="I2579" s="4">
        <v>9001</v>
      </c>
      <c r="J2579" s="4">
        <f t="shared" si="181"/>
        <v>3432.9</v>
      </c>
      <c r="K2579" s="59">
        <f t="shared" si="182"/>
        <v>0.81936919222814519</v>
      </c>
      <c r="L2579" s="60">
        <f t="shared" si="183"/>
        <v>0.10788426063832492</v>
      </c>
      <c r="M2579" s="4">
        <f t="shared" si="184"/>
        <v>2.5892222553197981</v>
      </c>
      <c r="N2579" s="4">
        <f t="shared" si="185"/>
        <v>-12614.587799978646</v>
      </c>
      <c r="O2579" s="61">
        <v>0.80220000000000002</v>
      </c>
      <c r="P2579" s="62">
        <v>97800</v>
      </c>
      <c r="Q2579" s="4">
        <v>0</v>
      </c>
      <c r="R2579" s="4" t="s">
        <v>19</v>
      </c>
    </row>
    <row r="2580" spans="1:18" ht="15" hidden="1" customHeight="1" x14ac:dyDescent="0.35">
      <c r="A2580" s="2">
        <v>45153</v>
      </c>
      <c r="B2580" s="3">
        <v>1</v>
      </c>
      <c r="C2580" s="3">
        <v>1</v>
      </c>
      <c r="D2580" s="4">
        <v>85185.412200021354</v>
      </c>
      <c r="E2580" s="4">
        <v>3.2</v>
      </c>
      <c r="F2580" s="3">
        <f t="shared" si="186"/>
        <v>0.80913195478743682</v>
      </c>
      <c r="G2580" s="3">
        <f t="shared" si="187"/>
        <v>0.10788426063832492</v>
      </c>
      <c r="H2580" s="4" t="s">
        <v>27</v>
      </c>
      <c r="I2580" s="4">
        <v>8836</v>
      </c>
      <c r="J2580" s="4">
        <f t="shared" si="181"/>
        <v>3421.44</v>
      </c>
      <c r="K2580" s="59">
        <f t="shared" si="182"/>
        <v>0.80704323325851102</v>
      </c>
      <c r="L2580" s="60">
        <f t="shared" si="183"/>
        <v>0.10788426063832492</v>
      </c>
      <c r="M2580" s="4">
        <f t="shared" si="184"/>
        <v>2.5892222553197981</v>
      </c>
      <c r="N2580" s="4">
        <f t="shared" si="185"/>
        <v>-12614.587799978646</v>
      </c>
      <c r="O2580" s="61">
        <v>0.80220000000000002</v>
      </c>
      <c r="P2580" s="62">
        <v>97800</v>
      </c>
      <c r="Q2580" s="4">
        <v>0</v>
      </c>
      <c r="R2580" s="4" t="s">
        <v>19</v>
      </c>
    </row>
    <row r="2581" spans="1:18" ht="15" hidden="1" customHeight="1" x14ac:dyDescent="0.35">
      <c r="A2581" s="2">
        <v>45153</v>
      </c>
      <c r="B2581" s="3">
        <v>1</v>
      </c>
      <c r="C2581" s="3">
        <v>1</v>
      </c>
      <c r="D2581" s="4">
        <v>85185.412200021354</v>
      </c>
      <c r="E2581" s="4">
        <v>3.2</v>
      </c>
      <c r="F2581" s="3">
        <f t="shared" si="186"/>
        <v>0.80913195478743682</v>
      </c>
      <c r="G2581" s="3">
        <f t="shared" si="187"/>
        <v>0.10788426063832492</v>
      </c>
      <c r="H2581" s="4" t="s">
        <v>28</v>
      </c>
      <c r="I2581" s="4">
        <v>8743</v>
      </c>
      <c r="J2581" s="4">
        <f t="shared" ref="J2581:J2644" si="188">VLOOKUP(H2581,$H$2122:$J$2131,3,0)</f>
        <v>3266.44</v>
      </c>
      <c r="K2581" s="59">
        <f t="shared" si="182"/>
        <v>0.83644196740181975</v>
      </c>
      <c r="L2581" s="60">
        <f t="shared" si="183"/>
        <v>0.10788426063832492</v>
      </c>
      <c r="M2581" s="4">
        <f t="shared" si="184"/>
        <v>2.5892222553197981</v>
      </c>
      <c r="N2581" s="4">
        <f t="shared" si="185"/>
        <v>-12614.587799978646</v>
      </c>
      <c r="O2581" s="61">
        <v>0.80220000000000002</v>
      </c>
      <c r="P2581" s="62">
        <v>97800</v>
      </c>
      <c r="Q2581" s="4">
        <v>0</v>
      </c>
      <c r="R2581" s="4" t="s">
        <v>19</v>
      </c>
    </row>
    <row r="2582" spans="1:18" ht="15" hidden="1" customHeight="1" x14ac:dyDescent="0.35">
      <c r="A2582" s="2">
        <v>45154</v>
      </c>
      <c r="B2582" s="3">
        <v>1</v>
      </c>
      <c r="C2582" s="3">
        <v>1</v>
      </c>
      <c r="D2582" s="4">
        <v>74175.339599978543</v>
      </c>
      <c r="E2582" s="4">
        <v>2.8</v>
      </c>
      <c r="F2582" s="3">
        <f t="shared" si="186"/>
        <v>0.80520342596589822</v>
      </c>
      <c r="G2582" s="3">
        <f t="shared" si="187"/>
        <v>9.3940399696021457E-2</v>
      </c>
      <c r="H2582" s="4" t="s">
        <v>18</v>
      </c>
      <c r="I2582" s="4">
        <v>7532</v>
      </c>
      <c r="J2582" s="4">
        <f t="shared" si="188"/>
        <v>3321.72</v>
      </c>
      <c r="K2582" s="59">
        <f t="shared" si="182"/>
        <v>0.80982141781968386</v>
      </c>
      <c r="L2582" s="60">
        <f t="shared" si="183"/>
        <v>9.3940399696021457E-2</v>
      </c>
      <c r="M2582" s="4">
        <f t="shared" si="184"/>
        <v>2.2545695927045148</v>
      </c>
      <c r="N2582" s="4">
        <f t="shared" si="185"/>
        <v>-23624.660400021457</v>
      </c>
      <c r="O2582" s="61">
        <v>0.80220000000000002</v>
      </c>
      <c r="P2582" s="62">
        <v>97800</v>
      </c>
      <c r="Q2582" s="4">
        <v>0</v>
      </c>
      <c r="R2582" s="4" t="s">
        <v>19</v>
      </c>
    </row>
    <row r="2583" spans="1:18" ht="15" hidden="1" customHeight="1" x14ac:dyDescent="0.35">
      <c r="A2583" s="2">
        <v>45154</v>
      </c>
      <c r="B2583" s="3">
        <v>1</v>
      </c>
      <c r="C2583" s="3">
        <v>1</v>
      </c>
      <c r="D2583" s="4">
        <v>74175.339599978543</v>
      </c>
      <c r="E2583" s="4">
        <v>2.8</v>
      </c>
      <c r="F2583" s="3">
        <f t="shared" si="186"/>
        <v>0.80520342596589822</v>
      </c>
      <c r="G2583" s="3">
        <f t="shared" si="187"/>
        <v>9.3940399696021457E-2</v>
      </c>
      <c r="H2583" s="4" t="s">
        <v>20</v>
      </c>
      <c r="I2583" s="4">
        <v>6911</v>
      </c>
      <c r="J2583" s="4">
        <f t="shared" si="188"/>
        <v>3282.66</v>
      </c>
      <c r="K2583" s="59">
        <f t="shared" si="182"/>
        <v>0.75189458722934621</v>
      </c>
      <c r="L2583" s="60">
        <f t="shared" si="183"/>
        <v>9.3940399696021457E-2</v>
      </c>
      <c r="M2583" s="4">
        <f t="shared" si="184"/>
        <v>2.2545695927045148</v>
      </c>
      <c r="N2583" s="4">
        <f t="shared" si="185"/>
        <v>-23624.660400021457</v>
      </c>
      <c r="O2583" s="61">
        <v>0.80220000000000002</v>
      </c>
      <c r="P2583" s="62">
        <v>97800</v>
      </c>
      <c r="Q2583" s="4">
        <v>0</v>
      </c>
      <c r="R2583" s="4" t="s">
        <v>19</v>
      </c>
    </row>
    <row r="2584" spans="1:18" ht="15" hidden="1" customHeight="1" x14ac:dyDescent="0.35">
      <c r="A2584" s="2">
        <v>45154</v>
      </c>
      <c r="B2584" s="3">
        <v>1</v>
      </c>
      <c r="C2584" s="3">
        <v>1</v>
      </c>
      <c r="D2584" s="4">
        <v>74175.339599978543</v>
      </c>
      <c r="E2584" s="4">
        <v>2.8</v>
      </c>
      <c r="F2584" s="3">
        <f t="shared" si="186"/>
        <v>0.80520342596589822</v>
      </c>
      <c r="G2584" s="3">
        <f t="shared" si="187"/>
        <v>9.3940399696021457E-2</v>
      </c>
      <c r="H2584" s="4" t="s">
        <v>21</v>
      </c>
      <c r="I2584" s="4">
        <v>7340</v>
      </c>
      <c r="J2584" s="4">
        <f t="shared" si="188"/>
        <v>3219.84</v>
      </c>
      <c r="K2584" s="59">
        <f t="shared" si="182"/>
        <v>0.81414870659056704</v>
      </c>
      <c r="L2584" s="60">
        <f t="shared" si="183"/>
        <v>9.3940399696021457E-2</v>
      </c>
      <c r="M2584" s="4">
        <f t="shared" si="184"/>
        <v>2.2545695927045148</v>
      </c>
      <c r="N2584" s="4">
        <f t="shared" si="185"/>
        <v>-23624.660400021457</v>
      </c>
      <c r="O2584" s="61">
        <v>0.80220000000000002</v>
      </c>
      <c r="P2584" s="62">
        <v>97800</v>
      </c>
      <c r="Q2584" s="4">
        <v>0</v>
      </c>
      <c r="R2584" s="4" t="s">
        <v>19</v>
      </c>
    </row>
    <row r="2585" spans="1:18" ht="15" hidden="1" customHeight="1" x14ac:dyDescent="0.35">
      <c r="A2585" s="2">
        <v>45154</v>
      </c>
      <c r="B2585" s="3">
        <v>1</v>
      </c>
      <c r="C2585" s="3">
        <v>1</v>
      </c>
      <c r="D2585" s="4">
        <v>74175.339599978543</v>
      </c>
      <c r="E2585" s="4">
        <v>2.8</v>
      </c>
      <c r="F2585" s="3">
        <f t="shared" si="186"/>
        <v>0.80520342596589822</v>
      </c>
      <c r="G2585" s="3">
        <f t="shared" si="187"/>
        <v>9.3940399696021457E-2</v>
      </c>
      <c r="H2585" s="4" t="s">
        <v>22</v>
      </c>
      <c r="I2585" s="4">
        <v>7504</v>
      </c>
      <c r="J2585" s="4">
        <f t="shared" si="188"/>
        <v>3212.28</v>
      </c>
      <c r="K2585" s="59">
        <f t="shared" si="182"/>
        <v>0.83429837996687706</v>
      </c>
      <c r="L2585" s="60">
        <f t="shared" si="183"/>
        <v>9.3940399696021457E-2</v>
      </c>
      <c r="M2585" s="4">
        <f t="shared" si="184"/>
        <v>2.2545695927045148</v>
      </c>
      <c r="N2585" s="4">
        <f t="shared" si="185"/>
        <v>-23624.660400021457</v>
      </c>
      <c r="O2585" s="61">
        <v>0.80220000000000002</v>
      </c>
      <c r="P2585" s="62">
        <v>97800</v>
      </c>
      <c r="Q2585" s="4">
        <v>0</v>
      </c>
      <c r="R2585" s="4" t="s">
        <v>19</v>
      </c>
    </row>
    <row r="2586" spans="1:18" ht="15" hidden="1" customHeight="1" x14ac:dyDescent="0.35">
      <c r="A2586" s="2">
        <v>45154</v>
      </c>
      <c r="B2586" s="3">
        <v>1</v>
      </c>
      <c r="C2586" s="3">
        <v>1</v>
      </c>
      <c r="D2586" s="4">
        <v>74175.339599978543</v>
      </c>
      <c r="E2586" s="4">
        <v>2.8</v>
      </c>
      <c r="F2586" s="3">
        <f t="shared" si="186"/>
        <v>0.80520342596589822</v>
      </c>
      <c r="G2586" s="3">
        <f t="shared" si="187"/>
        <v>9.3940399696021457E-2</v>
      </c>
      <c r="H2586" s="4" t="s">
        <v>23</v>
      </c>
      <c r="I2586" s="4">
        <v>7401</v>
      </c>
      <c r="J2586" s="4">
        <f t="shared" si="188"/>
        <v>3121.2</v>
      </c>
      <c r="K2586" s="59">
        <f t="shared" si="182"/>
        <v>0.84685835118361086</v>
      </c>
      <c r="L2586" s="60">
        <f t="shared" si="183"/>
        <v>9.3940399696021457E-2</v>
      </c>
      <c r="M2586" s="4">
        <f t="shared" si="184"/>
        <v>2.2545695927045148</v>
      </c>
      <c r="N2586" s="4">
        <f t="shared" si="185"/>
        <v>-23624.660400021457</v>
      </c>
      <c r="O2586" s="61">
        <v>0.80220000000000002</v>
      </c>
      <c r="P2586" s="62">
        <v>97800</v>
      </c>
      <c r="Q2586" s="4">
        <v>0</v>
      </c>
      <c r="R2586" s="4" t="s">
        <v>19</v>
      </c>
    </row>
    <row r="2587" spans="1:18" ht="15" hidden="1" customHeight="1" x14ac:dyDescent="0.35">
      <c r="A2587" s="2">
        <v>45154</v>
      </c>
      <c r="B2587" s="3">
        <v>1</v>
      </c>
      <c r="C2587" s="3">
        <v>1</v>
      </c>
      <c r="D2587" s="4">
        <v>74175.339599978543</v>
      </c>
      <c r="E2587" s="4">
        <v>2.8</v>
      </c>
      <c r="F2587" s="3">
        <f t="shared" si="186"/>
        <v>0.80520342596589822</v>
      </c>
      <c r="G2587" s="3">
        <f t="shared" si="187"/>
        <v>9.3940399696021457E-2</v>
      </c>
      <c r="H2587" s="4" t="s">
        <v>24</v>
      </c>
      <c r="I2587" s="4">
        <v>7308</v>
      </c>
      <c r="J2587" s="4">
        <f t="shared" si="188"/>
        <v>3168.6</v>
      </c>
      <c r="K2587" s="59">
        <f t="shared" si="182"/>
        <v>0.82370763113046785</v>
      </c>
      <c r="L2587" s="60">
        <f t="shared" si="183"/>
        <v>9.3940399696021457E-2</v>
      </c>
      <c r="M2587" s="4">
        <f t="shared" si="184"/>
        <v>2.2545695927045148</v>
      </c>
      <c r="N2587" s="4">
        <f t="shared" si="185"/>
        <v>-23624.660400021457</v>
      </c>
      <c r="O2587" s="61">
        <v>0.80220000000000002</v>
      </c>
      <c r="P2587" s="62">
        <v>97800</v>
      </c>
      <c r="Q2587" s="4">
        <v>0</v>
      </c>
      <c r="R2587" s="4" t="s">
        <v>19</v>
      </c>
    </row>
    <row r="2588" spans="1:18" ht="15" hidden="1" customHeight="1" x14ac:dyDescent="0.35">
      <c r="A2588" s="2">
        <v>45154</v>
      </c>
      <c r="B2588" s="3">
        <v>1</v>
      </c>
      <c r="C2588" s="3">
        <v>1</v>
      </c>
      <c r="D2588" s="4">
        <v>74175.339599978543</v>
      </c>
      <c r="E2588" s="4">
        <v>2.8</v>
      </c>
      <c r="F2588" s="3">
        <f t="shared" si="186"/>
        <v>0.80520342596589822</v>
      </c>
      <c r="G2588" s="3">
        <f t="shared" si="187"/>
        <v>9.3940399696021457E-2</v>
      </c>
      <c r="H2588" s="4" t="s">
        <v>25</v>
      </c>
      <c r="I2588" s="4">
        <v>7901</v>
      </c>
      <c r="J2588" s="4">
        <f t="shared" si="188"/>
        <v>3397.62</v>
      </c>
      <c r="K2588" s="59">
        <f t="shared" si="182"/>
        <v>0.83051833762625438</v>
      </c>
      <c r="L2588" s="60">
        <f t="shared" si="183"/>
        <v>9.3940399696021457E-2</v>
      </c>
      <c r="M2588" s="4">
        <f t="shared" si="184"/>
        <v>2.2545695927045148</v>
      </c>
      <c r="N2588" s="4">
        <f t="shared" si="185"/>
        <v>-23624.660400021457</v>
      </c>
      <c r="O2588" s="61">
        <v>0.80220000000000002</v>
      </c>
      <c r="P2588" s="62">
        <v>97800</v>
      </c>
      <c r="Q2588" s="4">
        <v>0</v>
      </c>
      <c r="R2588" s="4" t="s">
        <v>19</v>
      </c>
    </row>
    <row r="2589" spans="1:18" ht="15" hidden="1" customHeight="1" x14ac:dyDescent="0.35">
      <c r="A2589" s="2">
        <v>45154</v>
      </c>
      <c r="B2589" s="3">
        <v>1</v>
      </c>
      <c r="C2589" s="3">
        <v>1</v>
      </c>
      <c r="D2589" s="4">
        <v>74175.339599978543</v>
      </c>
      <c r="E2589" s="4">
        <v>2.8</v>
      </c>
      <c r="F2589" s="3">
        <f t="shared" si="186"/>
        <v>0.80520342596589822</v>
      </c>
      <c r="G2589" s="3">
        <f t="shared" si="187"/>
        <v>9.3940399696021457E-2</v>
      </c>
      <c r="H2589" s="4" t="s">
        <v>26</v>
      </c>
      <c r="I2589" s="4">
        <v>7812</v>
      </c>
      <c r="J2589" s="4">
        <f t="shared" si="188"/>
        <v>3432.9</v>
      </c>
      <c r="K2589" s="59">
        <f t="shared" si="182"/>
        <v>0.81272393603076121</v>
      </c>
      <c r="L2589" s="60">
        <f t="shared" si="183"/>
        <v>9.3940399696021457E-2</v>
      </c>
      <c r="M2589" s="4">
        <f t="shared" si="184"/>
        <v>2.2545695927045148</v>
      </c>
      <c r="N2589" s="4">
        <f t="shared" si="185"/>
        <v>-23624.660400021457</v>
      </c>
      <c r="O2589" s="61">
        <v>0.80220000000000002</v>
      </c>
      <c r="P2589" s="62">
        <v>97800</v>
      </c>
      <c r="Q2589" s="4">
        <v>0</v>
      </c>
      <c r="R2589" s="4" t="s">
        <v>19</v>
      </c>
    </row>
    <row r="2590" spans="1:18" ht="15" hidden="1" customHeight="1" x14ac:dyDescent="0.35">
      <c r="A2590" s="2">
        <v>45154</v>
      </c>
      <c r="B2590" s="3">
        <v>1</v>
      </c>
      <c r="C2590" s="3">
        <v>1</v>
      </c>
      <c r="D2590" s="4">
        <v>74175.339599978543</v>
      </c>
      <c r="E2590" s="4">
        <v>2.8</v>
      </c>
      <c r="F2590" s="3">
        <f t="shared" si="186"/>
        <v>0.80520342596589822</v>
      </c>
      <c r="G2590" s="3">
        <f t="shared" si="187"/>
        <v>9.3940399696021457E-2</v>
      </c>
      <c r="H2590" s="4" t="s">
        <v>27</v>
      </c>
      <c r="I2590" s="4">
        <v>7641</v>
      </c>
      <c r="J2590" s="4">
        <f t="shared" si="188"/>
        <v>3421.44</v>
      </c>
      <c r="K2590" s="59">
        <f t="shared" si="182"/>
        <v>0.79759650072150079</v>
      </c>
      <c r="L2590" s="60">
        <f t="shared" si="183"/>
        <v>9.3940399696021457E-2</v>
      </c>
      <c r="M2590" s="4">
        <f t="shared" si="184"/>
        <v>2.2545695927045148</v>
      </c>
      <c r="N2590" s="4">
        <f t="shared" si="185"/>
        <v>-23624.660400021457</v>
      </c>
      <c r="O2590" s="61">
        <v>0.80220000000000002</v>
      </c>
      <c r="P2590" s="62">
        <v>97800</v>
      </c>
      <c r="Q2590" s="4">
        <v>0</v>
      </c>
      <c r="R2590" s="4" t="s">
        <v>19</v>
      </c>
    </row>
    <row r="2591" spans="1:18" ht="15" hidden="1" customHeight="1" x14ac:dyDescent="0.35">
      <c r="A2591" s="2">
        <v>45154</v>
      </c>
      <c r="B2591" s="3">
        <v>1</v>
      </c>
      <c r="C2591" s="3">
        <v>1</v>
      </c>
      <c r="D2591" s="4">
        <v>74175.339599978543</v>
      </c>
      <c r="E2591" s="4">
        <v>2.8</v>
      </c>
      <c r="F2591" s="3">
        <f t="shared" si="186"/>
        <v>0.80520342596589822</v>
      </c>
      <c r="G2591" s="3">
        <f t="shared" si="187"/>
        <v>9.3940399696021457E-2</v>
      </c>
      <c r="H2591" s="4" t="s">
        <v>28</v>
      </c>
      <c r="I2591" s="4">
        <v>7552</v>
      </c>
      <c r="J2591" s="4">
        <f t="shared" si="188"/>
        <v>3266.44</v>
      </c>
      <c r="K2591" s="59">
        <f t="shared" si="182"/>
        <v>0.82571327106662218</v>
      </c>
      <c r="L2591" s="60">
        <f t="shared" si="183"/>
        <v>9.3940399696021457E-2</v>
      </c>
      <c r="M2591" s="4">
        <f t="shared" si="184"/>
        <v>2.2545695927045148</v>
      </c>
      <c r="N2591" s="4">
        <f t="shared" si="185"/>
        <v>-23624.660400021457</v>
      </c>
      <c r="O2591" s="61">
        <v>0.80220000000000002</v>
      </c>
      <c r="P2591" s="62">
        <v>97800</v>
      </c>
      <c r="Q2591" s="4">
        <v>0</v>
      </c>
      <c r="R2591" s="4" t="s">
        <v>19</v>
      </c>
    </row>
    <row r="2592" spans="1:18" ht="15" hidden="1" customHeight="1" x14ac:dyDescent="0.35">
      <c r="A2592" s="2">
        <v>45155</v>
      </c>
      <c r="B2592" s="3">
        <v>1</v>
      </c>
      <c r="C2592" s="3">
        <v>1</v>
      </c>
      <c r="D2592" s="4">
        <v>134756.60760001573</v>
      </c>
      <c r="E2592" s="4">
        <v>5.0999999999999996</v>
      </c>
      <c r="F2592" s="3">
        <f t="shared" si="186"/>
        <v>0.80312657250143482</v>
      </c>
      <c r="G2592" s="3">
        <f t="shared" si="187"/>
        <v>0.17066439665655489</v>
      </c>
      <c r="H2592" s="4" t="s">
        <v>18</v>
      </c>
      <c r="I2592" s="4">
        <v>13327</v>
      </c>
      <c r="J2592" s="4">
        <f t="shared" si="188"/>
        <v>3321.72</v>
      </c>
      <c r="K2592" s="59">
        <f t="shared" si="182"/>
        <v>0.78668197647663296</v>
      </c>
      <c r="L2592" s="60">
        <f t="shared" si="183"/>
        <v>0.17066439665655489</v>
      </c>
      <c r="M2592" s="4">
        <f t="shared" si="184"/>
        <v>4.0959455197573167</v>
      </c>
      <c r="N2592" s="4">
        <f t="shared" si="185"/>
        <v>36956.607600015734</v>
      </c>
      <c r="O2592" s="61">
        <v>0.80220000000000002</v>
      </c>
      <c r="P2592" s="62">
        <v>97800</v>
      </c>
      <c r="Q2592" s="4">
        <v>0</v>
      </c>
      <c r="R2592" s="4" t="s">
        <v>19</v>
      </c>
    </row>
    <row r="2593" spans="1:18" ht="15" hidden="1" customHeight="1" x14ac:dyDescent="0.35">
      <c r="A2593" s="2">
        <v>45155</v>
      </c>
      <c r="B2593" s="3">
        <v>1</v>
      </c>
      <c r="C2593" s="3">
        <v>1</v>
      </c>
      <c r="D2593" s="4">
        <v>134756.60760001573</v>
      </c>
      <c r="E2593" s="4">
        <v>5.0999999999999996</v>
      </c>
      <c r="F2593" s="3">
        <f t="shared" si="186"/>
        <v>0.80312657250143482</v>
      </c>
      <c r="G2593" s="3">
        <f t="shared" si="187"/>
        <v>0.17066439665655489</v>
      </c>
      <c r="H2593" s="4" t="s">
        <v>20</v>
      </c>
      <c r="I2593" s="4">
        <v>12380</v>
      </c>
      <c r="J2593" s="4">
        <f t="shared" si="188"/>
        <v>3282.66</v>
      </c>
      <c r="K2593" s="59">
        <f t="shared" si="182"/>
        <v>0.73947682074663756</v>
      </c>
      <c r="L2593" s="60">
        <f t="shared" si="183"/>
        <v>0.17066439665655489</v>
      </c>
      <c r="M2593" s="4">
        <f t="shared" si="184"/>
        <v>4.0959455197573167</v>
      </c>
      <c r="N2593" s="4">
        <f t="shared" si="185"/>
        <v>36956.607600015734</v>
      </c>
      <c r="O2593" s="61">
        <v>0.80220000000000002</v>
      </c>
      <c r="P2593" s="62">
        <v>97800</v>
      </c>
      <c r="Q2593" s="4">
        <v>0</v>
      </c>
      <c r="R2593" s="4" t="s">
        <v>19</v>
      </c>
    </row>
    <row r="2594" spans="1:18" ht="15" hidden="1" customHeight="1" x14ac:dyDescent="0.35">
      <c r="A2594" s="2">
        <v>45155</v>
      </c>
      <c r="B2594" s="3">
        <v>1</v>
      </c>
      <c r="C2594" s="3">
        <v>1</v>
      </c>
      <c r="D2594" s="4">
        <v>134756.60760001573</v>
      </c>
      <c r="E2594" s="4">
        <v>5.0999999999999996</v>
      </c>
      <c r="F2594" s="3">
        <f t="shared" si="186"/>
        <v>0.80312657250143482</v>
      </c>
      <c r="G2594" s="3">
        <f t="shared" si="187"/>
        <v>0.17066439665655489</v>
      </c>
      <c r="H2594" s="4" t="s">
        <v>21</v>
      </c>
      <c r="I2594" s="4">
        <v>13444</v>
      </c>
      <c r="J2594" s="4">
        <f t="shared" si="188"/>
        <v>3219.84</v>
      </c>
      <c r="K2594" s="59">
        <f t="shared" si="182"/>
        <v>0.8186985786164992</v>
      </c>
      <c r="L2594" s="60">
        <f t="shared" si="183"/>
        <v>0.17066439665655489</v>
      </c>
      <c r="M2594" s="4">
        <f t="shared" si="184"/>
        <v>4.0959455197573167</v>
      </c>
      <c r="N2594" s="4">
        <f t="shared" si="185"/>
        <v>36956.607600015734</v>
      </c>
      <c r="O2594" s="61">
        <v>0.80220000000000002</v>
      </c>
      <c r="P2594" s="62">
        <v>97800</v>
      </c>
      <c r="Q2594" s="4">
        <v>0</v>
      </c>
      <c r="R2594" s="4" t="s">
        <v>19</v>
      </c>
    </row>
    <row r="2595" spans="1:18" ht="15" hidden="1" customHeight="1" x14ac:dyDescent="0.35">
      <c r="A2595" s="2">
        <v>45155</v>
      </c>
      <c r="B2595" s="3">
        <v>1</v>
      </c>
      <c r="C2595" s="3">
        <v>1</v>
      </c>
      <c r="D2595" s="4">
        <v>134756.60760001573</v>
      </c>
      <c r="E2595" s="4">
        <v>5.0999999999999996</v>
      </c>
      <c r="F2595" s="3">
        <f t="shared" si="186"/>
        <v>0.80312657250143482</v>
      </c>
      <c r="G2595" s="3">
        <f t="shared" si="187"/>
        <v>0.17066439665655489</v>
      </c>
      <c r="H2595" s="4" t="s">
        <v>22</v>
      </c>
      <c r="I2595" s="4">
        <v>13608</v>
      </c>
      <c r="J2595" s="4">
        <f t="shared" si="188"/>
        <v>3212.28</v>
      </c>
      <c r="K2595" s="59">
        <f t="shared" si="182"/>
        <v>0.83063596390029726</v>
      </c>
      <c r="L2595" s="60">
        <f t="shared" si="183"/>
        <v>0.17066439665655489</v>
      </c>
      <c r="M2595" s="4">
        <f t="shared" si="184"/>
        <v>4.0959455197573167</v>
      </c>
      <c r="N2595" s="4">
        <f t="shared" si="185"/>
        <v>36956.607600015734</v>
      </c>
      <c r="O2595" s="61">
        <v>0.80220000000000002</v>
      </c>
      <c r="P2595" s="62">
        <v>97800</v>
      </c>
      <c r="Q2595" s="4">
        <v>0</v>
      </c>
      <c r="R2595" s="4" t="s">
        <v>19</v>
      </c>
    </row>
    <row r="2596" spans="1:18" ht="15" hidden="1" customHeight="1" x14ac:dyDescent="0.35">
      <c r="A2596" s="2">
        <v>45155</v>
      </c>
      <c r="B2596" s="3">
        <v>1</v>
      </c>
      <c r="C2596" s="3">
        <v>1</v>
      </c>
      <c r="D2596" s="4">
        <v>134756.60760001573</v>
      </c>
      <c r="E2596" s="4">
        <v>5.0999999999999996</v>
      </c>
      <c r="F2596" s="3">
        <f t="shared" si="186"/>
        <v>0.80312657250143482</v>
      </c>
      <c r="G2596" s="3">
        <f t="shared" si="187"/>
        <v>0.17066439665655489</v>
      </c>
      <c r="H2596" s="4" t="s">
        <v>23</v>
      </c>
      <c r="I2596" s="4">
        <v>13509</v>
      </c>
      <c r="J2596" s="4">
        <f t="shared" si="188"/>
        <v>3121.2</v>
      </c>
      <c r="K2596" s="59">
        <f t="shared" si="182"/>
        <v>0.84865549449306843</v>
      </c>
      <c r="L2596" s="60">
        <f t="shared" si="183"/>
        <v>0.17066439665655489</v>
      </c>
      <c r="M2596" s="4">
        <f t="shared" si="184"/>
        <v>4.0959455197573167</v>
      </c>
      <c r="N2596" s="4">
        <f t="shared" si="185"/>
        <v>36956.607600015734</v>
      </c>
      <c r="O2596" s="61">
        <v>0.80220000000000002</v>
      </c>
      <c r="P2596" s="62">
        <v>97800</v>
      </c>
      <c r="Q2596" s="4">
        <v>0</v>
      </c>
      <c r="R2596" s="4" t="s">
        <v>19</v>
      </c>
    </row>
    <row r="2597" spans="1:18" ht="15" hidden="1" customHeight="1" x14ac:dyDescent="0.35">
      <c r="A2597" s="2">
        <v>45155</v>
      </c>
      <c r="B2597" s="3">
        <v>1</v>
      </c>
      <c r="C2597" s="3">
        <v>1</v>
      </c>
      <c r="D2597" s="4">
        <v>134756.60760001573</v>
      </c>
      <c r="E2597" s="4">
        <v>5.0999999999999996</v>
      </c>
      <c r="F2597" s="3">
        <f t="shared" si="186"/>
        <v>0.80312657250143482</v>
      </c>
      <c r="G2597" s="3">
        <f t="shared" si="187"/>
        <v>0.17066439665655489</v>
      </c>
      <c r="H2597" s="4" t="s">
        <v>24</v>
      </c>
      <c r="I2597" s="4">
        <v>13447</v>
      </c>
      <c r="J2597" s="4">
        <f t="shared" si="188"/>
        <v>3168.6</v>
      </c>
      <c r="K2597" s="59">
        <f t="shared" si="182"/>
        <v>0.83212354562477653</v>
      </c>
      <c r="L2597" s="60">
        <f t="shared" si="183"/>
        <v>0.17066439665655489</v>
      </c>
      <c r="M2597" s="4">
        <f t="shared" si="184"/>
        <v>4.0959455197573167</v>
      </c>
      <c r="N2597" s="4">
        <f t="shared" si="185"/>
        <v>36956.607600015734</v>
      </c>
      <c r="O2597" s="61">
        <v>0.80220000000000002</v>
      </c>
      <c r="P2597" s="62">
        <v>97800</v>
      </c>
      <c r="Q2597" s="4">
        <v>0</v>
      </c>
      <c r="R2597" s="4" t="s">
        <v>19</v>
      </c>
    </row>
    <row r="2598" spans="1:18" ht="15" hidden="1" customHeight="1" x14ac:dyDescent="0.35">
      <c r="A2598" s="2">
        <v>45155</v>
      </c>
      <c r="B2598" s="3">
        <v>1</v>
      </c>
      <c r="C2598" s="3">
        <v>1</v>
      </c>
      <c r="D2598" s="4">
        <v>134756.60760001573</v>
      </c>
      <c r="E2598" s="4">
        <v>5.0999999999999996</v>
      </c>
      <c r="F2598" s="3">
        <f t="shared" si="186"/>
        <v>0.80312657250143482</v>
      </c>
      <c r="G2598" s="3">
        <f t="shared" si="187"/>
        <v>0.17066439665655489</v>
      </c>
      <c r="H2598" s="4" t="s">
        <v>25</v>
      </c>
      <c r="I2598" s="4">
        <v>14349</v>
      </c>
      <c r="J2598" s="4">
        <f t="shared" si="188"/>
        <v>3397.62</v>
      </c>
      <c r="K2598" s="59">
        <f t="shared" si="182"/>
        <v>0.82808831233766766</v>
      </c>
      <c r="L2598" s="60">
        <f t="shared" si="183"/>
        <v>0.17066439665655489</v>
      </c>
      <c r="M2598" s="4">
        <f t="shared" si="184"/>
        <v>4.0959455197573167</v>
      </c>
      <c r="N2598" s="4">
        <f t="shared" si="185"/>
        <v>36956.607600015734</v>
      </c>
      <c r="O2598" s="61">
        <v>0.80220000000000002</v>
      </c>
      <c r="P2598" s="62">
        <v>97800</v>
      </c>
      <c r="Q2598" s="4">
        <v>0</v>
      </c>
      <c r="R2598" s="4" t="s">
        <v>19</v>
      </c>
    </row>
    <row r="2599" spans="1:18" ht="15" hidden="1" customHeight="1" x14ac:dyDescent="0.35">
      <c r="A2599" s="2">
        <v>45155</v>
      </c>
      <c r="B2599" s="3">
        <v>1</v>
      </c>
      <c r="C2599" s="3">
        <v>1</v>
      </c>
      <c r="D2599" s="4">
        <v>134756.60760001573</v>
      </c>
      <c r="E2599" s="4">
        <v>5.0999999999999996</v>
      </c>
      <c r="F2599" s="3">
        <f t="shared" si="186"/>
        <v>0.80312657250143482</v>
      </c>
      <c r="G2599" s="3">
        <f t="shared" si="187"/>
        <v>0.17066439665655489</v>
      </c>
      <c r="H2599" s="4" t="s">
        <v>26</v>
      </c>
      <c r="I2599" s="4">
        <v>14255</v>
      </c>
      <c r="J2599" s="4">
        <f t="shared" si="188"/>
        <v>3432.9</v>
      </c>
      <c r="K2599" s="59">
        <f t="shared" si="182"/>
        <v>0.81420898925563989</v>
      </c>
      <c r="L2599" s="60">
        <f t="shared" si="183"/>
        <v>0.17066439665655489</v>
      </c>
      <c r="M2599" s="4">
        <f t="shared" si="184"/>
        <v>4.0959455197573167</v>
      </c>
      <c r="N2599" s="4">
        <f t="shared" si="185"/>
        <v>36956.607600015734</v>
      </c>
      <c r="O2599" s="61">
        <v>0.80220000000000002</v>
      </c>
      <c r="P2599" s="62">
        <v>97800</v>
      </c>
      <c r="Q2599" s="4">
        <v>0</v>
      </c>
      <c r="R2599" s="4" t="s">
        <v>19</v>
      </c>
    </row>
    <row r="2600" spans="1:18" ht="15" hidden="1" customHeight="1" x14ac:dyDescent="0.35">
      <c r="A2600" s="2">
        <v>45155</v>
      </c>
      <c r="B2600" s="3">
        <v>1</v>
      </c>
      <c r="C2600" s="3">
        <v>1</v>
      </c>
      <c r="D2600" s="4">
        <v>134756.60760001573</v>
      </c>
      <c r="E2600" s="4">
        <v>5.0999999999999996</v>
      </c>
      <c r="F2600" s="3">
        <f t="shared" si="186"/>
        <v>0.80312657250143482</v>
      </c>
      <c r="G2600" s="3">
        <f t="shared" si="187"/>
        <v>0.17066439665655489</v>
      </c>
      <c r="H2600" s="4" t="s">
        <v>27</v>
      </c>
      <c r="I2600" s="4">
        <v>14145</v>
      </c>
      <c r="J2600" s="4">
        <f t="shared" si="188"/>
        <v>3421.44</v>
      </c>
      <c r="K2600" s="59">
        <f t="shared" si="182"/>
        <v>0.81063219339363124</v>
      </c>
      <c r="L2600" s="60">
        <f t="shared" si="183"/>
        <v>0.17066439665655489</v>
      </c>
      <c r="M2600" s="4">
        <f t="shared" si="184"/>
        <v>4.0959455197573167</v>
      </c>
      <c r="N2600" s="4">
        <f t="shared" si="185"/>
        <v>36956.607600015734</v>
      </c>
      <c r="O2600" s="61">
        <v>0.80220000000000002</v>
      </c>
      <c r="P2600" s="62">
        <v>97800</v>
      </c>
      <c r="Q2600" s="4">
        <v>0</v>
      </c>
      <c r="R2600" s="4" t="s">
        <v>19</v>
      </c>
    </row>
    <row r="2601" spans="1:18" ht="15" hidden="1" customHeight="1" x14ac:dyDescent="0.35">
      <c r="A2601" s="2">
        <v>45155</v>
      </c>
      <c r="B2601" s="3">
        <v>1</v>
      </c>
      <c r="C2601" s="3">
        <v>1</v>
      </c>
      <c r="D2601" s="4">
        <v>134756.60760001573</v>
      </c>
      <c r="E2601" s="4">
        <v>5.0999999999999996</v>
      </c>
      <c r="F2601" s="3">
        <f t="shared" si="186"/>
        <v>0.80312657250143482</v>
      </c>
      <c r="G2601" s="3">
        <f t="shared" si="187"/>
        <v>0.17066439665655489</v>
      </c>
      <c r="H2601" s="4" t="s">
        <v>28</v>
      </c>
      <c r="I2601" s="4">
        <v>13907</v>
      </c>
      <c r="J2601" s="4">
        <f t="shared" si="188"/>
        <v>3266.44</v>
      </c>
      <c r="K2601" s="59">
        <f t="shared" si="182"/>
        <v>0.83481182727925174</v>
      </c>
      <c r="L2601" s="60">
        <f t="shared" si="183"/>
        <v>0.17066439665655489</v>
      </c>
      <c r="M2601" s="4">
        <f t="shared" si="184"/>
        <v>4.0959455197573167</v>
      </c>
      <c r="N2601" s="4">
        <f t="shared" si="185"/>
        <v>36956.607600015734</v>
      </c>
      <c r="O2601" s="61">
        <v>0.80220000000000002</v>
      </c>
      <c r="P2601" s="62">
        <v>97800</v>
      </c>
      <c r="Q2601" s="4">
        <v>0</v>
      </c>
      <c r="R2601" s="4" t="s">
        <v>19</v>
      </c>
    </row>
    <row r="2602" spans="1:18" ht="15" hidden="1" customHeight="1" x14ac:dyDescent="0.35">
      <c r="A2602" s="2">
        <v>45156</v>
      </c>
      <c r="B2602" s="3">
        <v>1</v>
      </c>
      <c r="C2602" s="3">
        <v>1</v>
      </c>
      <c r="D2602" s="4">
        <v>147034.20240000013</v>
      </c>
      <c r="E2602" s="4">
        <v>5.6</v>
      </c>
      <c r="F2602" s="3">
        <f t="shared" si="186"/>
        <v>0.7980579808944861</v>
      </c>
      <c r="G2602" s="3">
        <f t="shared" si="187"/>
        <v>0.18621352887538009</v>
      </c>
      <c r="H2602" s="4" t="s">
        <v>18</v>
      </c>
      <c r="I2602" s="4">
        <v>14372</v>
      </c>
      <c r="J2602" s="4">
        <f t="shared" si="188"/>
        <v>3321.72</v>
      </c>
      <c r="K2602" s="59">
        <f t="shared" si="182"/>
        <v>0.77262038083540208</v>
      </c>
      <c r="L2602" s="60">
        <f t="shared" si="183"/>
        <v>0.18621352887538009</v>
      </c>
      <c r="M2602" s="4">
        <f t="shared" si="184"/>
        <v>4.469124693009122</v>
      </c>
      <c r="N2602" s="4">
        <f t="shared" si="185"/>
        <v>49234.202400000126</v>
      </c>
      <c r="O2602" s="61">
        <v>0.80220000000000002</v>
      </c>
      <c r="P2602" s="62">
        <v>97800</v>
      </c>
      <c r="Q2602" s="4">
        <v>0</v>
      </c>
      <c r="R2602" s="4" t="s">
        <v>19</v>
      </c>
    </row>
    <row r="2603" spans="1:18" ht="15" hidden="1" customHeight="1" x14ac:dyDescent="0.35">
      <c r="A2603" s="2">
        <v>45156</v>
      </c>
      <c r="B2603" s="3">
        <v>1</v>
      </c>
      <c r="C2603" s="3">
        <v>1</v>
      </c>
      <c r="D2603" s="4">
        <v>147034.20240000013</v>
      </c>
      <c r="E2603" s="4">
        <v>5.6</v>
      </c>
      <c r="F2603" s="3">
        <f t="shared" si="186"/>
        <v>0.7980579808944861</v>
      </c>
      <c r="G2603" s="3">
        <f t="shared" si="187"/>
        <v>0.18621352887538009</v>
      </c>
      <c r="H2603" s="4" t="s">
        <v>20</v>
      </c>
      <c r="I2603" s="4">
        <v>13754</v>
      </c>
      <c r="J2603" s="4">
        <f t="shared" si="188"/>
        <v>3282.66</v>
      </c>
      <c r="K2603" s="59">
        <f t="shared" si="182"/>
        <v>0.74819549650936401</v>
      </c>
      <c r="L2603" s="60">
        <f t="shared" si="183"/>
        <v>0.18621352887538009</v>
      </c>
      <c r="M2603" s="4">
        <f t="shared" si="184"/>
        <v>4.469124693009122</v>
      </c>
      <c r="N2603" s="4">
        <f t="shared" si="185"/>
        <v>49234.202400000126</v>
      </c>
      <c r="O2603" s="61">
        <v>0.80220000000000002</v>
      </c>
      <c r="P2603" s="62">
        <v>97800</v>
      </c>
      <c r="Q2603" s="4">
        <v>0</v>
      </c>
      <c r="R2603" s="4" t="s">
        <v>19</v>
      </c>
    </row>
    <row r="2604" spans="1:18" ht="15" hidden="1" customHeight="1" x14ac:dyDescent="0.35">
      <c r="A2604" s="2">
        <v>45156</v>
      </c>
      <c r="B2604" s="3">
        <v>1</v>
      </c>
      <c r="C2604" s="3">
        <v>1</v>
      </c>
      <c r="D2604" s="4">
        <v>147034.20240000013</v>
      </c>
      <c r="E2604" s="4">
        <v>5.6</v>
      </c>
      <c r="F2604" s="3">
        <f t="shared" si="186"/>
        <v>0.7980579808944861</v>
      </c>
      <c r="G2604" s="3">
        <f t="shared" si="187"/>
        <v>0.18621352887538009</v>
      </c>
      <c r="H2604" s="4" t="s">
        <v>21</v>
      </c>
      <c r="I2604" s="4">
        <v>14898</v>
      </c>
      <c r="J2604" s="4">
        <f t="shared" si="188"/>
        <v>3219.84</v>
      </c>
      <c r="K2604" s="59">
        <f t="shared" si="182"/>
        <v>0.82623892580287928</v>
      </c>
      <c r="L2604" s="60">
        <f t="shared" si="183"/>
        <v>0.18621352887538009</v>
      </c>
      <c r="M2604" s="4">
        <f t="shared" si="184"/>
        <v>4.469124693009122</v>
      </c>
      <c r="N2604" s="4">
        <f t="shared" si="185"/>
        <v>49234.202400000126</v>
      </c>
      <c r="O2604" s="61">
        <v>0.80220000000000002</v>
      </c>
      <c r="P2604" s="62">
        <v>97800</v>
      </c>
      <c r="Q2604" s="4">
        <v>0</v>
      </c>
      <c r="R2604" s="4" t="s">
        <v>19</v>
      </c>
    </row>
    <row r="2605" spans="1:18" ht="15" hidden="1" customHeight="1" x14ac:dyDescent="0.35">
      <c r="A2605" s="2">
        <v>45156</v>
      </c>
      <c r="B2605" s="3">
        <v>1</v>
      </c>
      <c r="C2605" s="3">
        <v>1</v>
      </c>
      <c r="D2605" s="4">
        <v>147034.20240000013</v>
      </c>
      <c r="E2605" s="4">
        <v>5.6</v>
      </c>
      <c r="F2605" s="3">
        <f t="shared" si="186"/>
        <v>0.7980579808944861</v>
      </c>
      <c r="G2605" s="3">
        <f t="shared" si="187"/>
        <v>0.18621352887538009</v>
      </c>
      <c r="H2605" s="4" t="s">
        <v>22</v>
      </c>
      <c r="I2605" s="4">
        <v>15008</v>
      </c>
      <c r="J2605" s="4">
        <f t="shared" si="188"/>
        <v>3212.28</v>
      </c>
      <c r="K2605" s="59">
        <f t="shared" si="182"/>
        <v>0.83429837996687706</v>
      </c>
      <c r="L2605" s="60">
        <f t="shared" si="183"/>
        <v>0.18621352887538009</v>
      </c>
      <c r="M2605" s="4">
        <f t="shared" si="184"/>
        <v>4.469124693009122</v>
      </c>
      <c r="N2605" s="4">
        <f t="shared" si="185"/>
        <v>49234.202400000126</v>
      </c>
      <c r="O2605" s="61">
        <v>0.80220000000000002</v>
      </c>
      <c r="P2605" s="62">
        <v>97800</v>
      </c>
      <c r="Q2605" s="4">
        <v>0</v>
      </c>
      <c r="R2605" s="4" t="s">
        <v>19</v>
      </c>
    </row>
    <row r="2606" spans="1:18" ht="15" hidden="1" customHeight="1" x14ac:dyDescent="0.35">
      <c r="A2606" s="2">
        <v>45156</v>
      </c>
      <c r="B2606" s="3">
        <v>1</v>
      </c>
      <c r="C2606" s="3">
        <v>1</v>
      </c>
      <c r="D2606" s="4">
        <v>147034.20240000013</v>
      </c>
      <c r="E2606" s="4">
        <v>5.6</v>
      </c>
      <c r="F2606" s="3">
        <f t="shared" si="186"/>
        <v>0.7980579808944861</v>
      </c>
      <c r="G2606" s="3">
        <f t="shared" si="187"/>
        <v>0.18621352887538009</v>
      </c>
      <c r="H2606" s="4" t="s">
        <v>23</v>
      </c>
      <c r="I2606" s="4">
        <v>14961</v>
      </c>
      <c r="J2606" s="4">
        <f t="shared" si="188"/>
        <v>3121.2</v>
      </c>
      <c r="K2606" s="59">
        <f t="shared" si="182"/>
        <v>0.85595512714889888</v>
      </c>
      <c r="L2606" s="60">
        <f t="shared" si="183"/>
        <v>0.18621352887538009</v>
      </c>
      <c r="M2606" s="4">
        <f t="shared" si="184"/>
        <v>4.469124693009122</v>
      </c>
      <c r="N2606" s="4">
        <f t="shared" si="185"/>
        <v>49234.202400000126</v>
      </c>
      <c r="O2606" s="61">
        <v>0.80220000000000002</v>
      </c>
      <c r="P2606" s="62">
        <v>97800</v>
      </c>
      <c r="Q2606" s="4">
        <v>0</v>
      </c>
      <c r="R2606" s="4" t="s">
        <v>19</v>
      </c>
    </row>
    <row r="2607" spans="1:18" ht="15" hidden="1" customHeight="1" x14ac:dyDescent="0.35">
      <c r="A2607" s="2">
        <v>45156</v>
      </c>
      <c r="B2607" s="3">
        <v>1</v>
      </c>
      <c r="C2607" s="3">
        <v>1</v>
      </c>
      <c r="D2607" s="4">
        <v>147034.20240000013</v>
      </c>
      <c r="E2607" s="4">
        <v>5.6</v>
      </c>
      <c r="F2607" s="3">
        <f t="shared" si="186"/>
        <v>0.7980579808944861</v>
      </c>
      <c r="G2607" s="3">
        <f t="shared" si="187"/>
        <v>0.18621352887538009</v>
      </c>
      <c r="H2607" s="4" t="s">
        <v>24</v>
      </c>
      <c r="I2607" s="4">
        <v>14829</v>
      </c>
      <c r="J2607" s="4">
        <f t="shared" si="188"/>
        <v>3168.6</v>
      </c>
      <c r="K2607" s="59">
        <f t="shared" si="182"/>
        <v>0.8357115805989126</v>
      </c>
      <c r="L2607" s="60">
        <f t="shared" si="183"/>
        <v>0.18621352887538009</v>
      </c>
      <c r="M2607" s="4">
        <f t="shared" si="184"/>
        <v>4.469124693009122</v>
      </c>
      <c r="N2607" s="4">
        <f t="shared" si="185"/>
        <v>49234.202400000126</v>
      </c>
      <c r="O2607" s="61">
        <v>0.80220000000000002</v>
      </c>
      <c r="P2607" s="62">
        <v>97800</v>
      </c>
      <c r="Q2607" s="4">
        <v>0</v>
      </c>
      <c r="R2607" s="4" t="s">
        <v>19</v>
      </c>
    </row>
    <row r="2608" spans="1:18" ht="15" hidden="1" customHeight="1" x14ac:dyDescent="0.35">
      <c r="A2608" s="2">
        <v>45156</v>
      </c>
      <c r="B2608" s="3">
        <v>1</v>
      </c>
      <c r="C2608" s="3">
        <v>1</v>
      </c>
      <c r="D2608" s="4">
        <v>147034.20240000013</v>
      </c>
      <c r="E2608" s="4">
        <v>5.6</v>
      </c>
      <c r="F2608" s="3">
        <f t="shared" si="186"/>
        <v>0.7980579808944861</v>
      </c>
      <c r="G2608" s="3">
        <f t="shared" si="187"/>
        <v>0.18621352887538009</v>
      </c>
      <c r="H2608" s="4" t="s">
        <v>25</v>
      </c>
      <c r="I2608" s="4">
        <v>15425</v>
      </c>
      <c r="J2608" s="4">
        <f t="shared" si="188"/>
        <v>3397.62</v>
      </c>
      <c r="K2608" s="59">
        <f t="shared" si="182"/>
        <v>0.81070404745506741</v>
      </c>
      <c r="L2608" s="60">
        <f t="shared" si="183"/>
        <v>0.18621352887538009</v>
      </c>
      <c r="M2608" s="4">
        <f t="shared" si="184"/>
        <v>4.469124693009122</v>
      </c>
      <c r="N2608" s="4">
        <f t="shared" si="185"/>
        <v>49234.202400000126</v>
      </c>
      <c r="O2608" s="61">
        <v>0.80220000000000002</v>
      </c>
      <c r="P2608" s="62">
        <v>97800</v>
      </c>
      <c r="Q2608" s="4">
        <v>0</v>
      </c>
      <c r="R2608" s="4" t="s">
        <v>19</v>
      </c>
    </row>
    <row r="2609" spans="1:18" ht="15" hidden="1" customHeight="1" x14ac:dyDescent="0.35">
      <c r="A2609" s="2">
        <v>45156</v>
      </c>
      <c r="B2609" s="3">
        <v>1</v>
      </c>
      <c r="C2609" s="3">
        <v>1</v>
      </c>
      <c r="D2609" s="4">
        <v>147034.20240000013</v>
      </c>
      <c r="E2609" s="4">
        <v>5.6</v>
      </c>
      <c r="F2609" s="3">
        <f t="shared" si="186"/>
        <v>0.7980579808944861</v>
      </c>
      <c r="G2609" s="3">
        <f t="shared" si="187"/>
        <v>0.18621352887538009</v>
      </c>
      <c r="H2609" s="4" t="s">
        <v>26</v>
      </c>
      <c r="I2609" s="4">
        <v>15210</v>
      </c>
      <c r="J2609" s="4">
        <f t="shared" si="188"/>
        <v>3432.9</v>
      </c>
      <c r="K2609" s="59">
        <f t="shared" si="182"/>
        <v>0.79118862436174331</v>
      </c>
      <c r="L2609" s="60">
        <f t="shared" si="183"/>
        <v>0.18621352887538009</v>
      </c>
      <c r="M2609" s="4">
        <f t="shared" si="184"/>
        <v>4.469124693009122</v>
      </c>
      <c r="N2609" s="4">
        <f t="shared" si="185"/>
        <v>49234.202400000126</v>
      </c>
      <c r="O2609" s="61">
        <v>0.80220000000000002</v>
      </c>
      <c r="P2609" s="62">
        <v>97800</v>
      </c>
      <c r="Q2609" s="4">
        <v>0</v>
      </c>
      <c r="R2609" s="4" t="s">
        <v>19</v>
      </c>
    </row>
    <row r="2610" spans="1:18" ht="15" hidden="1" customHeight="1" x14ac:dyDescent="0.35">
      <c r="A2610" s="2">
        <v>45156</v>
      </c>
      <c r="B2610" s="3">
        <v>1</v>
      </c>
      <c r="C2610" s="3">
        <v>1</v>
      </c>
      <c r="D2610" s="4">
        <v>147034.20240000013</v>
      </c>
      <c r="E2610" s="4">
        <v>5.6</v>
      </c>
      <c r="F2610" s="3">
        <f t="shared" si="186"/>
        <v>0.7980579808944861</v>
      </c>
      <c r="G2610" s="3">
        <f t="shared" si="187"/>
        <v>0.18621352887538009</v>
      </c>
      <c r="H2610" s="4" t="s">
        <v>27</v>
      </c>
      <c r="I2610" s="4">
        <v>15289</v>
      </c>
      <c r="J2610" s="4">
        <f t="shared" si="188"/>
        <v>3421.44</v>
      </c>
      <c r="K2610" s="59">
        <f t="shared" si="182"/>
        <v>0.79796184396878844</v>
      </c>
      <c r="L2610" s="60">
        <f t="shared" si="183"/>
        <v>0.18621352887538009</v>
      </c>
      <c r="M2610" s="4">
        <f t="shared" si="184"/>
        <v>4.469124693009122</v>
      </c>
      <c r="N2610" s="4">
        <f t="shared" si="185"/>
        <v>49234.202400000126</v>
      </c>
      <c r="O2610" s="61">
        <v>0.80220000000000002</v>
      </c>
      <c r="P2610" s="62">
        <v>97800</v>
      </c>
      <c r="Q2610" s="4">
        <v>0</v>
      </c>
      <c r="R2610" s="4" t="s">
        <v>19</v>
      </c>
    </row>
    <row r="2611" spans="1:18" ht="15" hidden="1" customHeight="1" x14ac:dyDescent="0.35">
      <c r="A2611" s="2">
        <v>45156</v>
      </c>
      <c r="B2611" s="3">
        <v>1</v>
      </c>
      <c r="C2611" s="3">
        <v>1</v>
      </c>
      <c r="D2611" s="4">
        <v>147034.20240000013</v>
      </c>
      <c r="E2611" s="4">
        <v>5.6</v>
      </c>
      <c r="F2611" s="3">
        <f t="shared" si="186"/>
        <v>0.7980579808944861</v>
      </c>
      <c r="G2611" s="3">
        <f t="shared" si="187"/>
        <v>0.18621352887538009</v>
      </c>
      <c r="H2611" s="4" t="s">
        <v>28</v>
      </c>
      <c r="I2611" s="4">
        <v>15271</v>
      </c>
      <c r="J2611" s="4">
        <f t="shared" si="188"/>
        <v>3266.44</v>
      </c>
      <c r="K2611" s="59">
        <f t="shared" si="182"/>
        <v>0.83484291329835725</v>
      </c>
      <c r="L2611" s="60">
        <f t="shared" si="183"/>
        <v>0.18621352887538009</v>
      </c>
      <c r="M2611" s="4">
        <f t="shared" si="184"/>
        <v>4.469124693009122</v>
      </c>
      <c r="N2611" s="4">
        <f t="shared" si="185"/>
        <v>49234.202400000126</v>
      </c>
      <c r="O2611" s="61">
        <v>0.80220000000000002</v>
      </c>
      <c r="P2611" s="62">
        <v>97800</v>
      </c>
      <c r="Q2611" s="4">
        <v>0</v>
      </c>
      <c r="R2611" s="4" t="s">
        <v>19</v>
      </c>
    </row>
    <row r="2612" spans="1:18" ht="15" hidden="1" customHeight="1" x14ac:dyDescent="0.35">
      <c r="A2612" s="2">
        <v>45157</v>
      </c>
      <c r="B2612" s="3">
        <v>1</v>
      </c>
      <c r="C2612" s="3">
        <v>1</v>
      </c>
      <c r="D2612" s="4">
        <v>118013.62680001148</v>
      </c>
      <c r="E2612" s="4">
        <v>4.5</v>
      </c>
      <c r="F2612" s="3">
        <f t="shared" si="186"/>
        <v>0.79712007294840581</v>
      </c>
      <c r="G2612" s="3">
        <f t="shared" si="187"/>
        <v>0.14946001367782608</v>
      </c>
      <c r="H2612" s="4" t="s">
        <v>18</v>
      </c>
      <c r="I2612" s="4">
        <v>11508</v>
      </c>
      <c r="J2612" s="4">
        <f t="shared" si="188"/>
        <v>3321.72</v>
      </c>
      <c r="K2612" s="59">
        <f t="shared" si="182"/>
        <v>0.76988226982808117</v>
      </c>
      <c r="L2612" s="60">
        <f t="shared" si="183"/>
        <v>0.14946001367782608</v>
      </c>
      <c r="M2612" s="4">
        <f t="shared" si="184"/>
        <v>3.5870403282678263</v>
      </c>
      <c r="N2612" s="4">
        <f t="shared" si="185"/>
        <v>20213.62680001148</v>
      </c>
      <c r="O2612" s="61">
        <v>0.80220000000000002</v>
      </c>
      <c r="P2612" s="62">
        <v>97800</v>
      </c>
      <c r="Q2612" s="4">
        <v>0</v>
      </c>
      <c r="R2612" s="4" t="s">
        <v>19</v>
      </c>
    </row>
    <row r="2613" spans="1:18" ht="15" hidden="1" customHeight="1" x14ac:dyDescent="0.35">
      <c r="A2613" s="2">
        <v>45157</v>
      </c>
      <c r="B2613" s="3">
        <v>1</v>
      </c>
      <c r="C2613" s="3">
        <v>1</v>
      </c>
      <c r="D2613" s="4">
        <v>118013.62680001148</v>
      </c>
      <c r="E2613" s="4">
        <v>4.5</v>
      </c>
      <c r="F2613" s="3">
        <f t="shared" si="186"/>
        <v>0.79712007294840581</v>
      </c>
      <c r="G2613" s="3">
        <f t="shared" si="187"/>
        <v>0.14946001367782608</v>
      </c>
      <c r="H2613" s="4" t="s">
        <v>20</v>
      </c>
      <c r="I2613" s="4">
        <v>11009</v>
      </c>
      <c r="J2613" s="4">
        <f t="shared" si="188"/>
        <v>3282.66</v>
      </c>
      <c r="K2613" s="59">
        <f t="shared" si="182"/>
        <v>0.74526281870326039</v>
      </c>
      <c r="L2613" s="60">
        <f t="shared" si="183"/>
        <v>0.14946001367782608</v>
      </c>
      <c r="M2613" s="4">
        <f t="shared" si="184"/>
        <v>3.5870403282678263</v>
      </c>
      <c r="N2613" s="4">
        <f t="shared" si="185"/>
        <v>20213.62680001148</v>
      </c>
      <c r="O2613" s="61">
        <v>0.80220000000000002</v>
      </c>
      <c r="P2613" s="62">
        <v>97800</v>
      </c>
      <c r="Q2613" s="4">
        <v>0</v>
      </c>
      <c r="R2613" s="4" t="s">
        <v>19</v>
      </c>
    </row>
    <row r="2614" spans="1:18" ht="15" hidden="1" customHeight="1" x14ac:dyDescent="0.35">
      <c r="A2614" s="2">
        <v>45157</v>
      </c>
      <c r="B2614" s="3">
        <v>1</v>
      </c>
      <c r="C2614" s="3">
        <v>1</v>
      </c>
      <c r="D2614" s="4">
        <v>118013.62680001148</v>
      </c>
      <c r="E2614" s="4">
        <v>4.5</v>
      </c>
      <c r="F2614" s="3">
        <f t="shared" si="186"/>
        <v>0.79712007294840581</v>
      </c>
      <c r="G2614" s="3">
        <f t="shared" si="187"/>
        <v>0.14946001367782608</v>
      </c>
      <c r="H2614" s="4" t="s">
        <v>21</v>
      </c>
      <c r="I2614" s="4">
        <v>11739</v>
      </c>
      <c r="J2614" s="4">
        <f t="shared" si="188"/>
        <v>3219.84</v>
      </c>
      <c r="K2614" s="59">
        <f t="shared" si="182"/>
        <v>0.81018518518518512</v>
      </c>
      <c r="L2614" s="60">
        <f t="shared" si="183"/>
        <v>0.14946001367782608</v>
      </c>
      <c r="M2614" s="4">
        <f t="shared" si="184"/>
        <v>3.5870403282678263</v>
      </c>
      <c r="N2614" s="4">
        <f t="shared" si="185"/>
        <v>20213.62680001148</v>
      </c>
      <c r="O2614" s="61">
        <v>0.80220000000000002</v>
      </c>
      <c r="P2614" s="62">
        <v>97800</v>
      </c>
      <c r="Q2614" s="4">
        <v>0</v>
      </c>
      <c r="R2614" s="4" t="s">
        <v>19</v>
      </c>
    </row>
    <row r="2615" spans="1:18" ht="15" hidden="1" customHeight="1" x14ac:dyDescent="0.35">
      <c r="A2615" s="2">
        <v>45157</v>
      </c>
      <c r="B2615" s="3">
        <v>1</v>
      </c>
      <c r="C2615" s="3">
        <v>1</v>
      </c>
      <c r="D2615" s="4">
        <v>118013.62680001148</v>
      </c>
      <c r="E2615" s="4">
        <v>4.5</v>
      </c>
      <c r="F2615" s="3">
        <f t="shared" si="186"/>
        <v>0.79712007294840581</v>
      </c>
      <c r="G2615" s="3">
        <f t="shared" si="187"/>
        <v>0.14946001367782608</v>
      </c>
      <c r="H2615" s="4" t="s">
        <v>22</v>
      </c>
      <c r="I2615" s="4">
        <v>12087</v>
      </c>
      <c r="J2615" s="4">
        <f t="shared" si="188"/>
        <v>3212.28</v>
      </c>
      <c r="K2615" s="59">
        <f t="shared" si="182"/>
        <v>0.83616621216083276</v>
      </c>
      <c r="L2615" s="60">
        <f t="shared" si="183"/>
        <v>0.14946001367782608</v>
      </c>
      <c r="M2615" s="4">
        <f t="shared" si="184"/>
        <v>3.5870403282678263</v>
      </c>
      <c r="N2615" s="4">
        <f t="shared" si="185"/>
        <v>20213.62680001148</v>
      </c>
      <c r="O2615" s="61">
        <v>0.80220000000000002</v>
      </c>
      <c r="P2615" s="62">
        <v>97800</v>
      </c>
      <c r="Q2615" s="4">
        <v>0</v>
      </c>
      <c r="R2615" s="4" t="s">
        <v>19</v>
      </c>
    </row>
    <row r="2616" spans="1:18" ht="15" hidden="1" customHeight="1" x14ac:dyDescent="0.35">
      <c r="A2616" s="2">
        <v>45157</v>
      </c>
      <c r="B2616" s="3">
        <v>1</v>
      </c>
      <c r="C2616" s="3">
        <v>1</v>
      </c>
      <c r="D2616" s="4">
        <v>118013.62680001148</v>
      </c>
      <c r="E2616" s="4">
        <v>4.5</v>
      </c>
      <c r="F2616" s="3">
        <f t="shared" si="186"/>
        <v>0.79712007294840581</v>
      </c>
      <c r="G2616" s="3">
        <f t="shared" si="187"/>
        <v>0.14946001367782608</v>
      </c>
      <c r="H2616" s="4" t="s">
        <v>23</v>
      </c>
      <c r="I2616" s="4">
        <v>11892</v>
      </c>
      <c r="J2616" s="4">
        <f t="shared" si="188"/>
        <v>3121.2</v>
      </c>
      <c r="K2616" s="59">
        <f t="shared" si="182"/>
        <v>0.84668289973941646</v>
      </c>
      <c r="L2616" s="60">
        <f t="shared" si="183"/>
        <v>0.14946001367782608</v>
      </c>
      <c r="M2616" s="4">
        <f t="shared" si="184"/>
        <v>3.5870403282678263</v>
      </c>
      <c r="N2616" s="4">
        <f t="shared" si="185"/>
        <v>20213.62680001148</v>
      </c>
      <c r="O2616" s="61">
        <v>0.80220000000000002</v>
      </c>
      <c r="P2616" s="62">
        <v>97800</v>
      </c>
      <c r="Q2616" s="4">
        <v>0</v>
      </c>
      <c r="R2616" s="4" t="s">
        <v>19</v>
      </c>
    </row>
    <row r="2617" spans="1:18" ht="15" hidden="1" customHeight="1" x14ac:dyDescent="0.35">
      <c r="A2617" s="2">
        <v>45157</v>
      </c>
      <c r="B2617" s="3">
        <v>1</v>
      </c>
      <c r="C2617" s="3">
        <v>1</v>
      </c>
      <c r="D2617" s="4">
        <v>118013.62680001148</v>
      </c>
      <c r="E2617" s="4">
        <v>4.5</v>
      </c>
      <c r="F2617" s="3">
        <f t="shared" si="186"/>
        <v>0.79712007294840581</v>
      </c>
      <c r="G2617" s="3">
        <f t="shared" si="187"/>
        <v>0.14946001367782608</v>
      </c>
      <c r="H2617" s="4" t="s">
        <v>24</v>
      </c>
      <c r="I2617" s="4">
        <v>11826</v>
      </c>
      <c r="J2617" s="4">
        <f t="shared" si="188"/>
        <v>3168.6</v>
      </c>
      <c r="K2617" s="59">
        <f t="shared" si="182"/>
        <v>0.82938837341412619</v>
      </c>
      <c r="L2617" s="60">
        <f t="shared" si="183"/>
        <v>0.14946001367782608</v>
      </c>
      <c r="M2617" s="4">
        <f t="shared" si="184"/>
        <v>3.5870403282678263</v>
      </c>
      <c r="N2617" s="4">
        <f t="shared" si="185"/>
        <v>20213.62680001148</v>
      </c>
      <c r="O2617" s="61">
        <v>0.80220000000000002</v>
      </c>
      <c r="P2617" s="62">
        <v>97800</v>
      </c>
      <c r="Q2617" s="4">
        <v>0</v>
      </c>
      <c r="R2617" s="4" t="s">
        <v>19</v>
      </c>
    </row>
    <row r="2618" spans="1:18" ht="15" hidden="1" customHeight="1" x14ac:dyDescent="0.35">
      <c r="A2618" s="2">
        <v>45157</v>
      </c>
      <c r="B2618" s="3">
        <v>1</v>
      </c>
      <c r="C2618" s="3">
        <v>1</v>
      </c>
      <c r="D2618" s="4">
        <v>118013.62680001148</v>
      </c>
      <c r="E2618" s="4">
        <v>4.5</v>
      </c>
      <c r="F2618" s="3">
        <f t="shared" si="186"/>
        <v>0.79712007294840581</v>
      </c>
      <c r="G2618" s="3">
        <f t="shared" si="187"/>
        <v>0.14946001367782608</v>
      </c>
      <c r="H2618" s="4" t="s">
        <v>25</v>
      </c>
      <c r="I2618" s="4">
        <v>12678</v>
      </c>
      <c r="J2618" s="4">
        <f t="shared" si="188"/>
        <v>3397.62</v>
      </c>
      <c r="K2618" s="59">
        <f t="shared" si="182"/>
        <v>0.82920789650794768</v>
      </c>
      <c r="L2618" s="60">
        <f t="shared" si="183"/>
        <v>0.14946001367782608</v>
      </c>
      <c r="M2618" s="4">
        <f t="shared" si="184"/>
        <v>3.5870403282678263</v>
      </c>
      <c r="N2618" s="4">
        <f t="shared" si="185"/>
        <v>20213.62680001148</v>
      </c>
      <c r="O2618" s="61">
        <v>0.80220000000000002</v>
      </c>
      <c r="P2618" s="62">
        <v>97800</v>
      </c>
      <c r="Q2618" s="4">
        <v>0</v>
      </c>
      <c r="R2618" s="4" t="s">
        <v>19</v>
      </c>
    </row>
    <row r="2619" spans="1:18" ht="15" hidden="1" customHeight="1" x14ac:dyDescent="0.35">
      <c r="A2619" s="2">
        <v>45157</v>
      </c>
      <c r="B2619" s="3">
        <v>1</v>
      </c>
      <c r="C2619" s="3">
        <v>1</v>
      </c>
      <c r="D2619" s="4">
        <v>118013.62680001148</v>
      </c>
      <c r="E2619" s="4">
        <v>4.5</v>
      </c>
      <c r="F2619" s="3">
        <f t="shared" si="186"/>
        <v>0.79712007294840581</v>
      </c>
      <c r="G2619" s="3">
        <f t="shared" si="187"/>
        <v>0.14946001367782608</v>
      </c>
      <c r="H2619" s="4" t="s">
        <v>26</v>
      </c>
      <c r="I2619" s="4">
        <v>12145</v>
      </c>
      <c r="J2619" s="4">
        <f t="shared" si="188"/>
        <v>3432.9</v>
      </c>
      <c r="K2619" s="59">
        <f t="shared" si="182"/>
        <v>0.7861833694220306</v>
      </c>
      <c r="L2619" s="60">
        <f t="shared" si="183"/>
        <v>0.14946001367782608</v>
      </c>
      <c r="M2619" s="4">
        <f t="shared" si="184"/>
        <v>3.5870403282678263</v>
      </c>
      <c r="N2619" s="4">
        <f t="shared" si="185"/>
        <v>20213.62680001148</v>
      </c>
      <c r="O2619" s="61">
        <v>0.80220000000000002</v>
      </c>
      <c r="P2619" s="62">
        <v>97800</v>
      </c>
      <c r="Q2619" s="4">
        <v>0</v>
      </c>
      <c r="R2619" s="4" t="s">
        <v>19</v>
      </c>
    </row>
    <row r="2620" spans="1:18" ht="15" hidden="1" customHeight="1" x14ac:dyDescent="0.35">
      <c r="A2620" s="2">
        <v>45157</v>
      </c>
      <c r="B2620" s="3">
        <v>1</v>
      </c>
      <c r="C2620" s="3">
        <v>1</v>
      </c>
      <c r="D2620" s="4">
        <v>118013.62680001148</v>
      </c>
      <c r="E2620" s="4">
        <v>4.5</v>
      </c>
      <c r="F2620" s="3">
        <f t="shared" si="186"/>
        <v>0.79712007294840581</v>
      </c>
      <c r="G2620" s="3">
        <f t="shared" si="187"/>
        <v>0.14946001367782608</v>
      </c>
      <c r="H2620" s="4" t="s">
        <v>27</v>
      </c>
      <c r="I2620" s="4">
        <v>12250</v>
      </c>
      <c r="J2620" s="4">
        <f t="shared" si="188"/>
        <v>3421.44</v>
      </c>
      <c r="K2620" s="59">
        <f t="shared" si="182"/>
        <v>0.79563640520430645</v>
      </c>
      <c r="L2620" s="60">
        <f t="shared" si="183"/>
        <v>0.14946001367782608</v>
      </c>
      <c r="M2620" s="4">
        <f t="shared" si="184"/>
        <v>3.5870403282678263</v>
      </c>
      <c r="N2620" s="4">
        <f t="shared" si="185"/>
        <v>20213.62680001148</v>
      </c>
      <c r="O2620" s="61">
        <v>0.80220000000000002</v>
      </c>
      <c r="P2620" s="62">
        <v>97800</v>
      </c>
      <c r="Q2620" s="4">
        <v>0</v>
      </c>
      <c r="R2620" s="4" t="s">
        <v>19</v>
      </c>
    </row>
    <row r="2621" spans="1:18" ht="15" hidden="1" customHeight="1" x14ac:dyDescent="0.35">
      <c r="A2621" s="2">
        <v>45157</v>
      </c>
      <c r="B2621" s="3">
        <v>1</v>
      </c>
      <c r="C2621" s="3">
        <v>1</v>
      </c>
      <c r="D2621" s="4">
        <v>118013.62680001148</v>
      </c>
      <c r="E2621" s="4">
        <v>4.5</v>
      </c>
      <c r="F2621" s="3">
        <f t="shared" si="186"/>
        <v>0.79712007294840581</v>
      </c>
      <c r="G2621" s="3">
        <f t="shared" si="187"/>
        <v>0.14946001367782608</v>
      </c>
      <c r="H2621" s="4" t="s">
        <v>28</v>
      </c>
      <c r="I2621" s="4">
        <v>12135</v>
      </c>
      <c r="J2621" s="4">
        <f t="shared" si="188"/>
        <v>3266.44</v>
      </c>
      <c r="K2621" s="59">
        <f t="shared" si="182"/>
        <v>0.82556748835633487</v>
      </c>
      <c r="L2621" s="60">
        <f t="shared" si="183"/>
        <v>0.14946001367782608</v>
      </c>
      <c r="M2621" s="4">
        <f t="shared" si="184"/>
        <v>3.5870403282678263</v>
      </c>
      <c r="N2621" s="4">
        <f t="shared" si="185"/>
        <v>20213.62680001148</v>
      </c>
      <c r="O2621" s="61">
        <v>0.80220000000000002</v>
      </c>
      <c r="P2621" s="62">
        <v>97800</v>
      </c>
      <c r="Q2621" s="4">
        <v>0</v>
      </c>
      <c r="R2621" s="4" t="s">
        <v>19</v>
      </c>
    </row>
    <row r="2622" spans="1:18" ht="15" hidden="1" customHeight="1" x14ac:dyDescent="0.35">
      <c r="A2622" s="2">
        <v>45158</v>
      </c>
      <c r="B2622" s="3">
        <v>1</v>
      </c>
      <c r="C2622" s="3">
        <v>1</v>
      </c>
      <c r="D2622" s="4">
        <v>93393.685799978819</v>
      </c>
      <c r="E2622" s="4">
        <v>3.5</v>
      </c>
      <c r="F2622" s="3">
        <f t="shared" si="186"/>
        <v>0.81106110117219987</v>
      </c>
      <c r="G2622" s="3">
        <f t="shared" si="187"/>
        <v>0.11827974392094583</v>
      </c>
      <c r="H2622" s="4" t="s">
        <v>18</v>
      </c>
      <c r="I2622" s="4">
        <v>9433</v>
      </c>
      <c r="J2622" s="4">
        <f t="shared" si="188"/>
        <v>3321.72</v>
      </c>
      <c r="K2622" s="59">
        <f t="shared" si="182"/>
        <v>0.81136966906989672</v>
      </c>
      <c r="L2622" s="60">
        <f t="shared" si="183"/>
        <v>0.11827974392094583</v>
      </c>
      <c r="M2622" s="4">
        <f t="shared" si="184"/>
        <v>2.8387138541026995</v>
      </c>
      <c r="N2622" s="4">
        <f t="shared" si="185"/>
        <v>-4406.314200021181</v>
      </c>
      <c r="O2622" s="61">
        <v>0.80220000000000002</v>
      </c>
      <c r="P2622" s="62">
        <v>97800</v>
      </c>
      <c r="Q2622" s="4">
        <v>0</v>
      </c>
      <c r="R2622" s="4" t="s">
        <v>19</v>
      </c>
    </row>
    <row r="2623" spans="1:18" ht="15" hidden="1" customHeight="1" x14ac:dyDescent="0.35">
      <c r="A2623" s="2">
        <v>45158</v>
      </c>
      <c r="B2623" s="3">
        <v>1</v>
      </c>
      <c r="C2623" s="3">
        <v>1</v>
      </c>
      <c r="D2623" s="4">
        <v>93393.685799978819</v>
      </c>
      <c r="E2623" s="4">
        <v>3.5</v>
      </c>
      <c r="F2623" s="3">
        <f t="shared" si="186"/>
        <v>0.81106110117219987</v>
      </c>
      <c r="G2623" s="3">
        <f t="shared" si="187"/>
        <v>0.11827974392094583</v>
      </c>
      <c r="H2623" s="4" t="s">
        <v>20</v>
      </c>
      <c r="I2623" s="4">
        <v>8633</v>
      </c>
      <c r="J2623" s="4">
        <f t="shared" si="188"/>
        <v>3282.66</v>
      </c>
      <c r="K2623" s="59">
        <f t="shared" si="182"/>
        <v>0.75139412201428979</v>
      </c>
      <c r="L2623" s="60">
        <f t="shared" si="183"/>
        <v>0.11827974392094583</v>
      </c>
      <c r="M2623" s="4">
        <f t="shared" si="184"/>
        <v>2.8387138541026995</v>
      </c>
      <c r="N2623" s="4">
        <f t="shared" si="185"/>
        <v>-4406.314200021181</v>
      </c>
      <c r="O2623" s="61">
        <v>0.80220000000000002</v>
      </c>
      <c r="P2623" s="62">
        <v>97800</v>
      </c>
      <c r="Q2623" s="4">
        <v>0</v>
      </c>
      <c r="R2623" s="4" t="s">
        <v>19</v>
      </c>
    </row>
    <row r="2624" spans="1:18" ht="15" hidden="1" customHeight="1" x14ac:dyDescent="0.35">
      <c r="A2624" s="2">
        <v>45158</v>
      </c>
      <c r="B2624" s="3">
        <v>1</v>
      </c>
      <c r="C2624" s="3">
        <v>1</v>
      </c>
      <c r="D2624" s="4">
        <v>93393.685799978819</v>
      </c>
      <c r="E2624" s="4">
        <v>3.5</v>
      </c>
      <c r="F2624" s="3">
        <f t="shared" si="186"/>
        <v>0.81106110117219987</v>
      </c>
      <c r="G2624" s="3">
        <f t="shared" si="187"/>
        <v>0.11827974392094583</v>
      </c>
      <c r="H2624" s="4" t="s">
        <v>21</v>
      </c>
      <c r="I2624" s="4">
        <v>9253</v>
      </c>
      <c r="J2624" s="4">
        <f t="shared" si="188"/>
        <v>3219.84</v>
      </c>
      <c r="K2624" s="59">
        <f t="shared" ref="K2624:K2687" si="189">IFERROR((I2624/J2624)/E2624,0)</f>
        <v>0.82107007979100999</v>
      </c>
      <c r="L2624" s="60">
        <f t="shared" ref="L2624:L2687" si="190">D2624/(32900*24)</f>
        <v>0.11827974392094583</v>
      </c>
      <c r="M2624" s="4">
        <f t="shared" ref="M2624:M2687" si="191">D2624/32900</f>
        <v>2.8387138541026995</v>
      </c>
      <c r="N2624" s="4">
        <f t="shared" ref="N2624:N2687" si="192">D2624-P2624</f>
        <v>-4406.314200021181</v>
      </c>
      <c r="O2624" s="61">
        <v>0.80220000000000002</v>
      </c>
      <c r="P2624" s="62">
        <v>97800</v>
      </c>
      <c r="Q2624" s="4">
        <v>0</v>
      </c>
      <c r="R2624" s="4" t="s">
        <v>19</v>
      </c>
    </row>
    <row r="2625" spans="1:18" ht="15" hidden="1" customHeight="1" x14ac:dyDescent="0.35">
      <c r="A2625" s="2">
        <v>45158</v>
      </c>
      <c r="B2625" s="3">
        <v>1</v>
      </c>
      <c r="C2625" s="3">
        <v>1</v>
      </c>
      <c r="D2625" s="4">
        <v>93393.685799978819</v>
      </c>
      <c r="E2625" s="4">
        <v>3.5</v>
      </c>
      <c r="F2625" s="3">
        <f t="shared" si="186"/>
        <v>0.81106110117219987</v>
      </c>
      <c r="G2625" s="3">
        <f t="shared" si="187"/>
        <v>0.11827974392094583</v>
      </c>
      <c r="H2625" s="4" t="s">
        <v>22</v>
      </c>
      <c r="I2625" s="4">
        <v>9413</v>
      </c>
      <c r="J2625" s="4">
        <f t="shared" si="188"/>
        <v>3212.28</v>
      </c>
      <c r="K2625" s="59">
        <f t="shared" si="189"/>
        <v>0.83723354484309309</v>
      </c>
      <c r="L2625" s="60">
        <f t="shared" si="190"/>
        <v>0.11827974392094583</v>
      </c>
      <c r="M2625" s="4">
        <f t="shared" si="191"/>
        <v>2.8387138541026995</v>
      </c>
      <c r="N2625" s="4">
        <f t="shared" si="192"/>
        <v>-4406.314200021181</v>
      </c>
      <c r="O2625" s="61">
        <v>0.80220000000000002</v>
      </c>
      <c r="P2625" s="62">
        <v>97800</v>
      </c>
      <c r="Q2625" s="4">
        <v>0</v>
      </c>
      <c r="R2625" s="4" t="s">
        <v>19</v>
      </c>
    </row>
    <row r="2626" spans="1:18" ht="15" hidden="1" customHeight="1" x14ac:dyDescent="0.35">
      <c r="A2626" s="2">
        <v>45158</v>
      </c>
      <c r="B2626" s="3">
        <v>1</v>
      </c>
      <c r="C2626" s="3">
        <v>1</v>
      </c>
      <c r="D2626" s="4">
        <v>93393.685799978819</v>
      </c>
      <c r="E2626" s="4">
        <v>3.5</v>
      </c>
      <c r="F2626" s="3">
        <f t="shared" si="186"/>
        <v>0.81106110117219987</v>
      </c>
      <c r="G2626" s="3">
        <f t="shared" si="187"/>
        <v>0.11827974392094583</v>
      </c>
      <c r="H2626" s="4" t="s">
        <v>23</v>
      </c>
      <c r="I2626" s="4">
        <v>9390</v>
      </c>
      <c r="J2626" s="4">
        <f t="shared" si="188"/>
        <v>3121.2</v>
      </c>
      <c r="K2626" s="59">
        <f t="shared" si="189"/>
        <v>0.85955951007854126</v>
      </c>
      <c r="L2626" s="60">
        <f t="shared" si="190"/>
        <v>0.11827974392094583</v>
      </c>
      <c r="M2626" s="4">
        <f t="shared" si="191"/>
        <v>2.8387138541026995</v>
      </c>
      <c r="N2626" s="4">
        <f t="shared" si="192"/>
        <v>-4406.314200021181</v>
      </c>
      <c r="O2626" s="61">
        <v>0.80220000000000002</v>
      </c>
      <c r="P2626" s="62">
        <v>97800</v>
      </c>
      <c r="Q2626" s="4">
        <v>0</v>
      </c>
      <c r="R2626" s="4" t="s">
        <v>19</v>
      </c>
    </row>
    <row r="2627" spans="1:18" ht="15" hidden="1" customHeight="1" x14ac:dyDescent="0.35">
      <c r="A2627" s="2">
        <v>45158</v>
      </c>
      <c r="B2627" s="3">
        <v>1</v>
      </c>
      <c r="C2627" s="3">
        <v>1</v>
      </c>
      <c r="D2627" s="4">
        <v>93393.685799978819</v>
      </c>
      <c r="E2627" s="4">
        <v>3.5</v>
      </c>
      <c r="F2627" s="3">
        <f t="shared" ref="F2627:F2690" si="193">D2627/E2627/32900</f>
        <v>0.81106110117219987</v>
      </c>
      <c r="G2627" s="3">
        <f t="shared" si="187"/>
        <v>0.11827974392094583</v>
      </c>
      <c r="H2627" s="4" t="s">
        <v>24</v>
      </c>
      <c r="I2627" s="4">
        <v>9197</v>
      </c>
      <c r="J2627" s="4">
        <f t="shared" si="188"/>
        <v>3168.6</v>
      </c>
      <c r="K2627" s="59">
        <f t="shared" si="189"/>
        <v>0.8292982029016871</v>
      </c>
      <c r="L2627" s="60">
        <f t="shared" si="190"/>
        <v>0.11827974392094583</v>
      </c>
      <c r="M2627" s="4">
        <f t="shared" si="191"/>
        <v>2.8387138541026995</v>
      </c>
      <c r="N2627" s="4">
        <f t="shared" si="192"/>
        <v>-4406.314200021181</v>
      </c>
      <c r="O2627" s="61">
        <v>0.80220000000000002</v>
      </c>
      <c r="P2627" s="62">
        <v>97800</v>
      </c>
      <c r="Q2627" s="4">
        <v>0</v>
      </c>
      <c r="R2627" s="4" t="s">
        <v>19</v>
      </c>
    </row>
    <row r="2628" spans="1:18" ht="15" hidden="1" customHeight="1" x14ac:dyDescent="0.35">
      <c r="A2628" s="2">
        <v>45158</v>
      </c>
      <c r="B2628" s="3">
        <v>1</v>
      </c>
      <c r="C2628" s="3">
        <v>1</v>
      </c>
      <c r="D2628" s="4">
        <v>93393.685799978819</v>
      </c>
      <c r="E2628" s="4">
        <v>3.5</v>
      </c>
      <c r="F2628" s="3">
        <f t="shared" si="193"/>
        <v>0.81106110117219987</v>
      </c>
      <c r="G2628" s="3">
        <f t="shared" si="187"/>
        <v>0.11827974392094583</v>
      </c>
      <c r="H2628" s="4" t="s">
        <v>25</v>
      </c>
      <c r="I2628" s="4">
        <v>9901</v>
      </c>
      <c r="J2628" s="4">
        <f t="shared" si="188"/>
        <v>3397.62</v>
      </c>
      <c r="K2628" s="59">
        <f t="shared" si="189"/>
        <v>0.83259962646121199</v>
      </c>
      <c r="L2628" s="60">
        <f t="shared" si="190"/>
        <v>0.11827974392094583</v>
      </c>
      <c r="M2628" s="4">
        <f t="shared" si="191"/>
        <v>2.8387138541026995</v>
      </c>
      <c r="N2628" s="4">
        <f t="shared" si="192"/>
        <v>-4406.314200021181</v>
      </c>
      <c r="O2628" s="61">
        <v>0.80220000000000002</v>
      </c>
      <c r="P2628" s="62">
        <v>97800</v>
      </c>
      <c r="Q2628" s="4">
        <v>0</v>
      </c>
      <c r="R2628" s="4" t="s">
        <v>19</v>
      </c>
    </row>
    <row r="2629" spans="1:18" ht="15" hidden="1" customHeight="1" x14ac:dyDescent="0.35">
      <c r="A2629" s="2">
        <v>45158</v>
      </c>
      <c r="B2629" s="3">
        <v>1</v>
      </c>
      <c r="C2629" s="3">
        <v>1</v>
      </c>
      <c r="D2629" s="4">
        <v>93393.685799978819</v>
      </c>
      <c r="E2629" s="4">
        <v>3.5</v>
      </c>
      <c r="F2629" s="3">
        <f t="shared" si="193"/>
        <v>0.81106110117219987</v>
      </c>
      <c r="G2629" s="3">
        <f t="shared" si="187"/>
        <v>0.11827974392094583</v>
      </c>
      <c r="H2629" s="4" t="s">
        <v>26</v>
      </c>
      <c r="I2629" s="4">
        <v>9776</v>
      </c>
      <c r="J2629" s="4">
        <f t="shared" si="188"/>
        <v>3432.9</v>
      </c>
      <c r="K2629" s="59">
        <f t="shared" si="189"/>
        <v>0.81363944686499956</v>
      </c>
      <c r="L2629" s="60">
        <f t="shared" si="190"/>
        <v>0.11827974392094583</v>
      </c>
      <c r="M2629" s="4">
        <f t="shared" si="191"/>
        <v>2.8387138541026995</v>
      </c>
      <c r="N2629" s="4">
        <f t="shared" si="192"/>
        <v>-4406.314200021181</v>
      </c>
      <c r="O2629" s="61">
        <v>0.80220000000000002</v>
      </c>
      <c r="P2629" s="62">
        <v>97800</v>
      </c>
      <c r="Q2629" s="4">
        <v>0</v>
      </c>
      <c r="R2629" s="4" t="s">
        <v>19</v>
      </c>
    </row>
    <row r="2630" spans="1:18" ht="15" hidden="1" customHeight="1" x14ac:dyDescent="0.35">
      <c r="A2630" s="2">
        <v>45158</v>
      </c>
      <c r="B2630" s="3">
        <v>1</v>
      </c>
      <c r="C2630" s="3">
        <v>1</v>
      </c>
      <c r="D2630" s="4">
        <v>93393.685799978819</v>
      </c>
      <c r="E2630" s="4">
        <v>3.5</v>
      </c>
      <c r="F2630" s="3">
        <f t="shared" si="193"/>
        <v>0.81106110117219987</v>
      </c>
      <c r="G2630" s="3">
        <f t="shared" si="187"/>
        <v>0.11827974392094583</v>
      </c>
      <c r="H2630" s="4" t="s">
        <v>27</v>
      </c>
      <c r="I2630" s="4">
        <v>9723</v>
      </c>
      <c r="J2630" s="4">
        <f t="shared" si="188"/>
        <v>3421.44</v>
      </c>
      <c r="K2630" s="59">
        <f t="shared" si="189"/>
        <v>0.81193883277216616</v>
      </c>
      <c r="L2630" s="60">
        <f t="shared" si="190"/>
        <v>0.11827974392094583</v>
      </c>
      <c r="M2630" s="4">
        <f t="shared" si="191"/>
        <v>2.8387138541026995</v>
      </c>
      <c r="N2630" s="4">
        <f t="shared" si="192"/>
        <v>-4406.314200021181</v>
      </c>
      <c r="O2630" s="61">
        <v>0.80220000000000002</v>
      </c>
      <c r="P2630" s="62">
        <v>97800</v>
      </c>
      <c r="Q2630" s="4">
        <v>0</v>
      </c>
      <c r="R2630" s="4" t="s">
        <v>19</v>
      </c>
    </row>
    <row r="2631" spans="1:18" ht="15" hidden="1" customHeight="1" x14ac:dyDescent="0.35">
      <c r="A2631" s="2">
        <v>45158</v>
      </c>
      <c r="B2631" s="3">
        <v>1</v>
      </c>
      <c r="C2631" s="3">
        <v>1</v>
      </c>
      <c r="D2631" s="4">
        <v>93393.685799978819</v>
      </c>
      <c r="E2631" s="4">
        <v>3.5</v>
      </c>
      <c r="F2631" s="3">
        <f t="shared" si="193"/>
        <v>0.81106110117219987</v>
      </c>
      <c r="G2631" s="3">
        <f t="shared" si="187"/>
        <v>0.11827974392094583</v>
      </c>
      <c r="H2631" s="4" t="s">
        <v>28</v>
      </c>
      <c r="I2631" s="4">
        <v>9599</v>
      </c>
      <c r="J2631" s="4">
        <f t="shared" si="188"/>
        <v>3266.44</v>
      </c>
      <c r="K2631" s="59">
        <f t="shared" si="189"/>
        <v>0.8396209416280197</v>
      </c>
      <c r="L2631" s="60">
        <f t="shared" si="190"/>
        <v>0.11827974392094583</v>
      </c>
      <c r="M2631" s="4">
        <f t="shared" si="191"/>
        <v>2.8387138541026995</v>
      </c>
      <c r="N2631" s="4">
        <f t="shared" si="192"/>
        <v>-4406.314200021181</v>
      </c>
      <c r="O2631" s="61">
        <v>0.80220000000000002</v>
      </c>
      <c r="P2631" s="62">
        <v>97800</v>
      </c>
      <c r="Q2631" s="4">
        <v>0</v>
      </c>
      <c r="R2631" s="4" t="s">
        <v>19</v>
      </c>
    </row>
    <row r="2632" spans="1:18" ht="15" hidden="1" customHeight="1" x14ac:dyDescent="0.35">
      <c r="A2632" s="2">
        <v>45159</v>
      </c>
      <c r="B2632" s="3">
        <v>1</v>
      </c>
      <c r="C2632" s="3">
        <v>1</v>
      </c>
      <c r="D2632" s="4">
        <v>115388.53559999098</v>
      </c>
      <c r="E2632" s="4">
        <v>4.4000000000000004</v>
      </c>
      <c r="F2632" s="3">
        <f t="shared" si="193"/>
        <v>0.79710234595185803</v>
      </c>
      <c r="G2632" s="3">
        <f t="shared" si="187"/>
        <v>0.146135430091174</v>
      </c>
      <c r="H2632" s="4" t="s">
        <v>18</v>
      </c>
      <c r="I2632" s="4">
        <v>11438</v>
      </c>
      <c r="J2632" s="4">
        <f t="shared" si="188"/>
        <v>3321.72</v>
      </c>
      <c r="K2632" s="59">
        <f t="shared" si="189"/>
        <v>0.78259018055268192</v>
      </c>
      <c r="L2632" s="60">
        <f t="shared" si="190"/>
        <v>0.146135430091174</v>
      </c>
      <c r="M2632" s="4">
        <f t="shared" si="191"/>
        <v>3.5072503221881757</v>
      </c>
      <c r="N2632" s="4">
        <f t="shared" si="192"/>
        <v>17588.535599990981</v>
      </c>
      <c r="O2632" s="61">
        <v>0.80220000000000002</v>
      </c>
      <c r="P2632" s="62">
        <v>97800</v>
      </c>
      <c r="Q2632" s="4">
        <v>0</v>
      </c>
      <c r="R2632" s="4" t="s">
        <v>19</v>
      </c>
    </row>
    <row r="2633" spans="1:18" ht="15" hidden="1" customHeight="1" x14ac:dyDescent="0.35">
      <c r="A2633" s="2">
        <v>45159</v>
      </c>
      <c r="B2633" s="3">
        <v>1</v>
      </c>
      <c r="C2633" s="3">
        <v>1</v>
      </c>
      <c r="D2633" s="4">
        <v>115388.53559999098</v>
      </c>
      <c r="E2633" s="4">
        <v>4.4000000000000004</v>
      </c>
      <c r="F2633" s="3">
        <f t="shared" si="193"/>
        <v>0.79710234595185803</v>
      </c>
      <c r="G2633" s="3">
        <f t="shared" si="187"/>
        <v>0.146135430091174</v>
      </c>
      <c r="H2633" s="4" t="s">
        <v>20</v>
      </c>
      <c r="I2633" s="4">
        <v>10575</v>
      </c>
      <c r="J2633" s="4">
        <f t="shared" si="188"/>
        <v>3282.66</v>
      </c>
      <c r="K2633" s="59">
        <f t="shared" si="189"/>
        <v>0.73215291590024267</v>
      </c>
      <c r="L2633" s="60">
        <f t="shared" si="190"/>
        <v>0.146135430091174</v>
      </c>
      <c r="M2633" s="4">
        <f t="shared" si="191"/>
        <v>3.5072503221881757</v>
      </c>
      <c r="N2633" s="4">
        <f t="shared" si="192"/>
        <v>17588.535599990981</v>
      </c>
      <c r="O2633" s="61">
        <v>0.80220000000000002</v>
      </c>
      <c r="P2633" s="62">
        <v>97800</v>
      </c>
      <c r="Q2633" s="4">
        <v>0</v>
      </c>
      <c r="R2633" s="4" t="s">
        <v>19</v>
      </c>
    </row>
    <row r="2634" spans="1:18" ht="15" hidden="1" customHeight="1" x14ac:dyDescent="0.35">
      <c r="A2634" s="2">
        <v>45159</v>
      </c>
      <c r="B2634" s="3">
        <v>1</v>
      </c>
      <c r="C2634" s="3">
        <v>1</v>
      </c>
      <c r="D2634" s="4">
        <v>115388.53559999098</v>
      </c>
      <c r="E2634" s="4">
        <v>4.4000000000000004</v>
      </c>
      <c r="F2634" s="3">
        <f t="shared" si="193"/>
        <v>0.79710234595185803</v>
      </c>
      <c r="G2634" s="3">
        <f t="shared" si="187"/>
        <v>0.146135430091174</v>
      </c>
      <c r="H2634" s="4" t="s">
        <v>21</v>
      </c>
      <c r="I2634" s="4">
        <v>11549</v>
      </c>
      <c r="J2634" s="4">
        <f t="shared" si="188"/>
        <v>3219.84</v>
      </c>
      <c r="K2634" s="59">
        <f t="shared" si="189"/>
        <v>0.81518731591406002</v>
      </c>
      <c r="L2634" s="60">
        <f t="shared" si="190"/>
        <v>0.146135430091174</v>
      </c>
      <c r="M2634" s="4">
        <f t="shared" si="191"/>
        <v>3.5072503221881757</v>
      </c>
      <c r="N2634" s="4">
        <f t="shared" si="192"/>
        <v>17588.535599990981</v>
      </c>
      <c r="O2634" s="61">
        <v>0.80220000000000002</v>
      </c>
      <c r="P2634" s="62">
        <v>97800</v>
      </c>
      <c r="Q2634" s="4">
        <v>0</v>
      </c>
      <c r="R2634" s="4" t="s">
        <v>19</v>
      </c>
    </row>
    <row r="2635" spans="1:18" ht="15" hidden="1" customHeight="1" x14ac:dyDescent="0.35">
      <c r="A2635" s="2">
        <v>45159</v>
      </c>
      <c r="B2635" s="3">
        <v>1</v>
      </c>
      <c r="C2635" s="3">
        <v>1</v>
      </c>
      <c r="D2635" s="4">
        <v>115388.53559999098</v>
      </c>
      <c r="E2635" s="4">
        <v>4.4000000000000004</v>
      </c>
      <c r="F2635" s="3">
        <f t="shared" si="193"/>
        <v>0.79710234595185803</v>
      </c>
      <c r="G2635" s="3">
        <f t="shared" ref="G2635:G2698" si="194">D2635/(32900*24)</f>
        <v>0.146135430091174</v>
      </c>
      <c r="H2635" s="4" t="s">
        <v>22</v>
      </c>
      <c r="I2635" s="4">
        <v>11660</v>
      </c>
      <c r="J2635" s="4">
        <f t="shared" si="188"/>
        <v>3212.28</v>
      </c>
      <c r="K2635" s="59">
        <f t="shared" si="189"/>
        <v>0.82495921899709856</v>
      </c>
      <c r="L2635" s="60">
        <f t="shared" si="190"/>
        <v>0.146135430091174</v>
      </c>
      <c r="M2635" s="4">
        <f t="shared" si="191"/>
        <v>3.5072503221881757</v>
      </c>
      <c r="N2635" s="4">
        <f t="shared" si="192"/>
        <v>17588.535599990981</v>
      </c>
      <c r="O2635" s="61">
        <v>0.80220000000000002</v>
      </c>
      <c r="P2635" s="62">
        <v>97800</v>
      </c>
      <c r="Q2635" s="4">
        <v>0</v>
      </c>
      <c r="R2635" s="4" t="s">
        <v>19</v>
      </c>
    </row>
    <row r="2636" spans="1:18" ht="15" hidden="1" customHeight="1" x14ac:dyDescent="0.35">
      <c r="A2636" s="2">
        <v>45159</v>
      </c>
      <c r="B2636" s="3">
        <v>1</v>
      </c>
      <c r="C2636" s="3">
        <v>1</v>
      </c>
      <c r="D2636" s="4">
        <v>115388.53559999098</v>
      </c>
      <c r="E2636" s="4">
        <v>4.4000000000000004</v>
      </c>
      <c r="F2636" s="3">
        <f t="shared" si="193"/>
        <v>0.79710234595185803</v>
      </c>
      <c r="G2636" s="3">
        <f t="shared" si="194"/>
        <v>0.146135430091174</v>
      </c>
      <c r="H2636" s="4" t="s">
        <v>23</v>
      </c>
      <c r="I2636" s="4">
        <v>11735</v>
      </c>
      <c r="J2636" s="4">
        <f t="shared" si="188"/>
        <v>3121.2</v>
      </c>
      <c r="K2636" s="59">
        <f t="shared" si="189"/>
        <v>0.85449360968392107</v>
      </c>
      <c r="L2636" s="60">
        <f t="shared" si="190"/>
        <v>0.146135430091174</v>
      </c>
      <c r="M2636" s="4">
        <f t="shared" si="191"/>
        <v>3.5072503221881757</v>
      </c>
      <c r="N2636" s="4">
        <f t="shared" si="192"/>
        <v>17588.535599990981</v>
      </c>
      <c r="O2636" s="61">
        <v>0.80220000000000002</v>
      </c>
      <c r="P2636" s="62">
        <v>97800</v>
      </c>
      <c r="Q2636" s="4">
        <v>0</v>
      </c>
      <c r="R2636" s="4" t="s">
        <v>19</v>
      </c>
    </row>
    <row r="2637" spans="1:18" ht="15" hidden="1" customHeight="1" x14ac:dyDescent="0.35">
      <c r="A2637" s="2">
        <v>45159</v>
      </c>
      <c r="B2637" s="3">
        <v>1</v>
      </c>
      <c r="C2637" s="3">
        <v>1</v>
      </c>
      <c r="D2637" s="4">
        <v>115388.53559999098</v>
      </c>
      <c r="E2637" s="4">
        <v>4.4000000000000004</v>
      </c>
      <c r="F2637" s="3">
        <f t="shared" si="193"/>
        <v>0.79710234595185803</v>
      </c>
      <c r="G2637" s="3">
        <f t="shared" si="194"/>
        <v>0.146135430091174</v>
      </c>
      <c r="H2637" s="4" t="s">
        <v>24</v>
      </c>
      <c r="I2637" s="4">
        <v>11562</v>
      </c>
      <c r="J2637" s="4">
        <f t="shared" si="188"/>
        <v>3168.6</v>
      </c>
      <c r="K2637" s="59">
        <f t="shared" si="189"/>
        <v>0.82930230156134332</v>
      </c>
      <c r="L2637" s="60">
        <f t="shared" si="190"/>
        <v>0.146135430091174</v>
      </c>
      <c r="M2637" s="4">
        <f t="shared" si="191"/>
        <v>3.5072503221881757</v>
      </c>
      <c r="N2637" s="4">
        <f t="shared" si="192"/>
        <v>17588.535599990981</v>
      </c>
      <c r="O2637" s="61">
        <v>0.80220000000000002</v>
      </c>
      <c r="P2637" s="62">
        <v>97800</v>
      </c>
      <c r="Q2637" s="4">
        <v>0</v>
      </c>
      <c r="R2637" s="4" t="s">
        <v>19</v>
      </c>
    </row>
    <row r="2638" spans="1:18" ht="15" hidden="1" customHeight="1" x14ac:dyDescent="0.35">
      <c r="A2638" s="2">
        <v>45159</v>
      </c>
      <c r="B2638" s="3">
        <v>1</v>
      </c>
      <c r="C2638" s="3">
        <v>1</v>
      </c>
      <c r="D2638" s="4">
        <v>115388.53559999098</v>
      </c>
      <c r="E2638" s="4">
        <v>4.4000000000000004</v>
      </c>
      <c r="F2638" s="3">
        <f t="shared" si="193"/>
        <v>0.79710234595185803</v>
      </c>
      <c r="G2638" s="3">
        <f t="shared" si="194"/>
        <v>0.146135430091174</v>
      </c>
      <c r="H2638" s="4" t="s">
        <v>25</v>
      </c>
      <c r="I2638" s="4">
        <v>12258</v>
      </c>
      <c r="J2638" s="4">
        <f t="shared" si="188"/>
        <v>3397.62</v>
      </c>
      <c r="K2638" s="59">
        <f t="shared" si="189"/>
        <v>0.81995899803659356</v>
      </c>
      <c r="L2638" s="60">
        <f t="shared" si="190"/>
        <v>0.146135430091174</v>
      </c>
      <c r="M2638" s="4">
        <f t="shared" si="191"/>
        <v>3.5072503221881757</v>
      </c>
      <c r="N2638" s="4">
        <f t="shared" si="192"/>
        <v>17588.535599990981</v>
      </c>
      <c r="O2638" s="61">
        <v>0.80220000000000002</v>
      </c>
      <c r="P2638" s="62">
        <v>97800</v>
      </c>
      <c r="Q2638" s="4">
        <v>0</v>
      </c>
      <c r="R2638" s="4" t="s">
        <v>19</v>
      </c>
    </row>
    <row r="2639" spans="1:18" ht="15" hidden="1" customHeight="1" x14ac:dyDescent="0.35">
      <c r="A2639" s="2">
        <v>45159</v>
      </c>
      <c r="B2639" s="3">
        <v>1</v>
      </c>
      <c r="C2639" s="3">
        <v>1</v>
      </c>
      <c r="D2639" s="4">
        <v>115388.53559999098</v>
      </c>
      <c r="E2639" s="4">
        <v>4.4000000000000004</v>
      </c>
      <c r="F2639" s="3">
        <f t="shared" si="193"/>
        <v>0.79710234595185803</v>
      </c>
      <c r="G2639" s="3">
        <f t="shared" si="194"/>
        <v>0.146135430091174</v>
      </c>
      <c r="H2639" s="4" t="s">
        <v>26</v>
      </c>
      <c r="I2639" s="4">
        <v>12001</v>
      </c>
      <c r="J2639" s="4">
        <f t="shared" si="188"/>
        <v>3432.9</v>
      </c>
      <c r="K2639" s="59">
        <f t="shared" si="189"/>
        <v>0.79451775466806474</v>
      </c>
      <c r="L2639" s="60">
        <f t="shared" si="190"/>
        <v>0.146135430091174</v>
      </c>
      <c r="M2639" s="4">
        <f t="shared" si="191"/>
        <v>3.5072503221881757</v>
      </c>
      <c r="N2639" s="4">
        <f t="shared" si="192"/>
        <v>17588.535599990981</v>
      </c>
      <c r="O2639" s="61">
        <v>0.80220000000000002</v>
      </c>
      <c r="P2639" s="62">
        <v>97800</v>
      </c>
      <c r="Q2639" s="4">
        <v>0</v>
      </c>
      <c r="R2639" s="4" t="s">
        <v>19</v>
      </c>
    </row>
    <row r="2640" spans="1:18" ht="15" hidden="1" customHeight="1" x14ac:dyDescent="0.35">
      <c r="A2640" s="2">
        <v>45159</v>
      </c>
      <c r="B2640" s="3">
        <v>1</v>
      </c>
      <c r="C2640" s="3">
        <v>1</v>
      </c>
      <c r="D2640" s="4">
        <v>115388.53559999098</v>
      </c>
      <c r="E2640" s="4">
        <v>4.4000000000000004</v>
      </c>
      <c r="F2640" s="3">
        <f t="shared" si="193"/>
        <v>0.79710234595185803</v>
      </c>
      <c r="G2640" s="3">
        <f t="shared" si="194"/>
        <v>0.146135430091174</v>
      </c>
      <c r="H2640" s="4" t="s">
        <v>27</v>
      </c>
      <c r="I2640" s="4">
        <v>11935</v>
      </c>
      <c r="J2640" s="4">
        <f t="shared" si="188"/>
        <v>3421.44</v>
      </c>
      <c r="K2640" s="59">
        <f t="shared" si="189"/>
        <v>0.792794846614291</v>
      </c>
      <c r="L2640" s="60">
        <f t="shared" si="190"/>
        <v>0.146135430091174</v>
      </c>
      <c r="M2640" s="4">
        <f t="shared" si="191"/>
        <v>3.5072503221881757</v>
      </c>
      <c r="N2640" s="4">
        <f t="shared" si="192"/>
        <v>17588.535599990981</v>
      </c>
      <c r="O2640" s="61">
        <v>0.80220000000000002</v>
      </c>
      <c r="P2640" s="62">
        <v>97800</v>
      </c>
      <c r="Q2640" s="4">
        <v>0</v>
      </c>
      <c r="R2640" s="4" t="s">
        <v>19</v>
      </c>
    </row>
    <row r="2641" spans="1:18" ht="15" hidden="1" customHeight="1" x14ac:dyDescent="0.35">
      <c r="A2641" s="2">
        <v>45159</v>
      </c>
      <c r="B2641" s="3">
        <v>1</v>
      </c>
      <c r="C2641" s="3">
        <v>1</v>
      </c>
      <c r="D2641" s="4">
        <v>115388.53559999098</v>
      </c>
      <c r="E2641" s="4">
        <v>4.4000000000000004</v>
      </c>
      <c r="F2641" s="3">
        <f t="shared" si="193"/>
        <v>0.79710234595185803</v>
      </c>
      <c r="G2641" s="3">
        <f t="shared" si="194"/>
        <v>0.146135430091174</v>
      </c>
      <c r="H2641" s="4" t="s">
        <v>28</v>
      </c>
      <c r="I2641" s="4">
        <v>11994</v>
      </c>
      <c r="J2641" s="4">
        <f t="shared" si="188"/>
        <v>3266.44</v>
      </c>
      <c r="K2641" s="59">
        <f t="shared" si="189"/>
        <v>0.8345198720653344</v>
      </c>
      <c r="L2641" s="60">
        <f t="shared" si="190"/>
        <v>0.146135430091174</v>
      </c>
      <c r="M2641" s="4">
        <f t="shared" si="191"/>
        <v>3.5072503221881757</v>
      </c>
      <c r="N2641" s="4">
        <f t="shared" si="192"/>
        <v>17588.535599990981</v>
      </c>
      <c r="O2641" s="61">
        <v>0.80220000000000002</v>
      </c>
      <c r="P2641" s="62">
        <v>97800</v>
      </c>
      <c r="Q2641" s="4">
        <v>0</v>
      </c>
      <c r="R2641" s="4" t="s">
        <v>19</v>
      </c>
    </row>
    <row r="2642" spans="1:18" ht="15" hidden="1" customHeight="1" x14ac:dyDescent="0.35">
      <c r="A2642" s="2">
        <v>45160</v>
      </c>
      <c r="B2642" s="3">
        <v>1</v>
      </c>
      <c r="C2642" s="3">
        <v>1</v>
      </c>
      <c r="D2642" s="4">
        <v>118290.91140001311</v>
      </c>
      <c r="E2642" s="4">
        <v>4.5</v>
      </c>
      <c r="F2642" s="3">
        <f t="shared" si="193"/>
        <v>0.79899298480252012</v>
      </c>
      <c r="G2642" s="3">
        <f t="shared" si="194"/>
        <v>0.14981118465047252</v>
      </c>
      <c r="H2642" s="4" t="s">
        <v>18</v>
      </c>
      <c r="I2642" s="4">
        <v>11588</v>
      </c>
      <c r="J2642" s="4">
        <f t="shared" si="188"/>
        <v>3321.72</v>
      </c>
      <c r="K2642" s="59">
        <f t="shared" si="189"/>
        <v>0.77523424945844654</v>
      </c>
      <c r="L2642" s="60">
        <f t="shared" si="190"/>
        <v>0.14981118465047252</v>
      </c>
      <c r="M2642" s="4">
        <f t="shared" si="191"/>
        <v>3.5954684316113408</v>
      </c>
      <c r="N2642" s="4">
        <f t="shared" si="192"/>
        <v>20490.911400013109</v>
      </c>
      <c r="O2642" s="61">
        <v>0.80220000000000002</v>
      </c>
      <c r="P2642" s="62">
        <v>97800</v>
      </c>
      <c r="Q2642" s="4">
        <v>0</v>
      </c>
      <c r="R2642" s="4" t="s">
        <v>19</v>
      </c>
    </row>
    <row r="2643" spans="1:18" ht="15" hidden="1" customHeight="1" x14ac:dyDescent="0.35">
      <c r="A2643" s="2">
        <v>45160</v>
      </c>
      <c r="B2643" s="3">
        <v>1</v>
      </c>
      <c r="C2643" s="3">
        <v>1</v>
      </c>
      <c r="D2643" s="4">
        <v>118290.91140001311</v>
      </c>
      <c r="E2643" s="4">
        <v>4.5</v>
      </c>
      <c r="F2643" s="3">
        <f t="shared" si="193"/>
        <v>0.79899298480252012</v>
      </c>
      <c r="G2643" s="3">
        <f t="shared" si="194"/>
        <v>0.14981118465047252</v>
      </c>
      <c r="H2643" s="4" t="s">
        <v>20</v>
      </c>
      <c r="I2643" s="4">
        <v>10629</v>
      </c>
      <c r="J2643" s="4">
        <f t="shared" si="188"/>
        <v>3282.66</v>
      </c>
      <c r="K2643" s="59">
        <f t="shared" si="189"/>
        <v>0.71953842310808924</v>
      </c>
      <c r="L2643" s="60">
        <f t="shared" si="190"/>
        <v>0.14981118465047252</v>
      </c>
      <c r="M2643" s="4">
        <f t="shared" si="191"/>
        <v>3.5954684316113408</v>
      </c>
      <c r="N2643" s="4">
        <f t="shared" si="192"/>
        <v>20490.911400013109</v>
      </c>
      <c r="O2643" s="61">
        <v>0.80220000000000002</v>
      </c>
      <c r="P2643" s="62">
        <v>97800</v>
      </c>
      <c r="Q2643" s="4">
        <v>0</v>
      </c>
      <c r="R2643" s="4" t="s">
        <v>19</v>
      </c>
    </row>
    <row r="2644" spans="1:18" ht="15" hidden="1" customHeight="1" x14ac:dyDescent="0.35">
      <c r="A2644" s="2">
        <v>45160</v>
      </c>
      <c r="B2644" s="3">
        <v>1</v>
      </c>
      <c r="C2644" s="3">
        <v>1</v>
      </c>
      <c r="D2644" s="4">
        <v>118290.91140001311</v>
      </c>
      <c r="E2644" s="4">
        <v>4.5</v>
      </c>
      <c r="F2644" s="3">
        <f t="shared" si="193"/>
        <v>0.79899298480252012</v>
      </c>
      <c r="G2644" s="3">
        <f t="shared" si="194"/>
        <v>0.14981118465047252</v>
      </c>
      <c r="H2644" s="4" t="s">
        <v>21</v>
      </c>
      <c r="I2644" s="4">
        <v>11801</v>
      </c>
      <c r="J2644" s="4">
        <f t="shared" si="188"/>
        <v>3219.84</v>
      </c>
      <c r="K2644" s="59">
        <f t="shared" si="189"/>
        <v>0.81446421078204023</v>
      </c>
      <c r="L2644" s="60">
        <f t="shared" si="190"/>
        <v>0.14981118465047252</v>
      </c>
      <c r="M2644" s="4">
        <f t="shared" si="191"/>
        <v>3.5954684316113408</v>
      </c>
      <c r="N2644" s="4">
        <f t="shared" si="192"/>
        <v>20490.911400013109</v>
      </c>
      <c r="O2644" s="61">
        <v>0.80220000000000002</v>
      </c>
      <c r="P2644" s="62">
        <v>97800</v>
      </c>
      <c r="Q2644" s="4">
        <v>0</v>
      </c>
      <c r="R2644" s="4" t="s">
        <v>19</v>
      </c>
    </row>
    <row r="2645" spans="1:18" ht="15" hidden="1" customHeight="1" x14ac:dyDescent="0.35">
      <c r="A2645" s="2">
        <v>45160</v>
      </c>
      <c r="B2645" s="3">
        <v>1</v>
      </c>
      <c r="C2645" s="3">
        <v>1</v>
      </c>
      <c r="D2645" s="4">
        <v>118290.91140001311</v>
      </c>
      <c r="E2645" s="4">
        <v>4.5</v>
      </c>
      <c r="F2645" s="3">
        <f t="shared" si="193"/>
        <v>0.79899298480252012</v>
      </c>
      <c r="G2645" s="3">
        <f t="shared" si="194"/>
        <v>0.14981118465047252</v>
      </c>
      <c r="H2645" s="4" t="s">
        <v>22</v>
      </c>
      <c r="I2645" s="4">
        <v>12076</v>
      </c>
      <c r="J2645" s="4">
        <f t="shared" ref="J2645:J2708" si="195">VLOOKUP(H2645,$H$2122:$J$2131,3,0)</f>
        <v>3212.28</v>
      </c>
      <c r="K2645" s="59">
        <f t="shared" si="189"/>
        <v>0.83540524348922118</v>
      </c>
      <c r="L2645" s="60">
        <f t="shared" si="190"/>
        <v>0.14981118465047252</v>
      </c>
      <c r="M2645" s="4">
        <f t="shared" si="191"/>
        <v>3.5954684316113408</v>
      </c>
      <c r="N2645" s="4">
        <f t="shared" si="192"/>
        <v>20490.911400013109</v>
      </c>
      <c r="O2645" s="61">
        <v>0.80220000000000002</v>
      </c>
      <c r="P2645" s="62">
        <v>97800</v>
      </c>
      <c r="Q2645" s="4">
        <v>0</v>
      </c>
      <c r="R2645" s="4" t="s">
        <v>19</v>
      </c>
    </row>
    <row r="2646" spans="1:18" ht="15" hidden="1" customHeight="1" x14ac:dyDescent="0.35">
      <c r="A2646" s="2">
        <v>45160</v>
      </c>
      <c r="B2646" s="3">
        <v>1</v>
      </c>
      <c r="C2646" s="3">
        <v>1</v>
      </c>
      <c r="D2646" s="4">
        <v>118290.91140001311</v>
      </c>
      <c r="E2646" s="4">
        <v>4.5</v>
      </c>
      <c r="F2646" s="3">
        <f t="shared" si="193"/>
        <v>0.79899298480252012</v>
      </c>
      <c r="G2646" s="3">
        <f t="shared" si="194"/>
        <v>0.14981118465047252</v>
      </c>
      <c r="H2646" s="4" t="s">
        <v>23</v>
      </c>
      <c r="I2646" s="4">
        <v>12139</v>
      </c>
      <c r="J2646" s="4">
        <f t="shared" si="195"/>
        <v>3121.2</v>
      </c>
      <c r="K2646" s="59">
        <f t="shared" si="189"/>
        <v>0.86426872855169679</v>
      </c>
      <c r="L2646" s="60">
        <f t="shared" si="190"/>
        <v>0.14981118465047252</v>
      </c>
      <c r="M2646" s="4">
        <f t="shared" si="191"/>
        <v>3.5954684316113408</v>
      </c>
      <c r="N2646" s="4">
        <f t="shared" si="192"/>
        <v>20490.911400013109</v>
      </c>
      <c r="O2646" s="61">
        <v>0.80220000000000002</v>
      </c>
      <c r="P2646" s="62">
        <v>97800</v>
      </c>
      <c r="Q2646" s="4">
        <v>0</v>
      </c>
      <c r="R2646" s="4" t="s">
        <v>19</v>
      </c>
    </row>
    <row r="2647" spans="1:18" ht="15" hidden="1" customHeight="1" x14ac:dyDescent="0.35">
      <c r="A2647" s="2">
        <v>45160</v>
      </c>
      <c r="B2647" s="3">
        <v>1</v>
      </c>
      <c r="C2647" s="3">
        <v>1</v>
      </c>
      <c r="D2647" s="4">
        <v>118290.91140001311</v>
      </c>
      <c r="E2647" s="4">
        <v>4.5</v>
      </c>
      <c r="F2647" s="3">
        <f t="shared" si="193"/>
        <v>0.79899298480252012</v>
      </c>
      <c r="G2647" s="3">
        <f t="shared" si="194"/>
        <v>0.14981118465047252</v>
      </c>
      <c r="H2647" s="4" t="s">
        <v>24</v>
      </c>
      <c r="I2647" s="4">
        <v>19946</v>
      </c>
      <c r="J2647" s="4">
        <f t="shared" si="195"/>
        <v>3168.6</v>
      </c>
      <c r="K2647" s="59">
        <f t="shared" si="189"/>
        <v>1.3988652541956841</v>
      </c>
      <c r="L2647" s="60">
        <f t="shared" si="190"/>
        <v>0.14981118465047252</v>
      </c>
      <c r="M2647" s="4">
        <f t="shared" si="191"/>
        <v>3.5954684316113408</v>
      </c>
      <c r="N2647" s="4">
        <f t="shared" si="192"/>
        <v>20490.911400013109</v>
      </c>
      <c r="O2647" s="61">
        <v>0.80220000000000002</v>
      </c>
      <c r="P2647" s="62">
        <v>97800</v>
      </c>
      <c r="Q2647" s="4">
        <v>0</v>
      </c>
      <c r="R2647" s="4" t="s">
        <v>19</v>
      </c>
    </row>
    <row r="2648" spans="1:18" ht="15" hidden="1" customHeight="1" x14ac:dyDescent="0.35">
      <c r="A2648" s="2">
        <v>45160</v>
      </c>
      <c r="B2648" s="3">
        <v>1</v>
      </c>
      <c r="C2648" s="3">
        <v>1</v>
      </c>
      <c r="D2648" s="4">
        <v>118290.91140001311</v>
      </c>
      <c r="E2648" s="4">
        <v>4.5</v>
      </c>
      <c r="F2648" s="3">
        <f t="shared" si="193"/>
        <v>0.79899298480252012</v>
      </c>
      <c r="G2648" s="3">
        <f t="shared" si="194"/>
        <v>0.14981118465047252</v>
      </c>
      <c r="H2648" s="4" t="s">
        <v>25</v>
      </c>
      <c r="I2648" s="4">
        <v>12573</v>
      </c>
      <c r="J2648" s="4">
        <f t="shared" si="195"/>
        <v>3397.62</v>
      </c>
      <c r="K2648" s="59">
        <f t="shared" si="189"/>
        <v>0.82234034412323931</v>
      </c>
      <c r="L2648" s="60">
        <f t="shared" si="190"/>
        <v>0.14981118465047252</v>
      </c>
      <c r="M2648" s="4">
        <f t="shared" si="191"/>
        <v>3.5954684316113408</v>
      </c>
      <c r="N2648" s="4">
        <f t="shared" si="192"/>
        <v>20490.911400013109</v>
      </c>
      <c r="O2648" s="61">
        <v>0.80220000000000002</v>
      </c>
      <c r="P2648" s="62">
        <v>97800</v>
      </c>
      <c r="Q2648" s="4">
        <v>0</v>
      </c>
      <c r="R2648" s="4" t="s">
        <v>19</v>
      </c>
    </row>
    <row r="2649" spans="1:18" ht="15" hidden="1" customHeight="1" x14ac:dyDescent="0.35">
      <c r="A2649" s="2">
        <v>45160</v>
      </c>
      <c r="B2649" s="3">
        <v>1</v>
      </c>
      <c r="C2649" s="3">
        <v>1</v>
      </c>
      <c r="D2649" s="4">
        <v>118290.91140001311</v>
      </c>
      <c r="E2649" s="4">
        <v>4.5</v>
      </c>
      <c r="F2649" s="3">
        <f t="shared" si="193"/>
        <v>0.79899298480252012</v>
      </c>
      <c r="G2649" s="3">
        <f t="shared" si="194"/>
        <v>0.14981118465047252</v>
      </c>
      <c r="H2649" s="4" t="s">
        <v>26</v>
      </c>
      <c r="I2649" s="4">
        <v>12385</v>
      </c>
      <c r="J2649" s="4">
        <f t="shared" si="195"/>
        <v>3432.9</v>
      </c>
      <c r="K2649" s="59">
        <f t="shared" si="189"/>
        <v>0.80171931085153136</v>
      </c>
      <c r="L2649" s="60">
        <f t="shared" si="190"/>
        <v>0.14981118465047252</v>
      </c>
      <c r="M2649" s="4">
        <f t="shared" si="191"/>
        <v>3.5954684316113408</v>
      </c>
      <c r="N2649" s="4">
        <f t="shared" si="192"/>
        <v>20490.911400013109</v>
      </c>
      <c r="O2649" s="61">
        <v>0.80220000000000002</v>
      </c>
      <c r="P2649" s="62">
        <v>97800</v>
      </c>
      <c r="Q2649" s="4">
        <v>0</v>
      </c>
      <c r="R2649" s="4" t="s">
        <v>19</v>
      </c>
    </row>
    <row r="2650" spans="1:18" ht="15" hidden="1" customHeight="1" x14ac:dyDescent="0.35">
      <c r="A2650" s="2">
        <v>45160</v>
      </c>
      <c r="B2650" s="3">
        <v>1</v>
      </c>
      <c r="C2650" s="3">
        <v>1</v>
      </c>
      <c r="D2650" s="4">
        <v>118290.91140001311</v>
      </c>
      <c r="E2650" s="4">
        <v>4.5</v>
      </c>
      <c r="F2650" s="3">
        <f t="shared" si="193"/>
        <v>0.79899298480252012</v>
      </c>
      <c r="G2650" s="3">
        <f t="shared" si="194"/>
        <v>0.14981118465047252</v>
      </c>
      <c r="H2650" s="4" t="s">
        <v>27</v>
      </c>
      <c r="I2650" s="4">
        <v>12280</v>
      </c>
      <c r="J2650" s="4">
        <f t="shared" si="195"/>
        <v>3421.44</v>
      </c>
      <c r="K2650" s="59">
        <f t="shared" si="189"/>
        <v>0.79758490252317416</v>
      </c>
      <c r="L2650" s="60">
        <f t="shared" si="190"/>
        <v>0.14981118465047252</v>
      </c>
      <c r="M2650" s="4">
        <f t="shared" si="191"/>
        <v>3.5954684316113408</v>
      </c>
      <c r="N2650" s="4">
        <f t="shared" si="192"/>
        <v>20490.911400013109</v>
      </c>
      <c r="O2650" s="61">
        <v>0.80220000000000002</v>
      </c>
      <c r="P2650" s="62">
        <v>97800</v>
      </c>
      <c r="Q2650" s="4">
        <v>0</v>
      </c>
      <c r="R2650" s="4" t="s">
        <v>19</v>
      </c>
    </row>
    <row r="2651" spans="1:18" ht="15" hidden="1" customHeight="1" x14ac:dyDescent="0.35">
      <c r="A2651" s="2">
        <v>45160</v>
      </c>
      <c r="B2651" s="3">
        <v>1</v>
      </c>
      <c r="C2651" s="3">
        <v>1</v>
      </c>
      <c r="D2651" s="4">
        <v>118290.91140001311</v>
      </c>
      <c r="E2651" s="4">
        <v>4.5</v>
      </c>
      <c r="F2651" s="3">
        <f t="shared" si="193"/>
        <v>0.79899298480252012</v>
      </c>
      <c r="G2651" s="3">
        <f t="shared" si="194"/>
        <v>0.14981118465047252</v>
      </c>
      <c r="H2651" s="4" t="s">
        <v>28</v>
      </c>
      <c r="I2651" s="4">
        <v>12423</v>
      </c>
      <c r="J2651" s="4">
        <f t="shared" si="195"/>
        <v>3266.44</v>
      </c>
      <c r="K2651" s="59">
        <f t="shared" si="189"/>
        <v>0.84516068461893268</v>
      </c>
      <c r="L2651" s="60">
        <f t="shared" si="190"/>
        <v>0.14981118465047252</v>
      </c>
      <c r="M2651" s="4">
        <f t="shared" si="191"/>
        <v>3.5954684316113408</v>
      </c>
      <c r="N2651" s="4">
        <f t="shared" si="192"/>
        <v>20490.911400013109</v>
      </c>
      <c r="O2651" s="61">
        <v>0.80220000000000002</v>
      </c>
      <c r="P2651" s="62">
        <v>97800</v>
      </c>
      <c r="Q2651" s="4">
        <v>0</v>
      </c>
      <c r="R2651" s="4" t="s">
        <v>19</v>
      </c>
    </row>
    <row r="2652" spans="1:18" ht="15" hidden="1" customHeight="1" x14ac:dyDescent="0.35">
      <c r="A2652" s="2">
        <v>45161</v>
      </c>
      <c r="B2652" s="3">
        <v>1</v>
      </c>
      <c r="C2652" s="3">
        <v>1</v>
      </c>
      <c r="D2652" s="4">
        <v>88662.37859998818</v>
      </c>
      <c r="E2652" s="4">
        <v>3.4</v>
      </c>
      <c r="F2652" s="3">
        <f t="shared" si="193"/>
        <v>0.79261915429991225</v>
      </c>
      <c r="G2652" s="3">
        <f t="shared" si="194"/>
        <v>0.1122877135258209</v>
      </c>
      <c r="H2652" s="4" t="s">
        <v>18</v>
      </c>
      <c r="I2652" s="4">
        <v>8830</v>
      </c>
      <c r="J2652" s="4">
        <f t="shared" si="195"/>
        <v>3321.72</v>
      </c>
      <c r="K2652" s="59">
        <f t="shared" si="189"/>
        <v>0.78184158313446417</v>
      </c>
      <c r="L2652" s="60">
        <f t="shared" si="190"/>
        <v>0.1122877135258209</v>
      </c>
      <c r="M2652" s="4">
        <f t="shared" si="191"/>
        <v>2.6949051246197016</v>
      </c>
      <c r="N2652" s="4">
        <f t="shared" si="192"/>
        <v>-9137.6214000118198</v>
      </c>
      <c r="O2652" s="61">
        <v>0.80220000000000002</v>
      </c>
      <c r="P2652" s="62">
        <v>97800</v>
      </c>
      <c r="Q2652" s="4">
        <v>0</v>
      </c>
      <c r="R2652" s="4" t="s">
        <v>19</v>
      </c>
    </row>
    <row r="2653" spans="1:18" ht="15" hidden="1" customHeight="1" x14ac:dyDescent="0.35">
      <c r="A2653" s="2">
        <v>45161</v>
      </c>
      <c r="B2653" s="3">
        <v>1</v>
      </c>
      <c r="C2653" s="3">
        <v>1</v>
      </c>
      <c r="D2653" s="4">
        <v>88662.37859998818</v>
      </c>
      <c r="E2653" s="4">
        <v>3.4</v>
      </c>
      <c r="F2653" s="3">
        <f t="shared" si="193"/>
        <v>0.79261915429991225</v>
      </c>
      <c r="G2653" s="3">
        <f t="shared" si="194"/>
        <v>0.1122877135258209</v>
      </c>
      <c r="H2653" s="4" t="s">
        <v>20</v>
      </c>
      <c r="I2653" s="4">
        <v>8299</v>
      </c>
      <c r="J2653" s="4">
        <f t="shared" si="195"/>
        <v>3282.66</v>
      </c>
      <c r="K2653" s="59">
        <f t="shared" si="189"/>
        <v>0.74356843320391897</v>
      </c>
      <c r="L2653" s="60">
        <f t="shared" si="190"/>
        <v>0.1122877135258209</v>
      </c>
      <c r="M2653" s="4">
        <f t="shared" si="191"/>
        <v>2.6949051246197016</v>
      </c>
      <c r="N2653" s="4">
        <f t="shared" si="192"/>
        <v>-9137.6214000118198</v>
      </c>
      <c r="O2653" s="61">
        <v>0.80220000000000002</v>
      </c>
      <c r="P2653" s="62">
        <v>97800</v>
      </c>
      <c r="Q2653" s="4">
        <v>0</v>
      </c>
      <c r="R2653" s="4" t="s">
        <v>19</v>
      </c>
    </row>
    <row r="2654" spans="1:18" ht="15" hidden="1" customHeight="1" x14ac:dyDescent="0.35">
      <c r="A2654" s="2">
        <v>45161</v>
      </c>
      <c r="B2654" s="3">
        <v>1</v>
      </c>
      <c r="C2654" s="3">
        <v>1</v>
      </c>
      <c r="D2654" s="4">
        <v>88662.37859998818</v>
      </c>
      <c r="E2654" s="4">
        <v>3.4</v>
      </c>
      <c r="F2654" s="3">
        <f t="shared" si="193"/>
        <v>0.79261915429991225</v>
      </c>
      <c r="G2654" s="3">
        <f t="shared" si="194"/>
        <v>0.1122877135258209</v>
      </c>
      <c r="H2654" s="4" t="s">
        <v>21</v>
      </c>
      <c r="I2654" s="4">
        <v>8919</v>
      </c>
      <c r="J2654" s="4">
        <f t="shared" si="195"/>
        <v>3219.84</v>
      </c>
      <c r="K2654" s="59">
        <f t="shared" si="189"/>
        <v>0.81470982847521833</v>
      </c>
      <c r="L2654" s="60">
        <f t="shared" si="190"/>
        <v>0.1122877135258209</v>
      </c>
      <c r="M2654" s="4">
        <f t="shared" si="191"/>
        <v>2.6949051246197016</v>
      </c>
      <c r="N2654" s="4">
        <f t="shared" si="192"/>
        <v>-9137.6214000118198</v>
      </c>
      <c r="O2654" s="61">
        <v>0.80220000000000002</v>
      </c>
      <c r="P2654" s="62">
        <v>97800</v>
      </c>
      <c r="Q2654" s="4">
        <v>0</v>
      </c>
      <c r="R2654" s="4" t="s">
        <v>19</v>
      </c>
    </row>
    <row r="2655" spans="1:18" ht="15" hidden="1" customHeight="1" x14ac:dyDescent="0.35">
      <c r="A2655" s="2">
        <v>45161</v>
      </c>
      <c r="B2655" s="3">
        <v>1</v>
      </c>
      <c r="C2655" s="3">
        <v>1</v>
      </c>
      <c r="D2655" s="4">
        <v>88662.37859998818</v>
      </c>
      <c r="E2655" s="4">
        <v>3.4</v>
      </c>
      <c r="F2655" s="3">
        <f t="shared" si="193"/>
        <v>0.79261915429991225</v>
      </c>
      <c r="G2655" s="3">
        <f t="shared" si="194"/>
        <v>0.1122877135258209</v>
      </c>
      <c r="H2655" s="4" t="s">
        <v>22</v>
      </c>
      <c r="I2655" s="4">
        <v>9117</v>
      </c>
      <c r="J2655" s="4">
        <f t="shared" si="195"/>
        <v>3212.28</v>
      </c>
      <c r="K2655" s="59">
        <f t="shared" si="189"/>
        <v>0.83475618197519952</v>
      </c>
      <c r="L2655" s="60">
        <f t="shared" si="190"/>
        <v>0.1122877135258209</v>
      </c>
      <c r="M2655" s="4">
        <f t="shared" si="191"/>
        <v>2.6949051246197016</v>
      </c>
      <c r="N2655" s="4">
        <f t="shared" si="192"/>
        <v>-9137.6214000118198</v>
      </c>
      <c r="O2655" s="61">
        <v>0.80220000000000002</v>
      </c>
      <c r="P2655" s="62">
        <v>97800</v>
      </c>
      <c r="Q2655" s="4">
        <v>0</v>
      </c>
      <c r="R2655" s="4" t="s">
        <v>19</v>
      </c>
    </row>
    <row r="2656" spans="1:18" ht="15" hidden="1" customHeight="1" x14ac:dyDescent="0.35">
      <c r="A2656" s="2">
        <v>45161</v>
      </c>
      <c r="B2656" s="3">
        <v>1</v>
      </c>
      <c r="C2656" s="3">
        <v>1</v>
      </c>
      <c r="D2656" s="4">
        <v>88662.37859998818</v>
      </c>
      <c r="E2656" s="4">
        <v>3.4</v>
      </c>
      <c r="F2656" s="3">
        <f t="shared" si="193"/>
        <v>0.79261915429991225</v>
      </c>
      <c r="G2656" s="3">
        <f t="shared" si="194"/>
        <v>0.1122877135258209</v>
      </c>
      <c r="H2656" s="4" t="s">
        <v>23</v>
      </c>
      <c r="I2656" s="4">
        <v>9049</v>
      </c>
      <c r="J2656" s="4">
        <f t="shared" si="195"/>
        <v>3121.2</v>
      </c>
      <c r="K2656" s="59">
        <f t="shared" si="189"/>
        <v>0.85270748053162071</v>
      </c>
      <c r="L2656" s="60">
        <f t="shared" si="190"/>
        <v>0.1122877135258209</v>
      </c>
      <c r="M2656" s="4">
        <f t="shared" si="191"/>
        <v>2.6949051246197016</v>
      </c>
      <c r="N2656" s="4">
        <f t="shared" si="192"/>
        <v>-9137.6214000118198</v>
      </c>
      <c r="O2656" s="61">
        <v>0.80220000000000002</v>
      </c>
      <c r="P2656" s="62">
        <v>97800</v>
      </c>
      <c r="Q2656" s="4">
        <v>0</v>
      </c>
      <c r="R2656" s="4" t="s">
        <v>19</v>
      </c>
    </row>
    <row r="2657" spans="1:18" ht="15" hidden="1" customHeight="1" x14ac:dyDescent="0.35">
      <c r="A2657" s="2">
        <v>45161</v>
      </c>
      <c r="B2657" s="3">
        <v>1</v>
      </c>
      <c r="C2657" s="3">
        <v>1</v>
      </c>
      <c r="D2657" s="4">
        <v>88662.37859998818</v>
      </c>
      <c r="E2657" s="4">
        <v>3.4</v>
      </c>
      <c r="F2657" s="3">
        <f t="shared" si="193"/>
        <v>0.79261915429991225</v>
      </c>
      <c r="G2657" s="3">
        <f t="shared" si="194"/>
        <v>0.1122877135258209</v>
      </c>
      <c r="H2657" s="4" t="s">
        <v>24</v>
      </c>
      <c r="I2657" s="4">
        <v>8912</v>
      </c>
      <c r="J2657" s="4">
        <f t="shared" si="195"/>
        <v>3168.6</v>
      </c>
      <c r="K2657" s="59">
        <f t="shared" si="189"/>
        <v>0.82723488941117074</v>
      </c>
      <c r="L2657" s="60">
        <f t="shared" si="190"/>
        <v>0.1122877135258209</v>
      </c>
      <c r="M2657" s="4">
        <f t="shared" si="191"/>
        <v>2.6949051246197016</v>
      </c>
      <c r="N2657" s="4">
        <f t="shared" si="192"/>
        <v>-9137.6214000118198</v>
      </c>
      <c r="O2657" s="61">
        <v>0.80220000000000002</v>
      </c>
      <c r="P2657" s="62">
        <v>97800</v>
      </c>
      <c r="Q2657" s="4">
        <v>0</v>
      </c>
      <c r="R2657" s="4" t="s">
        <v>19</v>
      </c>
    </row>
    <row r="2658" spans="1:18" ht="15" hidden="1" customHeight="1" x14ac:dyDescent="0.35">
      <c r="A2658" s="2">
        <v>45161</v>
      </c>
      <c r="B2658" s="3">
        <v>1</v>
      </c>
      <c r="C2658" s="3">
        <v>1</v>
      </c>
      <c r="D2658" s="4">
        <v>88662.37859998818</v>
      </c>
      <c r="E2658" s="4">
        <v>3.4</v>
      </c>
      <c r="F2658" s="3">
        <f t="shared" si="193"/>
        <v>0.79261915429991225</v>
      </c>
      <c r="G2658" s="3">
        <f t="shared" si="194"/>
        <v>0.1122877135258209</v>
      </c>
      <c r="H2658" s="4" t="s">
        <v>25</v>
      </c>
      <c r="I2658" s="4">
        <v>9120</v>
      </c>
      <c r="J2658" s="4">
        <f t="shared" si="195"/>
        <v>3397.62</v>
      </c>
      <c r="K2658" s="59">
        <f t="shared" si="189"/>
        <v>0.78947997162027261</v>
      </c>
      <c r="L2658" s="60">
        <f t="shared" si="190"/>
        <v>0.1122877135258209</v>
      </c>
      <c r="M2658" s="4">
        <f t="shared" si="191"/>
        <v>2.6949051246197016</v>
      </c>
      <c r="N2658" s="4">
        <f t="shared" si="192"/>
        <v>-9137.6214000118198</v>
      </c>
      <c r="O2658" s="61">
        <v>0.80220000000000002</v>
      </c>
      <c r="P2658" s="62">
        <v>97800</v>
      </c>
      <c r="Q2658" s="4">
        <v>0</v>
      </c>
      <c r="R2658" s="4" t="s">
        <v>19</v>
      </c>
    </row>
    <row r="2659" spans="1:18" ht="15" hidden="1" customHeight="1" x14ac:dyDescent="0.35">
      <c r="A2659" s="2">
        <v>45161</v>
      </c>
      <c r="B2659" s="3">
        <v>1</v>
      </c>
      <c r="C2659" s="3">
        <v>1</v>
      </c>
      <c r="D2659" s="4">
        <v>88662.37859998818</v>
      </c>
      <c r="E2659" s="4">
        <v>3.4</v>
      </c>
      <c r="F2659" s="3">
        <f t="shared" si="193"/>
        <v>0.79261915429991225</v>
      </c>
      <c r="G2659" s="3">
        <f t="shared" si="194"/>
        <v>0.1122877135258209</v>
      </c>
      <c r="H2659" s="4" t="s">
        <v>26</v>
      </c>
      <c r="I2659" s="4">
        <v>8956</v>
      </c>
      <c r="J2659" s="4">
        <f t="shared" si="195"/>
        <v>3432.9</v>
      </c>
      <c r="K2659" s="59">
        <f t="shared" si="189"/>
        <v>0.76731557780850701</v>
      </c>
      <c r="L2659" s="60">
        <f t="shared" si="190"/>
        <v>0.1122877135258209</v>
      </c>
      <c r="M2659" s="4">
        <f t="shared" si="191"/>
        <v>2.6949051246197016</v>
      </c>
      <c r="N2659" s="4">
        <f t="shared" si="192"/>
        <v>-9137.6214000118198</v>
      </c>
      <c r="O2659" s="61">
        <v>0.80220000000000002</v>
      </c>
      <c r="P2659" s="62">
        <v>97800</v>
      </c>
      <c r="Q2659" s="4">
        <v>0</v>
      </c>
      <c r="R2659" s="4" t="s">
        <v>19</v>
      </c>
    </row>
    <row r="2660" spans="1:18" ht="15" hidden="1" customHeight="1" x14ac:dyDescent="0.35">
      <c r="A2660" s="2">
        <v>45161</v>
      </c>
      <c r="B2660" s="3">
        <v>1</v>
      </c>
      <c r="C2660" s="3">
        <v>1</v>
      </c>
      <c r="D2660" s="4">
        <v>88662.37859998818</v>
      </c>
      <c r="E2660" s="4">
        <v>3.4</v>
      </c>
      <c r="F2660" s="3">
        <f t="shared" si="193"/>
        <v>0.79261915429991225</v>
      </c>
      <c r="G2660" s="3">
        <f t="shared" si="194"/>
        <v>0.1122877135258209</v>
      </c>
      <c r="H2660" s="4" t="s">
        <v>27</v>
      </c>
      <c r="I2660" s="4">
        <v>9266</v>
      </c>
      <c r="J2660" s="4">
        <f t="shared" si="195"/>
        <v>3421.44</v>
      </c>
      <c r="K2660" s="59">
        <f t="shared" si="189"/>
        <v>0.7965342422041769</v>
      </c>
      <c r="L2660" s="60">
        <f t="shared" si="190"/>
        <v>0.1122877135258209</v>
      </c>
      <c r="M2660" s="4">
        <f t="shared" si="191"/>
        <v>2.6949051246197016</v>
      </c>
      <c r="N2660" s="4">
        <f t="shared" si="192"/>
        <v>-9137.6214000118198</v>
      </c>
      <c r="O2660" s="61">
        <v>0.80220000000000002</v>
      </c>
      <c r="P2660" s="62">
        <v>97800</v>
      </c>
      <c r="Q2660" s="4">
        <v>0</v>
      </c>
      <c r="R2660" s="4" t="s">
        <v>19</v>
      </c>
    </row>
    <row r="2661" spans="1:18" ht="15" hidden="1" customHeight="1" x14ac:dyDescent="0.35">
      <c r="A2661" s="2">
        <v>45161</v>
      </c>
      <c r="B2661" s="3">
        <v>1</v>
      </c>
      <c r="C2661" s="3">
        <v>1</v>
      </c>
      <c r="D2661" s="4">
        <v>88662.37859998818</v>
      </c>
      <c r="E2661" s="4">
        <v>3.4</v>
      </c>
      <c r="F2661" s="3">
        <f t="shared" si="193"/>
        <v>0.79261915429991225</v>
      </c>
      <c r="G2661" s="3">
        <f t="shared" si="194"/>
        <v>0.1122877135258209</v>
      </c>
      <c r="H2661" s="4" t="s">
        <v>28</v>
      </c>
      <c r="I2661" s="4">
        <v>9215</v>
      </c>
      <c r="J2661" s="4">
        <f t="shared" si="195"/>
        <v>3266.44</v>
      </c>
      <c r="K2661" s="59">
        <f t="shared" si="189"/>
        <v>0.82973944650661247</v>
      </c>
      <c r="L2661" s="60">
        <f t="shared" si="190"/>
        <v>0.1122877135258209</v>
      </c>
      <c r="M2661" s="4">
        <f t="shared" si="191"/>
        <v>2.6949051246197016</v>
      </c>
      <c r="N2661" s="4">
        <f t="shared" si="192"/>
        <v>-9137.6214000118198</v>
      </c>
      <c r="O2661" s="61">
        <v>0.80220000000000002</v>
      </c>
      <c r="P2661" s="62">
        <v>97800</v>
      </c>
      <c r="Q2661" s="4">
        <v>0</v>
      </c>
      <c r="R2661" s="4" t="s">
        <v>19</v>
      </c>
    </row>
    <row r="2662" spans="1:18" ht="15" hidden="1" customHeight="1" x14ac:dyDescent="0.35">
      <c r="A2662" s="2">
        <v>45162</v>
      </c>
      <c r="B2662" s="3">
        <v>1</v>
      </c>
      <c r="C2662" s="3">
        <v>1</v>
      </c>
      <c r="D2662" s="4">
        <v>83101.798800034885</v>
      </c>
      <c r="E2662" s="4">
        <v>3.2</v>
      </c>
      <c r="F2662" s="3">
        <f t="shared" si="193"/>
        <v>0.78934079407327962</v>
      </c>
      <c r="G2662" s="3">
        <f t="shared" si="194"/>
        <v>0.10524543920977063</v>
      </c>
      <c r="H2662" s="4" t="s">
        <v>18</v>
      </c>
      <c r="I2662" s="4">
        <v>8576</v>
      </c>
      <c r="J2662" s="4">
        <f t="shared" si="195"/>
        <v>3321.72</v>
      </c>
      <c r="K2662" s="59">
        <f t="shared" si="189"/>
        <v>0.80681092927760323</v>
      </c>
      <c r="L2662" s="60">
        <f t="shared" si="190"/>
        <v>0.10524543920977063</v>
      </c>
      <c r="M2662" s="4">
        <f t="shared" si="191"/>
        <v>2.525890541034495</v>
      </c>
      <c r="N2662" s="4">
        <f t="shared" si="192"/>
        <v>-14698.201199965115</v>
      </c>
      <c r="O2662" s="61">
        <v>0.80220000000000002</v>
      </c>
      <c r="P2662" s="62">
        <v>97800</v>
      </c>
      <c r="Q2662" s="4">
        <v>0</v>
      </c>
      <c r="R2662" s="4" t="s">
        <v>19</v>
      </c>
    </row>
    <row r="2663" spans="1:18" ht="15" hidden="1" customHeight="1" x14ac:dyDescent="0.35">
      <c r="A2663" s="2">
        <v>45162</v>
      </c>
      <c r="B2663" s="3">
        <v>1</v>
      </c>
      <c r="C2663" s="3">
        <v>1</v>
      </c>
      <c r="D2663" s="4">
        <v>83101.798800034885</v>
      </c>
      <c r="E2663" s="4">
        <v>3.2</v>
      </c>
      <c r="F2663" s="3">
        <f t="shared" si="193"/>
        <v>0.78934079407327962</v>
      </c>
      <c r="G2663" s="3">
        <f t="shared" si="194"/>
        <v>0.10524543920977063</v>
      </c>
      <c r="H2663" s="4" t="s">
        <v>20</v>
      </c>
      <c r="I2663" s="4">
        <v>7448</v>
      </c>
      <c r="J2663" s="4">
        <f t="shared" si="195"/>
        <v>3282.66</v>
      </c>
      <c r="K2663" s="59">
        <f t="shared" si="189"/>
        <v>0.70902865359190403</v>
      </c>
      <c r="L2663" s="60">
        <f t="shared" si="190"/>
        <v>0.10524543920977063</v>
      </c>
      <c r="M2663" s="4">
        <f t="shared" si="191"/>
        <v>2.525890541034495</v>
      </c>
      <c r="N2663" s="4">
        <f t="shared" si="192"/>
        <v>-14698.201199965115</v>
      </c>
      <c r="O2663" s="61">
        <v>0.80220000000000002</v>
      </c>
      <c r="P2663" s="62">
        <v>97800</v>
      </c>
      <c r="Q2663" s="4">
        <v>0</v>
      </c>
      <c r="R2663" s="4" t="s">
        <v>19</v>
      </c>
    </row>
    <row r="2664" spans="1:18" ht="15" hidden="1" customHeight="1" x14ac:dyDescent="0.35">
      <c r="A2664" s="2">
        <v>45162</v>
      </c>
      <c r="B2664" s="3">
        <v>1</v>
      </c>
      <c r="C2664" s="3">
        <v>1</v>
      </c>
      <c r="D2664" s="4">
        <v>83101.798800034885</v>
      </c>
      <c r="E2664" s="4">
        <v>3.2</v>
      </c>
      <c r="F2664" s="3">
        <f t="shared" si="193"/>
        <v>0.78934079407327962</v>
      </c>
      <c r="G2664" s="3">
        <f t="shared" si="194"/>
        <v>0.10524543920977063</v>
      </c>
      <c r="H2664" s="4" t="s">
        <v>21</v>
      </c>
      <c r="I2664" s="4">
        <v>8194</v>
      </c>
      <c r="J2664" s="4">
        <f t="shared" si="195"/>
        <v>3219.84</v>
      </c>
      <c r="K2664" s="59">
        <f t="shared" si="189"/>
        <v>0.79526467153647373</v>
      </c>
      <c r="L2664" s="60">
        <f t="shared" si="190"/>
        <v>0.10524543920977063</v>
      </c>
      <c r="M2664" s="4">
        <f t="shared" si="191"/>
        <v>2.525890541034495</v>
      </c>
      <c r="N2664" s="4">
        <f t="shared" si="192"/>
        <v>-14698.201199965115</v>
      </c>
      <c r="O2664" s="61">
        <v>0.80220000000000002</v>
      </c>
      <c r="P2664" s="62">
        <v>97800</v>
      </c>
      <c r="Q2664" s="4">
        <v>0</v>
      </c>
      <c r="R2664" s="4" t="s">
        <v>19</v>
      </c>
    </row>
    <row r="2665" spans="1:18" ht="15" hidden="1" customHeight="1" x14ac:dyDescent="0.35">
      <c r="A2665" s="2">
        <v>45162</v>
      </c>
      <c r="B2665" s="3">
        <v>1</v>
      </c>
      <c r="C2665" s="3">
        <v>1</v>
      </c>
      <c r="D2665" s="4">
        <v>83101.798800034885</v>
      </c>
      <c r="E2665" s="4">
        <v>3.2</v>
      </c>
      <c r="F2665" s="3">
        <f t="shared" si="193"/>
        <v>0.78934079407327962</v>
      </c>
      <c r="G2665" s="3">
        <f t="shared" si="194"/>
        <v>0.10524543920977063</v>
      </c>
      <c r="H2665" s="4" t="s">
        <v>22</v>
      </c>
      <c r="I2665" s="4">
        <v>8348</v>
      </c>
      <c r="J2665" s="4">
        <f t="shared" si="195"/>
        <v>3212.28</v>
      </c>
      <c r="K2665" s="59">
        <f t="shared" si="189"/>
        <v>0.8121178726636531</v>
      </c>
      <c r="L2665" s="60">
        <f t="shared" si="190"/>
        <v>0.10524543920977063</v>
      </c>
      <c r="M2665" s="4">
        <f t="shared" si="191"/>
        <v>2.525890541034495</v>
      </c>
      <c r="N2665" s="4">
        <f t="shared" si="192"/>
        <v>-14698.201199965115</v>
      </c>
      <c r="O2665" s="61">
        <v>0.80220000000000002</v>
      </c>
      <c r="P2665" s="62">
        <v>97800</v>
      </c>
      <c r="Q2665" s="4">
        <v>0</v>
      </c>
      <c r="R2665" s="4" t="s">
        <v>19</v>
      </c>
    </row>
    <row r="2666" spans="1:18" ht="15" hidden="1" customHeight="1" x14ac:dyDescent="0.35">
      <c r="A2666" s="2">
        <v>45162</v>
      </c>
      <c r="B2666" s="3">
        <v>1</v>
      </c>
      <c r="C2666" s="3">
        <v>1</v>
      </c>
      <c r="D2666" s="4">
        <v>83101.798800034885</v>
      </c>
      <c r="E2666" s="4">
        <v>3.2</v>
      </c>
      <c r="F2666" s="3">
        <f t="shared" si="193"/>
        <v>0.78934079407327962</v>
      </c>
      <c r="G2666" s="3">
        <f t="shared" si="194"/>
        <v>0.10524543920977063</v>
      </c>
      <c r="H2666" s="4" t="s">
        <v>23</v>
      </c>
      <c r="I2666" s="4">
        <v>8285</v>
      </c>
      <c r="J2666" s="4">
        <f t="shared" si="195"/>
        <v>3121.2</v>
      </c>
      <c r="K2666" s="59">
        <f t="shared" si="189"/>
        <v>0.8295086825579906</v>
      </c>
      <c r="L2666" s="60">
        <f t="shared" si="190"/>
        <v>0.10524543920977063</v>
      </c>
      <c r="M2666" s="4">
        <f t="shared" si="191"/>
        <v>2.525890541034495</v>
      </c>
      <c r="N2666" s="4">
        <f t="shared" si="192"/>
        <v>-14698.201199965115</v>
      </c>
      <c r="O2666" s="61">
        <v>0.80220000000000002</v>
      </c>
      <c r="P2666" s="62">
        <v>97800</v>
      </c>
      <c r="Q2666" s="4">
        <v>0</v>
      </c>
      <c r="R2666" s="4" t="s">
        <v>19</v>
      </c>
    </row>
    <row r="2667" spans="1:18" ht="15" hidden="1" customHeight="1" x14ac:dyDescent="0.35">
      <c r="A2667" s="2">
        <v>45162</v>
      </c>
      <c r="B2667" s="3">
        <v>1</v>
      </c>
      <c r="C2667" s="3">
        <v>1</v>
      </c>
      <c r="D2667" s="4">
        <v>83101.798800034885</v>
      </c>
      <c r="E2667" s="4">
        <v>3.2</v>
      </c>
      <c r="F2667" s="3">
        <f t="shared" si="193"/>
        <v>0.78934079407327962</v>
      </c>
      <c r="G2667" s="3">
        <f t="shared" si="194"/>
        <v>0.10524543920977063</v>
      </c>
      <c r="H2667" s="4" t="s">
        <v>24</v>
      </c>
      <c r="I2667" s="4">
        <v>8209</v>
      </c>
      <c r="J2667" s="4">
        <f t="shared" si="195"/>
        <v>3168.6</v>
      </c>
      <c r="K2667" s="59">
        <f t="shared" si="189"/>
        <v>0.80960439941930196</v>
      </c>
      <c r="L2667" s="60">
        <f t="shared" si="190"/>
        <v>0.10524543920977063</v>
      </c>
      <c r="M2667" s="4">
        <f t="shared" si="191"/>
        <v>2.525890541034495</v>
      </c>
      <c r="N2667" s="4">
        <f t="shared" si="192"/>
        <v>-14698.201199965115</v>
      </c>
      <c r="O2667" s="61">
        <v>0.80220000000000002</v>
      </c>
      <c r="P2667" s="62">
        <v>97800</v>
      </c>
      <c r="Q2667" s="4">
        <v>0</v>
      </c>
      <c r="R2667" s="4" t="s">
        <v>19</v>
      </c>
    </row>
    <row r="2668" spans="1:18" ht="15" hidden="1" customHeight="1" x14ac:dyDescent="0.35">
      <c r="A2668" s="2">
        <v>45162</v>
      </c>
      <c r="B2668" s="3">
        <v>1</v>
      </c>
      <c r="C2668" s="3">
        <v>1</v>
      </c>
      <c r="D2668" s="4">
        <v>83101.798800034885</v>
      </c>
      <c r="E2668" s="4">
        <v>3.2</v>
      </c>
      <c r="F2668" s="3">
        <f t="shared" si="193"/>
        <v>0.78934079407327962</v>
      </c>
      <c r="G2668" s="3">
        <f t="shared" si="194"/>
        <v>0.10524543920977063</v>
      </c>
      <c r="H2668" s="4" t="s">
        <v>25</v>
      </c>
      <c r="I2668" s="4">
        <v>8999</v>
      </c>
      <c r="J2668" s="4">
        <f t="shared" si="195"/>
        <v>3397.62</v>
      </c>
      <c r="K2668" s="59">
        <f t="shared" si="189"/>
        <v>0.82769335593739146</v>
      </c>
      <c r="L2668" s="60">
        <f t="shared" si="190"/>
        <v>0.10524543920977063</v>
      </c>
      <c r="M2668" s="4">
        <f t="shared" si="191"/>
        <v>2.525890541034495</v>
      </c>
      <c r="N2668" s="4">
        <f t="shared" si="192"/>
        <v>-14698.201199965115</v>
      </c>
      <c r="O2668" s="61">
        <v>0.80220000000000002</v>
      </c>
      <c r="P2668" s="62">
        <v>97800</v>
      </c>
      <c r="Q2668" s="4">
        <v>0</v>
      </c>
      <c r="R2668" s="4" t="s">
        <v>19</v>
      </c>
    </row>
    <row r="2669" spans="1:18" ht="15" hidden="1" customHeight="1" x14ac:dyDescent="0.35">
      <c r="A2669" s="2">
        <v>45162</v>
      </c>
      <c r="B2669" s="3">
        <v>1</v>
      </c>
      <c r="C2669" s="3">
        <v>1</v>
      </c>
      <c r="D2669" s="4">
        <v>83101.798800034885</v>
      </c>
      <c r="E2669" s="4">
        <v>3.2</v>
      </c>
      <c r="F2669" s="3">
        <f t="shared" si="193"/>
        <v>0.78934079407327962</v>
      </c>
      <c r="G2669" s="3">
        <f t="shared" si="194"/>
        <v>0.10524543920977063</v>
      </c>
      <c r="H2669" s="4" t="s">
        <v>26</v>
      </c>
      <c r="I2669" s="4">
        <v>8795</v>
      </c>
      <c r="J2669" s="4">
        <f t="shared" si="195"/>
        <v>3432.9</v>
      </c>
      <c r="K2669" s="59">
        <f t="shared" si="189"/>
        <v>0.80061682542456802</v>
      </c>
      <c r="L2669" s="60">
        <f t="shared" si="190"/>
        <v>0.10524543920977063</v>
      </c>
      <c r="M2669" s="4">
        <f t="shared" si="191"/>
        <v>2.525890541034495</v>
      </c>
      <c r="N2669" s="4">
        <f t="shared" si="192"/>
        <v>-14698.201199965115</v>
      </c>
      <c r="O2669" s="61">
        <v>0.80220000000000002</v>
      </c>
      <c r="P2669" s="62">
        <v>97800</v>
      </c>
      <c r="Q2669" s="4">
        <v>0</v>
      </c>
      <c r="R2669" s="4" t="s">
        <v>19</v>
      </c>
    </row>
    <row r="2670" spans="1:18" ht="15" hidden="1" customHeight="1" x14ac:dyDescent="0.35">
      <c r="A2670" s="2">
        <v>45162</v>
      </c>
      <c r="B2670" s="3">
        <v>1</v>
      </c>
      <c r="C2670" s="3">
        <v>1</v>
      </c>
      <c r="D2670" s="4">
        <v>83101.798800034885</v>
      </c>
      <c r="E2670" s="4">
        <v>3.2</v>
      </c>
      <c r="F2670" s="3">
        <f t="shared" si="193"/>
        <v>0.78934079407327962</v>
      </c>
      <c r="G2670" s="3">
        <f t="shared" si="194"/>
        <v>0.10524543920977063</v>
      </c>
      <c r="H2670" s="4" t="s">
        <v>27</v>
      </c>
      <c r="I2670" s="4">
        <v>8617</v>
      </c>
      <c r="J2670" s="4">
        <f t="shared" si="195"/>
        <v>3421.44</v>
      </c>
      <c r="K2670" s="59">
        <f t="shared" si="189"/>
        <v>0.78704069046950986</v>
      </c>
      <c r="L2670" s="60">
        <f t="shared" si="190"/>
        <v>0.10524543920977063</v>
      </c>
      <c r="M2670" s="4">
        <f t="shared" si="191"/>
        <v>2.525890541034495</v>
      </c>
      <c r="N2670" s="4">
        <f t="shared" si="192"/>
        <v>-14698.201199965115</v>
      </c>
      <c r="O2670" s="61">
        <v>0.80220000000000002</v>
      </c>
      <c r="P2670" s="62">
        <v>97800</v>
      </c>
      <c r="Q2670" s="4">
        <v>0</v>
      </c>
      <c r="R2670" s="4" t="s">
        <v>19</v>
      </c>
    </row>
    <row r="2671" spans="1:18" ht="15" hidden="1" customHeight="1" x14ac:dyDescent="0.35">
      <c r="A2671" s="2">
        <v>45162</v>
      </c>
      <c r="B2671" s="3">
        <v>1</v>
      </c>
      <c r="C2671" s="3">
        <v>1</v>
      </c>
      <c r="D2671" s="4">
        <v>83101.798800034885</v>
      </c>
      <c r="E2671" s="4">
        <v>3.2</v>
      </c>
      <c r="F2671" s="3">
        <f t="shared" si="193"/>
        <v>0.78934079407327962</v>
      </c>
      <c r="G2671" s="3">
        <f t="shared" si="194"/>
        <v>0.10524543920977063</v>
      </c>
      <c r="H2671" s="4" t="s">
        <v>28</v>
      </c>
      <c r="I2671" s="4">
        <v>8495</v>
      </c>
      <c r="J2671" s="4">
        <f t="shared" si="195"/>
        <v>3266.44</v>
      </c>
      <c r="K2671" s="59">
        <f t="shared" si="189"/>
        <v>0.81271583130258018</v>
      </c>
      <c r="L2671" s="60">
        <f t="shared" si="190"/>
        <v>0.10524543920977063</v>
      </c>
      <c r="M2671" s="4">
        <f t="shared" si="191"/>
        <v>2.525890541034495</v>
      </c>
      <c r="N2671" s="4">
        <f t="shared" si="192"/>
        <v>-14698.201199965115</v>
      </c>
      <c r="O2671" s="61">
        <v>0.80220000000000002</v>
      </c>
      <c r="P2671" s="62">
        <v>97800</v>
      </c>
      <c r="Q2671" s="4">
        <v>0</v>
      </c>
      <c r="R2671" s="4" t="s">
        <v>19</v>
      </c>
    </row>
    <row r="2672" spans="1:18" ht="15" hidden="1" customHeight="1" x14ac:dyDescent="0.35">
      <c r="A2672" s="2">
        <v>45163</v>
      </c>
      <c r="B2672" s="3">
        <v>1</v>
      </c>
      <c r="C2672" s="3">
        <v>1</v>
      </c>
      <c r="D2672" s="4">
        <v>114660.93599999568</v>
      </c>
      <c r="E2672" s="4">
        <v>4.4000000000000004</v>
      </c>
      <c r="F2672" s="3">
        <f t="shared" si="193"/>
        <v>0.79207609836968551</v>
      </c>
      <c r="G2672" s="3">
        <f t="shared" si="194"/>
        <v>0.14521395136777568</v>
      </c>
      <c r="H2672" s="4" t="s">
        <v>18</v>
      </c>
      <c r="I2672" s="4">
        <v>11579</v>
      </c>
      <c r="J2672" s="4">
        <f t="shared" si="195"/>
        <v>3321.72</v>
      </c>
      <c r="K2672" s="59">
        <f t="shared" si="189"/>
        <v>0.79223742792616747</v>
      </c>
      <c r="L2672" s="60">
        <f t="shared" si="190"/>
        <v>0.14521395136777568</v>
      </c>
      <c r="M2672" s="4">
        <f t="shared" si="191"/>
        <v>3.4851348328266165</v>
      </c>
      <c r="N2672" s="4">
        <f t="shared" si="192"/>
        <v>16860.93599999568</v>
      </c>
      <c r="O2672" s="61">
        <v>0.80220000000000002</v>
      </c>
      <c r="P2672" s="62">
        <v>97800</v>
      </c>
      <c r="Q2672" s="4">
        <v>0</v>
      </c>
      <c r="R2672" s="4" t="s">
        <v>19</v>
      </c>
    </row>
    <row r="2673" spans="1:18" ht="15" hidden="1" customHeight="1" x14ac:dyDescent="0.35">
      <c r="A2673" s="2">
        <v>45163</v>
      </c>
      <c r="B2673" s="3">
        <v>1</v>
      </c>
      <c r="C2673" s="3">
        <v>1</v>
      </c>
      <c r="D2673" s="4">
        <v>114660.93599999568</v>
      </c>
      <c r="E2673" s="4">
        <v>4.4000000000000004</v>
      </c>
      <c r="F2673" s="3">
        <f t="shared" si="193"/>
        <v>0.79207609836968551</v>
      </c>
      <c r="G2673" s="3">
        <f t="shared" si="194"/>
        <v>0.14521395136777568</v>
      </c>
      <c r="H2673" s="4" t="s">
        <v>20</v>
      </c>
      <c r="I2673" s="4">
        <v>10298</v>
      </c>
      <c r="J2673" s="4">
        <f t="shared" si="195"/>
        <v>3282.66</v>
      </c>
      <c r="K2673" s="59">
        <f t="shared" si="189"/>
        <v>0.71297500973434513</v>
      </c>
      <c r="L2673" s="60">
        <f t="shared" si="190"/>
        <v>0.14521395136777568</v>
      </c>
      <c r="M2673" s="4">
        <f t="shared" si="191"/>
        <v>3.4851348328266165</v>
      </c>
      <c r="N2673" s="4">
        <f t="shared" si="192"/>
        <v>16860.93599999568</v>
      </c>
      <c r="O2673" s="61">
        <v>0.80220000000000002</v>
      </c>
      <c r="P2673" s="62">
        <v>97800</v>
      </c>
      <c r="Q2673" s="4">
        <v>0</v>
      </c>
      <c r="R2673" s="4" t="s">
        <v>19</v>
      </c>
    </row>
    <row r="2674" spans="1:18" ht="15" hidden="1" customHeight="1" x14ac:dyDescent="0.35">
      <c r="A2674" s="2">
        <v>45163</v>
      </c>
      <c r="B2674" s="3">
        <v>1</v>
      </c>
      <c r="C2674" s="3">
        <v>1</v>
      </c>
      <c r="D2674" s="4">
        <v>114660.93599999568</v>
      </c>
      <c r="E2674" s="4">
        <v>4.4000000000000004</v>
      </c>
      <c r="F2674" s="3">
        <f t="shared" si="193"/>
        <v>0.79207609836968551</v>
      </c>
      <c r="G2674" s="3">
        <f t="shared" si="194"/>
        <v>0.14521395136777568</v>
      </c>
      <c r="H2674" s="4" t="s">
        <v>21</v>
      </c>
      <c r="I2674" s="4">
        <v>11472</v>
      </c>
      <c r="J2674" s="4">
        <f t="shared" si="195"/>
        <v>3219.84</v>
      </c>
      <c r="K2674" s="59">
        <f t="shared" si="189"/>
        <v>0.80975226324063521</v>
      </c>
      <c r="L2674" s="60">
        <f t="shared" si="190"/>
        <v>0.14521395136777568</v>
      </c>
      <c r="M2674" s="4">
        <f t="shared" si="191"/>
        <v>3.4851348328266165</v>
      </c>
      <c r="N2674" s="4">
        <f t="shared" si="192"/>
        <v>16860.93599999568</v>
      </c>
      <c r="O2674" s="61">
        <v>0.80220000000000002</v>
      </c>
      <c r="P2674" s="62">
        <v>97800</v>
      </c>
      <c r="Q2674" s="4">
        <v>0</v>
      </c>
      <c r="R2674" s="4" t="s">
        <v>19</v>
      </c>
    </row>
    <row r="2675" spans="1:18" ht="15" hidden="1" customHeight="1" x14ac:dyDescent="0.35">
      <c r="A2675" s="2">
        <v>45163</v>
      </c>
      <c r="B2675" s="3">
        <v>1</v>
      </c>
      <c r="C2675" s="3">
        <v>1</v>
      </c>
      <c r="D2675" s="4">
        <v>114660.93599999568</v>
      </c>
      <c r="E2675" s="4">
        <v>4.4000000000000004</v>
      </c>
      <c r="F2675" s="3">
        <f t="shared" si="193"/>
        <v>0.79207609836968551</v>
      </c>
      <c r="G2675" s="3">
        <f t="shared" si="194"/>
        <v>0.14521395136777568</v>
      </c>
      <c r="H2675" s="4" t="s">
        <v>22</v>
      </c>
      <c r="I2675" s="4">
        <v>11534</v>
      </c>
      <c r="J2675" s="4">
        <f t="shared" si="195"/>
        <v>3212.28</v>
      </c>
      <c r="K2675" s="59">
        <f t="shared" si="189"/>
        <v>0.81604456534412817</v>
      </c>
      <c r="L2675" s="60">
        <f t="shared" si="190"/>
        <v>0.14521395136777568</v>
      </c>
      <c r="M2675" s="4">
        <f t="shared" si="191"/>
        <v>3.4851348328266165</v>
      </c>
      <c r="N2675" s="4">
        <f t="shared" si="192"/>
        <v>16860.93599999568</v>
      </c>
      <c r="O2675" s="61">
        <v>0.80220000000000002</v>
      </c>
      <c r="P2675" s="62">
        <v>97800</v>
      </c>
      <c r="Q2675" s="4">
        <v>0</v>
      </c>
      <c r="R2675" s="4" t="s">
        <v>19</v>
      </c>
    </row>
    <row r="2676" spans="1:18" ht="15" hidden="1" customHeight="1" x14ac:dyDescent="0.35">
      <c r="A2676" s="2">
        <v>45163</v>
      </c>
      <c r="B2676" s="3">
        <v>1</v>
      </c>
      <c r="C2676" s="3">
        <v>1</v>
      </c>
      <c r="D2676" s="4">
        <v>114660.93599999568</v>
      </c>
      <c r="E2676" s="4">
        <v>4.4000000000000004</v>
      </c>
      <c r="F2676" s="3">
        <f t="shared" si="193"/>
        <v>0.79207609836968551</v>
      </c>
      <c r="G2676" s="3">
        <f t="shared" si="194"/>
        <v>0.14521395136777568</v>
      </c>
      <c r="H2676" s="4" t="s">
        <v>23</v>
      </c>
      <c r="I2676" s="4">
        <v>11527</v>
      </c>
      <c r="J2676" s="4">
        <f t="shared" si="195"/>
        <v>3121.2</v>
      </c>
      <c r="K2676" s="59">
        <f t="shared" si="189"/>
        <v>0.83934791979774681</v>
      </c>
      <c r="L2676" s="60">
        <f t="shared" si="190"/>
        <v>0.14521395136777568</v>
      </c>
      <c r="M2676" s="4">
        <f t="shared" si="191"/>
        <v>3.4851348328266165</v>
      </c>
      <c r="N2676" s="4">
        <f t="shared" si="192"/>
        <v>16860.93599999568</v>
      </c>
      <c r="O2676" s="61">
        <v>0.80220000000000002</v>
      </c>
      <c r="P2676" s="62">
        <v>97800</v>
      </c>
      <c r="Q2676" s="4">
        <v>0</v>
      </c>
      <c r="R2676" s="4" t="s">
        <v>19</v>
      </c>
    </row>
    <row r="2677" spans="1:18" ht="15" hidden="1" customHeight="1" x14ac:dyDescent="0.35">
      <c r="A2677" s="2">
        <v>45163</v>
      </c>
      <c r="B2677" s="3">
        <v>1</v>
      </c>
      <c r="C2677" s="3">
        <v>1</v>
      </c>
      <c r="D2677" s="4">
        <v>114660.93599999568</v>
      </c>
      <c r="E2677" s="4">
        <v>4.4000000000000004</v>
      </c>
      <c r="F2677" s="3">
        <f t="shared" si="193"/>
        <v>0.79207609836968551</v>
      </c>
      <c r="G2677" s="3">
        <f t="shared" si="194"/>
        <v>0.14521395136777568</v>
      </c>
      <c r="H2677" s="4" t="s">
        <v>24</v>
      </c>
      <c r="I2677" s="4">
        <v>11358</v>
      </c>
      <c r="J2677" s="4">
        <f t="shared" si="195"/>
        <v>3168.6</v>
      </c>
      <c r="K2677" s="59">
        <f t="shared" si="189"/>
        <v>0.81467008658828377</v>
      </c>
      <c r="L2677" s="60">
        <f t="shared" si="190"/>
        <v>0.14521395136777568</v>
      </c>
      <c r="M2677" s="4">
        <f t="shared" si="191"/>
        <v>3.4851348328266165</v>
      </c>
      <c r="N2677" s="4">
        <f t="shared" si="192"/>
        <v>16860.93599999568</v>
      </c>
      <c r="O2677" s="61">
        <v>0.80220000000000002</v>
      </c>
      <c r="P2677" s="62">
        <v>97800</v>
      </c>
      <c r="Q2677" s="4">
        <v>0</v>
      </c>
      <c r="R2677" s="4" t="s">
        <v>19</v>
      </c>
    </row>
    <row r="2678" spans="1:18" ht="15" hidden="1" customHeight="1" x14ac:dyDescent="0.35">
      <c r="A2678" s="2">
        <v>45163</v>
      </c>
      <c r="B2678" s="3">
        <v>1</v>
      </c>
      <c r="C2678" s="3">
        <v>1</v>
      </c>
      <c r="D2678" s="4">
        <v>114660.93599999568</v>
      </c>
      <c r="E2678" s="4">
        <v>4.4000000000000004</v>
      </c>
      <c r="F2678" s="3">
        <f t="shared" si="193"/>
        <v>0.79207609836968551</v>
      </c>
      <c r="G2678" s="3">
        <f t="shared" si="194"/>
        <v>0.14521395136777568</v>
      </c>
      <c r="H2678" s="4" t="s">
        <v>25</v>
      </c>
      <c r="I2678" s="4">
        <v>12180</v>
      </c>
      <c r="J2678" s="4">
        <f t="shared" si="195"/>
        <v>3397.62</v>
      </c>
      <c r="K2678" s="59">
        <f t="shared" si="189"/>
        <v>0.81474144200405529</v>
      </c>
      <c r="L2678" s="60">
        <f t="shared" si="190"/>
        <v>0.14521395136777568</v>
      </c>
      <c r="M2678" s="4">
        <f t="shared" si="191"/>
        <v>3.4851348328266165</v>
      </c>
      <c r="N2678" s="4">
        <f t="shared" si="192"/>
        <v>16860.93599999568</v>
      </c>
      <c r="O2678" s="61">
        <v>0.80220000000000002</v>
      </c>
      <c r="P2678" s="62">
        <v>97800</v>
      </c>
      <c r="Q2678" s="4">
        <v>0</v>
      </c>
      <c r="R2678" s="4" t="s">
        <v>19</v>
      </c>
    </row>
    <row r="2679" spans="1:18" ht="15" hidden="1" customHeight="1" x14ac:dyDescent="0.35">
      <c r="A2679" s="2">
        <v>45163</v>
      </c>
      <c r="B2679" s="3">
        <v>1</v>
      </c>
      <c r="C2679" s="3">
        <v>1</v>
      </c>
      <c r="D2679" s="4">
        <v>114660.93599999568</v>
      </c>
      <c r="E2679" s="4">
        <v>4.4000000000000004</v>
      </c>
      <c r="F2679" s="3">
        <f t="shared" si="193"/>
        <v>0.79207609836968551</v>
      </c>
      <c r="G2679" s="3">
        <f t="shared" si="194"/>
        <v>0.14521395136777568</v>
      </c>
      <c r="H2679" s="4" t="s">
        <v>26</v>
      </c>
      <c r="I2679" s="4">
        <v>12275</v>
      </c>
      <c r="J2679" s="4">
        <f t="shared" si="195"/>
        <v>3432.9</v>
      </c>
      <c r="K2679" s="59">
        <f t="shared" si="189"/>
        <v>0.81265773173489675</v>
      </c>
      <c r="L2679" s="60">
        <f t="shared" si="190"/>
        <v>0.14521395136777568</v>
      </c>
      <c r="M2679" s="4">
        <f t="shared" si="191"/>
        <v>3.4851348328266165</v>
      </c>
      <c r="N2679" s="4">
        <f t="shared" si="192"/>
        <v>16860.93599999568</v>
      </c>
      <c r="O2679" s="61">
        <v>0.80220000000000002</v>
      </c>
      <c r="P2679" s="62">
        <v>97800</v>
      </c>
      <c r="Q2679" s="4">
        <v>0</v>
      </c>
      <c r="R2679" s="4" t="s">
        <v>19</v>
      </c>
    </row>
    <row r="2680" spans="1:18" ht="15" hidden="1" customHeight="1" x14ac:dyDescent="0.35">
      <c r="A2680" s="2">
        <v>45163</v>
      </c>
      <c r="B2680" s="3">
        <v>1</v>
      </c>
      <c r="C2680" s="3">
        <v>1</v>
      </c>
      <c r="D2680" s="4">
        <v>114660.93599999568</v>
      </c>
      <c r="E2680" s="4">
        <v>4.4000000000000004</v>
      </c>
      <c r="F2680" s="3">
        <f t="shared" si="193"/>
        <v>0.79207609836968551</v>
      </c>
      <c r="G2680" s="3">
        <f t="shared" si="194"/>
        <v>0.14521395136777568</v>
      </c>
      <c r="H2680" s="4" t="s">
        <v>27</v>
      </c>
      <c r="I2680" s="4">
        <v>11961</v>
      </c>
      <c r="J2680" s="4">
        <f t="shared" si="195"/>
        <v>3421.44</v>
      </c>
      <c r="K2680" s="59">
        <f t="shared" si="189"/>
        <v>0.79452192378328734</v>
      </c>
      <c r="L2680" s="60">
        <f t="shared" si="190"/>
        <v>0.14521395136777568</v>
      </c>
      <c r="M2680" s="4">
        <f t="shared" si="191"/>
        <v>3.4851348328266165</v>
      </c>
      <c r="N2680" s="4">
        <f t="shared" si="192"/>
        <v>16860.93599999568</v>
      </c>
      <c r="O2680" s="61">
        <v>0.80220000000000002</v>
      </c>
      <c r="P2680" s="62">
        <v>97800</v>
      </c>
      <c r="Q2680" s="4">
        <v>0</v>
      </c>
      <c r="R2680" s="4" t="s">
        <v>19</v>
      </c>
    </row>
    <row r="2681" spans="1:18" ht="15" hidden="1" customHeight="1" x14ac:dyDescent="0.35">
      <c r="A2681" s="2">
        <v>45163</v>
      </c>
      <c r="B2681" s="3">
        <v>1</v>
      </c>
      <c r="C2681" s="3">
        <v>1</v>
      </c>
      <c r="D2681" s="4">
        <v>114660.93599999568</v>
      </c>
      <c r="E2681" s="4">
        <v>4.4000000000000004</v>
      </c>
      <c r="F2681" s="3">
        <f t="shared" si="193"/>
        <v>0.79207609836968551</v>
      </c>
      <c r="G2681" s="3">
        <f t="shared" si="194"/>
        <v>0.14521395136777568</v>
      </c>
      <c r="H2681" s="4" t="s">
        <v>28</v>
      </c>
      <c r="I2681" s="4">
        <v>11817</v>
      </c>
      <c r="J2681" s="4">
        <f t="shared" si="195"/>
        <v>3266.44</v>
      </c>
      <c r="K2681" s="59">
        <f t="shared" si="189"/>
        <v>0.8222045462894827</v>
      </c>
      <c r="L2681" s="60">
        <f t="shared" si="190"/>
        <v>0.14521395136777568</v>
      </c>
      <c r="M2681" s="4">
        <f t="shared" si="191"/>
        <v>3.4851348328266165</v>
      </c>
      <c r="N2681" s="4">
        <f t="shared" si="192"/>
        <v>16860.93599999568</v>
      </c>
      <c r="O2681" s="61">
        <v>0.80220000000000002</v>
      </c>
      <c r="P2681" s="62">
        <v>97800</v>
      </c>
      <c r="Q2681" s="4">
        <v>0</v>
      </c>
      <c r="R2681" s="4" t="s">
        <v>19</v>
      </c>
    </row>
    <row r="2682" spans="1:18" ht="15" hidden="1" customHeight="1" x14ac:dyDescent="0.35">
      <c r="A2682" s="2">
        <v>45164</v>
      </c>
      <c r="B2682" s="3">
        <v>1</v>
      </c>
      <c r="C2682" s="3">
        <v>1</v>
      </c>
      <c r="D2682" s="4">
        <v>110756.50379998932</v>
      </c>
      <c r="E2682" s="4">
        <v>4.2</v>
      </c>
      <c r="F2682" s="3">
        <f t="shared" si="193"/>
        <v>0.80153787668251064</v>
      </c>
      <c r="G2682" s="3">
        <f t="shared" si="194"/>
        <v>0.14026912841943937</v>
      </c>
      <c r="H2682" s="4" t="s">
        <v>18</v>
      </c>
      <c r="I2682" s="4">
        <v>10812</v>
      </c>
      <c r="J2682" s="4">
        <f t="shared" si="195"/>
        <v>3321.72</v>
      </c>
      <c r="K2682" s="59">
        <f t="shared" si="189"/>
        <v>0.77498576468989389</v>
      </c>
      <c r="L2682" s="60">
        <f t="shared" si="190"/>
        <v>0.14026912841943937</v>
      </c>
      <c r="M2682" s="4">
        <f t="shared" si="191"/>
        <v>3.366459082066545</v>
      </c>
      <c r="N2682" s="4">
        <f t="shared" si="192"/>
        <v>12956.503799989325</v>
      </c>
      <c r="O2682" s="61">
        <v>0.80220000000000002</v>
      </c>
      <c r="P2682" s="62">
        <v>97800</v>
      </c>
      <c r="Q2682" s="4">
        <v>0</v>
      </c>
      <c r="R2682" s="4" t="s">
        <v>19</v>
      </c>
    </row>
    <row r="2683" spans="1:18" ht="15" hidden="1" customHeight="1" x14ac:dyDescent="0.35">
      <c r="A2683" s="2">
        <v>45164</v>
      </c>
      <c r="B2683" s="3">
        <v>1</v>
      </c>
      <c r="C2683" s="3">
        <v>1</v>
      </c>
      <c r="D2683" s="4">
        <v>110756.50379998932</v>
      </c>
      <c r="E2683" s="4">
        <v>4.2</v>
      </c>
      <c r="F2683" s="3">
        <f t="shared" si="193"/>
        <v>0.80153787668251064</v>
      </c>
      <c r="G2683" s="3">
        <f t="shared" si="194"/>
        <v>0.14026912841943937</v>
      </c>
      <c r="H2683" s="4" t="s">
        <v>20</v>
      </c>
      <c r="I2683" s="4">
        <v>10306</v>
      </c>
      <c r="J2683" s="4">
        <f t="shared" si="195"/>
        <v>3282.66</v>
      </c>
      <c r="K2683" s="59">
        <f t="shared" si="189"/>
        <v>0.74750645019877893</v>
      </c>
      <c r="L2683" s="60">
        <f t="shared" si="190"/>
        <v>0.14026912841943937</v>
      </c>
      <c r="M2683" s="4">
        <f t="shared" si="191"/>
        <v>3.366459082066545</v>
      </c>
      <c r="N2683" s="4">
        <f t="shared" si="192"/>
        <v>12956.503799989325</v>
      </c>
      <c r="O2683" s="61">
        <v>0.80220000000000002</v>
      </c>
      <c r="P2683" s="62">
        <v>97800</v>
      </c>
      <c r="Q2683" s="4">
        <v>0</v>
      </c>
      <c r="R2683" s="4" t="s">
        <v>19</v>
      </c>
    </row>
    <row r="2684" spans="1:18" ht="15" hidden="1" customHeight="1" x14ac:dyDescent="0.35">
      <c r="A2684" s="2">
        <v>45164</v>
      </c>
      <c r="B2684" s="3">
        <v>1</v>
      </c>
      <c r="C2684" s="3">
        <v>1</v>
      </c>
      <c r="D2684" s="4">
        <v>110756.50379998932</v>
      </c>
      <c r="E2684" s="4">
        <v>4.2</v>
      </c>
      <c r="F2684" s="3">
        <f t="shared" si="193"/>
        <v>0.80153787668251064</v>
      </c>
      <c r="G2684" s="3">
        <f t="shared" si="194"/>
        <v>0.14026912841943937</v>
      </c>
      <c r="H2684" s="4" t="s">
        <v>21</v>
      </c>
      <c r="I2684" s="4">
        <v>11071</v>
      </c>
      <c r="J2684" s="4">
        <f t="shared" si="195"/>
        <v>3219.84</v>
      </c>
      <c r="K2684" s="59">
        <f t="shared" si="189"/>
        <v>0.81865943057803514</v>
      </c>
      <c r="L2684" s="60">
        <f t="shared" si="190"/>
        <v>0.14026912841943937</v>
      </c>
      <c r="M2684" s="4">
        <f t="shared" si="191"/>
        <v>3.366459082066545</v>
      </c>
      <c r="N2684" s="4">
        <f t="shared" si="192"/>
        <v>12956.503799989325</v>
      </c>
      <c r="O2684" s="61">
        <v>0.80220000000000002</v>
      </c>
      <c r="P2684" s="62">
        <v>97800</v>
      </c>
      <c r="Q2684" s="4">
        <v>0</v>
      </c>
      <c r="R2684" s="4" t="s">
        <v>19</v>
      </c>
    </row>
    <row r="2685" spans="1:18" ht="15" hidden="1" customHeight="1" x14ac:dyDescent="0.35">
      <c r="A2685" s="2">
        <v>45164</v>
      </c>
      <c r="B2685" s="3">
        <v>1</v>
      </c>
      <c r="C2685" s="3">
        <v>1</v>
      </c>
      <c r="D2685" s="4">
        <v>110756.50379998932</v>
      </c>
      <c r="E2685" s="4">
        <v>4.2</v>
      </c>
      <c r="F2685" s="3">
        <f t="shared" si="193"/>
        <v>0.80153787668251064</v>
      </c>
      <c r="G2685" s="3">
        <f t="shared" si="194"/>
        <v>0.14026912841943937</v>
      </c>
      <c r="H2685" s="4" t="s">
        <v>22</v>
      </c>
      <c r="I2685" s="4">
        <v>11125</v>
      </c>
      <c r="J2685" s="4">
        <f t="shared" si="195"/>
        <v>3212.28</v>
      </c>
      <c r="K2685" s="59">
        <f t="shared" si="189"/>
        <v>0.82458861737131373</v>
      </c>
      <c r="L2685" s="60">
        <f t="shared" si="190"/>
        <v>0.14026912841943937</v>
      </c>
      <c r="M2685" s="4">
        <f t="shared" si="191"/>
        <v>3.366459082066545</v>
      </c>
      <c r="N2685" s="4">
        <f t="shared" si="192"/>
        <v>12956.503799989325</v>
      </c>
      <c r="O2685" s="61">
        <v>0.80220000000000002</v>
      </c>
      <c r="P2685" s="62">
        <v>97800</v>
      </c>
      <c r="Q2685" s="4">
        <v>0</v>
      </c>
      <c r="R2685" s="4" t="s">
        <v>19</v>
      </c>
    </row>
    <row r="2686" spans="1:18" ht="15" hidden="1" customHeight="1" x14ac:dyDescent="0.35">
      <c r="A2686" s="2">
        <v>45164</v>
      </c>
      <c r="B2686" s="3">
        <v>1</v>
      </c>
      <c r="C2686" s="3">
        <v>1</v>
      </c>
      <c r="D2686" s="4">
        <v>110756.50379998932</v>
      </c>
      <c r="E2686" s="4">
        <v>4.2</v>
      </c>
      <c r="F2686" s="3">
        <f t="shared" si="193"/>
        <v>0.80153787668251064</v>
      </c>
      <c r="G2686" s="3">
        <f t="shared" si="194"/>
        <v>0.14026912841943937</v>
      </c>
      <c r="H2686" s="4" t="s">
        <v>23</v>
      </c>
      <c r="I2686" s="4">
        <v>11114</v>
      </c>
      <c r="J2686" s="4">
        <f t="shared" si="195"/>
        <v>3121.2</v>
      </c>
      <c r="K2686" s="59">
        <f t="shared" si="189"/>
        <v>0.84781189164118809</v>
      </c>
      <c r="L2686" s="60">
        <f t="shared" si="190"/>
        <v>0.14026912841943937</v>
      </c>
      <c r="M2686" s="4">
        <f t="shared" si="191"/>
        <v>3.366459082066545</v>
      </c>
      <c r="N2686" s="4">
        <f t="shared" si="192"/>
        <v>12956.503799989325</v>
      </c>
      <c r="O2686" s="61">
        <v>0.80220000000000002</v>
      </c>
      <c r="P2686" s="62">
        <v>97800</v>
      </c>
      <c r="Q2686" s="4">
        <v>0</v>
      </c>
      <c r="R2686" s="4" t="s">
        <v>19</v>
      </c>
    </row>
    <row r="2687" spans="1:18" ht="15" hidden="1" customHeight="1" x14ac:dyDescent="0.35">
      <c r="A2687" s="2">
        <v>45164</v>
      </c>
      <c r="B2687" s="3">
        <v>1</v>
      </c>
      <c r="C2687" s="3">
        <v>1</v>
      </c>
      <c r="D2687" s="4">
        <v>110756.50379998932</v>
      </c>
      <c r="E2687" s="4">
        <v>4.2</v>
      </c>
      <c r="F2687" s="3">
        <f t="shared" si="193"/>
        <v>0.80153787668251064</v>
      </c>
      <c r="G2687" s="3">
        <f t="shared" si="194"/>
        <v>0.14026912841943937</v>
      </c>
      <c r="H2687" s="4" t="s">
        <v>24</v>
      </c>
      <c r="I2687" s="4">
        <v>11034</v>
      </c>
      <c r="J2687" s="4">
        <f t="shared" si="195"/>
        <v>3168.6</v>
      </c>
      <c r="K2687" s="59">
        <f t="shared" si="189"/>
        <v>0.82911786187680903</v>
      </c>
      <c r="L2687" s="60">
        <f t="shared" si="190"/>
        <v>0.14026912841943937</v>
      </c>
      <c r="M2687" s="4">
        <f t="shared" si="191"/>
        <v>3.366459082066545</v>
      </c>
      <c r="N2687" s="4">
        <f t="shared" si="192"/>
        <v>12956.503799989325</v>
      </c>
      <c r="O2687" s="61">
        <v>0.80220000000000002</v>
      </c>
      <c r="P2687" s="62">
        <v>97800</v>
      </c>
      <c r="Q2687" s="4">
        <v>0</v>
      </c>
      <c r="R2687" s="4" t="s">
        <v>19</v>
      </c>
    </row>
    <row r="2688" spans="1:18" ht="15" hidden="1" customHeight="1" x14ac:dyDescent="0.35">
      <c r="A2688" s="2">
        <v>45164</v>
      </c>
      <c r="B2688" s="3">
        <v>1</v>
      </c>
      <c r="C2688" s="3">
        <v>1</v>
      </c>
      <c r="D2688" s="4">
        <v>110756.50379998932</v>
      </c>
      <c r="E2688" s="4">
        <v>4.2</v>
      </c>
      <c r="F2688" s="3">
        <f t="shared" si="193"/>
        <v>0.80153787668251064</v>
      </c>
      <c r="G2688" s="3">
        <f t="shared" si="194"/>
        <v>0.14026912841943937</v>
      </c>
      <c r="H2688" s="4" t="s">
        <v>25</v>
      </c>
      <c r="I2688" s="4">
        <v>11671</v>
      </c>
      <c r="J2688" s="4">
        <f t="shared" si="195"/>
        <v>3397.62</v>
      </c>
      <c r="K2688" s="59">
        <f t="shared" ref="K2688:K2751" si="196">IFERROR((I2688/J2688)/E2688,0)</f>
        <v>0.81786942736666368</v>
      </c>
      <c r="L2688" s="60">
        <f t="shared" ref="L2688:L2751" si="197">D2688/(32900*24)</f>
        <v>0.14026912841943937</v>
      </c>
      <c r="M2688" s="4">
        <f t="shared" ref="M2688:M2751" si="198">D2688/32900</f>
        <v>3.366459082066545</v>
      </c>
      <c r="N2688" s="4">
        <f t="shared" ref="N2688:N2751" si="199">D2688-P2688</f>
        <v>12956.503799989325</v>
      </c>
      <c r="O2688" s="61">
        <v>0.80220000000000002</v>
      </c>
      <c r="P2688" s="62">
        <v>97800</v>
      </c>
      <c r="Q2688" s="4">
        <v>0</v>
      </c>
      <c r="R2688" s="4" t="s">
        <v>19</v>
      </c>
    </row>
    <row r="2689" spans="1:18" ht="15" hidden="1" customHeight="1" x14ac:dyDescent="0.35">
      <c r="A2689" s="2">
        <v>45164</v>
      </c>
      <c r="B2689" s="3">
        <v>1</v>
      </c>
      <c r="C2689" s="3">
        <v>1</v>
      </c>
      <c r="D2689" s="4">
        <v>110756.50379998932</v>
      </c>
      <c r="E2689" s="4">
        <v>4.2</v>
      </c>
      <c r="F2689" s="3">
        <f t="shared" si="193"/>
        <v>0.80153787668251064</v>
      </c>
      <c r="G2689" s="3">
        <f t="shared" si="194"/>
        <v>0.14026912841943937</v>
      </c>
      <c r="H2689" s="4" t="s">
        <v>26</v>
      </c>
      <c r="I2689" s="4">
        <v>11906</v>
      </c>
      <c r="J2689" s="4">
        <f t="shared" si="195"/>
        <v>3432.9</v>
      </c>
      <c r="K2689" s="59">
        <f t="shared" si="196"/>
        <v>0.82576302973052074</v>
      </c>
      <c r="L2689" s="60">
        <f t="shared" si="197"/>
        <v>0.14026912841943937</v>
      </c>
      <c r="M2689" s="4">
        <f t="shared" si="198"/>
        <v>3.366459082066545</v>
      </c>
      <c r="N2689" s="4">
        <f t="shared" si="199"/>
        <v>12956.503799989325</v>
      </c>
      <c r="O2689" s="61">
        <v>0.80220000000000002</v>
      </c>
      <c r="P2689" s="62">
        <v>97800</v>
      </c>
      <c r="Q2689" s="4">
        <v>0</v>
      </c>
      <c r="R2689" s="4" t="s">
        <v>19</v>
      </c>
    </row>
    <row r="2690" spans="1:18" ht="15" hidden="1" customHeight="1" x14ac:dyDescent="0.35">
      <c r="A2690" s="2">
        <v>45164</v>
      </c>
      <c r="B2690" s="3">
        <v>1</v>
      </c>
      <c r="C2690" s="3">
        <v>1</v>
      </c>
      <c r="D2690" s="4">
        <v>110756.50379998932</v>
      </c>
      <c r="E2690" s="4">
        <v>4.2</v>
      </c>
      <c r="F2690" s="3">
        <f t="shared" si="193"/>
        <v>0.80153787668251064</v>
      </c>
      <c r="G2690" s="3">
        <f t="shared" si="194"/>
        <v>0.14026912841943937</v>
      </c>
      <c r="H2690" s="4" t="s">
        <v>27</v>
      </c>
      <c r="I2690" s="4">
        <v>11576</v>
      </c>
      <c r="J2690" s="4">
        <f t="shared" si="195"/>
        <v>3421.44</v>
      </c>
      <c r="K2690" s="59">
        <f t="shared" si="196"/>
        <v>0.80556446297187034</v>
      </c>
      <c r="L2690" s="60">
        <f t="shared" si="197"/>
        <v>0.14026912841943937</v>
      </c>
      <c r="M2690" s="4">
        <f t="shared" si="198"/>
        <v>3.366459082066545</v>
      </c>
      <c r="N2690" s="4">
        <f t="shared" si="199"/>
        <v>12956.503799989325</v>
      </c>
      <c r="O2690" s="61">
        <v>0.80220000000000002</v>
      </c>
      <c r="P2690" s="62">
        <v>97800</v>
      </c>
      <c r="Q2690" s="4">
        <v>0</v>
      </c>
      <c r="R2690" s="4" t="s">
        <v>19</v>
      </c>
    </row>
    <row r="2691" spans="1:18" ht="15" hidden="1" customHeight="1" x14ac:dyDescent="0.35">
      <c r="A2691" s="2">
        <v>45164</v>
      </c>
      <c r="B2691" s="3">
        <v>1</v>
      </c>
      <c r="C2691" s="3">
        <v>1</v>
      </c>
      <c r="D2691" s="4">
        <v>110756.50379998932</v>
      </c>
      <c r="E2691" s="4">
        <v>4.2</v>
      </c>
      <c r="F2691" s="3">
        <f t="shared" ref="F2691:F2754" si="200">D2691/E2691/32900</f>
        <v>0.80153787668251064</v>
      </c>
      <c r="G2691" s="3">
        <f t="shared" si="194"/>
        <v>0.14026912841943937</v>
      </c>
      <c r="H2691" s="4" t="s">
        <v>28</v>
      </c>
      <c r="I2691" s="4">
        <v>11525</v>
      </c>
      <c r="J2691" s="4">
        <f t="shared" si="195"/>
        <v>3266.44</v>
      </c>
      <c r="K2691" s="59">
        <f t="shared" si="196"/>
        <v>0.84007286802990988</v>
      </c>
      <c r="L2691" s="60">
        <f t="shared" si="197"/>
        <v>0.14026912841943937</v>
      </c>
      <c r="M2691" s="4">
        <f t="shared" si="198"/>
        <v>3.366459082066545</v>
      </c>
      <c r="N2691" s="4">
        <f t="shared" si="199"/>
        <v>12956.503799989325</v>
      </c>
      <c r="O2691" s="61">
        <v>0.80220000000000002</v>
      </c>
      <c r="P2691" s="62">
        <v>97800</v>
      </c>
      <c r="Q2691" s="4">
        <v>0</v>
      </c>
      <c r="R2691" s="4" t="s">
        <v>19</v>
      </c>
    </row>
    <row r="2692" spans="1:18" ht="15" hidden="1" customHeight="1" x14ac:dyDescent="0.35">
      <c r="A2692" s="2">
        <v>45165</v>
      </c>
      <c r="B2692" s="3">
        <v>1</v>
      </c>
      <c r="C2692" s="3">
        <v>1</v>
      </c>
      <c r="D2692" s="4">
        <v>117913.87260001102</v>
      </c>
      <c r="E2692" s="4">
        <v>4.5</v>
      </c>
      <c r="F2692" s="3">
        <f t="shared" si="200"/>
        <v>0.79644628571436016</v>
      </c>
      <c r="G2692" s="3">
        <f t="shared" si="194"/>
        <v>0.14933367857144253</v>
      </c>
      <c r="H2692" s="4" t="s">
        <v>18</v>
      </c>
      <c r="I2692" s="4">
        <v>11945</v>
      </c>
      <c r="J2692" s="4">
        <f t="shared" si="195"/>
        <v>3321.72</v>
      </c>
      <c r="K2692" s="59">
        <f t="shared" si="196"/>
        <v>0.79911745855895278</v>
      </c>
      <c r="L2692" s="60">
        <f t="shared" si="197"/>
        <v>0.14933367857144253</v>
      </c>
      <c r="M2692" s="4">
        <f t="shared" si="198"/>
        <v>3.5840082857146207</v>
      </c>
      <c r="N2692" s="4">
        <f t="shared" si="199"/>
        <v>20113.872600011018</v>
      </c>
      <c r="O2692" s="61">
        <v>0.80220000000000002</v>
      </c>
      <c r="P2692" s="62">
        <v>97800</v>
      </c>
      <c r="Q2692" s="4">
        <v>0</v>
      </c>
      <c r="R2692" s="4" t="s">
        <v>19</v>
      </c>
    </row>
    <row r="2693" spans="1:18" ht="15" hidden="1" customHeight="1" x14ac:dyDescent="0.35">
      <c r="A2693" s="2">
        <v>45165</v>
      </c>
      <c r="B2693" s="3">
        <v>1</v>
      </c>
      <c r="C2693" s="3">
        <v>1</v>
      </c>
      <c r="D2693" s="4">
        <v>117913.87260001102</v>
      </c>
      <c r="E2693" s="4">
        <v>4.5</v>
      </c>
      <c r="F2693" s="3">
        <f t="shared" si="200"/>
        <v>0.79644628571436016</v>
      </c>
      <c r="G2693" s="3">
        <f t="shared" si="194"/>
        <v>0.14933367857144253</v>
      </c>
      <c r="H2693" s="4" t="s">
        <v>20</v>
      </c>
      <c r="I2693" s="4">
        <v>10676</v>
      </c>
      <c r="J2693" s="4">
        <f t="shared" si="195"/>
        <v>3282.66</v>
      </c>
      <c r="K2693" s="59">
        <f t="shared" si="196"/>
        <v>0.72272012466854463</v>
      </c>
      <c r="L2693" s="60">
        <f t="shared" si="197"/>
        <v>0.14933367857144253</v>
      </c>
      <c r="M2693" s="4">
        <f t="shared" si="198"/>
        <v>3.5840082857146207</v>
      </c>
      <c r="N2693" s="4">
        <f t="shared" si="199"/>
        <v>20113.872600011018</v>
      </c>
      <c r="O2693" s="61">
        <v>0.80220000000000002</v>
      </c>
      <c r="P2693" s="62">
        <v>97800</v>
      </c>
      <c r="Q2693" s="4">
        <v>0</v>
      </c>
      <c r="R2693" s="4" t="s">
        <v>19</v>
      </c>
    </row>
    <row r="2694" spans="1:18" ht="15" hidden="1" customHeight="1" x14ac:dyDescent="0.35">
      <c r="A2694" s="2">
        <v>45165</v>
      </c>
      <c r="B2694" s="3">
        <v>1</v>
      </c>
      <c r="C2694" s="3">
        <v>1</v>
      </c>
      <c r="D2694" s="4">
        <v>117913.87260001102</v>
      </c>
      <c r="E2694" s="4">
        <v>4.5</v>
      </c>
      <c r="F2694" s="3">
        <f t="shared" si="200"/>
        <v>0.79644628571436016</v>
      </c>
      <c r="G2694" s="3">
        <f t="shared" si="194"/>
        <v>0.14933367857144253</v>
      </c>
      <c r="H2694" s="4" t="s">
        <v>21</v>
      </c>
      <c r="I2694" s="4">
        <v>11571</v>
      </c>
      <c r="J2694" s="4">
        <f t="shared" si="195"/>
        <v>3219.84</v>
      </c>
      <c r="K2694" s="59">
        <f t="shared" si="196"/>
        <v>0.7985904061485456</v>
      </c>
      <c r="L2694" s="60">
        <f t="shared" si="197"/>
        <v>0.14933367857144253</v>
      </c>
      <c r="M2694" s="4">
        <f t="shared" si="198"/>
        <v>3.5840082857146207</v>
      </c>
      <c r="N2694" s="4">
        <f t="shared" si="199"/>
        <v>20113.872600011018</v>
      </c>
      <c r="O2694" s="61">
        <v>0.80220000000000002</v>
      </c>
      <c r="P2694" s="62">
        <v>97800</v>
      </c>
      <c r="Q2694" s="4">
        <v>0</v>
      </c>
      <c r="R2694" s="4" t="s">
        <v>19</v>
      </c>
    </row>
    <row r="2695" spans="1:18" ht="15" hidden="1" customHeight="1" x14ac:dyDescent="0.35">
      <c r="A2695" s="2">
        <v>45165</v>
      </c>
      <c r="B2695" s="3">
        <v>1</v>
      </c>
      <c r="C2695" s="3">
        <v>1</v>
      </c>
      <c r="D2695" s="4">
        <v>117913.87260001102</v>
      </c>
      <c r="E2695" s="4">
        <v>4.5</v>
      </c>
      <c r="F2695" s="3">
        <f t="shared" si="200"/>
        <v>0.79644628571436016</v>
      </c>
      <c r="G2695" s="3">
        <f t="shared" si="194"/>
        <v>0.14933367857144253</v>
      </c>
      <c r="H2695" s="4" t="s">
        <v>22</v>
      </c>
      <c r="I2695" s="4">
        <v>11799</v>
      </c>
      <c r="J2695" s="4">
        <f t="shared" si="195"/>
        <v>3212.28</v>
      </c>
      <c r="K2695" s="59">
        <f t="shared" si="196"/>
        <v>0.81624266875863871</v>
      </c>
      <c r="L2695" s="60">
        <f t="shared" si="197"/>
        <v>0.14933367857144253</v>
      </c>
      <c r="M2695" s="4">
        <f t="shared" si="198"/>
        <v>3.5840082857146207</v>
      </c>
      <c r="N2695" s="4">
        <f t="shared" si="199"/>
        <v>20113.872600011018</v>
      </c>
      <c r="O2695" s="61">
        <v>0.80220000000000002</v>
      </c>
      <c r="P2695" s="62">
        <v>97800</v>
      </c>
      <c r="Q2695" s="4">
        <v>0</v>
      </c>
      <c r="R2695" s="4" t="s">
        <v>19</v>
      </c>
    </row>
    <row r="2696" spans="1:18" ht="15" hidden="1" customHeight="1" x14ac:dyDescent="0.35">
      <c r="A2696" s="2">
        <v>45165</v>
      </c>
      <c r="B2696" s="3">
        <v>1</v>
      </c>
      <c r="C2696" s="3">
        <v>1</v>
      </c>
      <c r="D2696" s="4">
        <v>117913.87260001102</v>
      </c>
      <c r="E2696" s="4">
        <v>4.5</v>
      </c>
      <c r="F2696" s="3">
        <f t="shared" si="200"/>
        <v>0.79644628571436016</v>
      </c>
      <c r="G2696" s="3">
        <f t="shared" si="194"/>
        <v>0.14933367857144253</v>
      </c>
      <c r="H2696" s="4" t="s">
        <v>23</v>
      </c>
      <c r="I2696" s="4">
        <v>11834</v>
      </c>
      <c r="J2696" s="4">
        <f t="shared" si="195"/>
        <v>3121.2</v>
      </c>
      <c r="K2696" s="59">
        <f t="shared" si="196"/>
        <v>0.84255343386446813</v>
      </c>
      <c r="L2696" s="60">
        <f t="shared" si="197"/>
        <v>0.14933367857144253</v>
      </c>
      <c r="M2696" s="4">
        <f t="shared" si="198"/>
        <v>3.5840082857146207</v>
      </c>
      <c r="N2696" s="4">
        <f t="shared" si="199"/>
        <v>20113.872600011018</v>
      </c>
      <c r="O2696" s="61">
        <v>0.80220000000000002</v>
      </c>
      <c r="P2696" s="62">
        <v>97800</v>
      </c>
      <c r="Q2696" s="4">
        <v>0</v>
      </c>
      <c r="R2696" s="4" t="s">
        <v>19</v>
      </c>
    </row>
    <row r="2697" spans="1:18" ht="15" hidden="1" customHeight="1" x14ac:dyDescent="0.35">
      <c r="A2697" s="2">
        <v>45165</v>
      </c>
      <c r="B2697" s="3">
        <v>1</v>
      </c>
      <c r="C2697" s="3">
        <v>1</v>
      </c>
      <c r="D2697" s="4">
        <v>117913.87260001102</v>
      </c>
      <c r="E2697" s="4">
        <v>4.5</v>
      </c>
      <c r="F2697" s="3">
        <f t="shared" si="200"/>
        <v>0.79644628571436016</v>
      </c>
      <c r="G2697" s="3">
        <f t="shared" si="194"/>
        <v>0.14933367857144253</v>
      </c>
      <c r="H2697" s="4" t="s">
        <v>24</v>
      </c>
      <c r="I2697" s="4">
        <v>11626</v>
      </c>
      <c r="J2697" s="4">
        <f t="shared" si="195"/>
        <v>3168.6</v>
      </c>
      <c r="K2697" s="59">
        <f t="shared" si="196"/>
        <v>0.81536184925694488</v>
      </c>
      <c r="L2697" s="60">
        <f t="shared" si="197"/>
        <v>0.14933367857144253</v>
      </c>
      <c r="M2697" s="4">
        <f t="shared" si="198"/>
        <v>3.5840082857146207</v>
      </c>
      <c r="N2697" s="4">
        <f t="shared" si="199"/>
        <v>20113.872600011018</v>
      </c>
      <c r="O2697" s="61">
        <v>0.80220000000000002</v>
      </c>
      <c r="P2697" s="62">
        <v>97800</v>
      </c>
      <c r="Q2697" s="4">
        <v>0</v>
      </c>
      <c r="R2697" s="4" t="s">
        <v>19</v>
      </c>
    </row>
    <row r="2698" spans="1:18" ht="15" hidden="1" customHeight="1" x14ac:dyDescent="0.35">
      <c r="A2698" s="2">
        <v>45165</v>
      </c>
      <c r="B2698" s="3">
        <v>1</v>
      </c>
      <c r="C2698" s="3">
        <v>1</v>
      </c>
      <c r="D2698" s="4">
        <v>117913.87260001102</v>
      </c>
      <c r="E2698" s="4">
        <v>4.5</v>
      </c>
      <c r="F2698" s="3">
        <f t="shared" si="200"/>
        <v>0.79644628571436016</v>
      </c>
      <c r="G2698" s="3">
        <f t="shared" si="194"/>
        <v>0.14933367857144253</v>
      </c>
      <c r="H2698" s="4" t="s">
        <v>25</v>
      </c>
      <c r="I2698" s="4">
        <v>12616</v>
      </c>
      <c r="J2698" s="4">
        <f t="shared" si="195"/>
        <v>3397.62</v>
      </c>
      <c r="K2698" s="59">
        <f t="shared" si="196"/>
        <v>0.82515277033792933</v>
      </c>
      <c r="L2698" s="60">
        <f t="shared" si="197"/>
        <v>0.14933367857144253</v>
      </c>
      <c r="M2698" s="4">
        <f t="shared" si="198"/>
        <v>3.5840082857146207</v>
      </c>
      <c r="N2698" s="4">
        <f t="shared" si="199"/>
        <v>20113.872600011018</v>
      </c>
      <c r="O2698" s="61">
        <v>0.80220000000000002</v>
      </c>
      <c r="P2698" s="62">
        <v>97800</v>
      </c>
      <c r="Q2698" s="4">
        <v>0</v>
      </c>
      <c r="R2698" s="4" t="s">
        <v>19</v>
      </c>
    </row>
    <row r="2699" spans="1:18" ht="15" hidden="1" customHeight="1" x14ac:dyDescent="0.35">
      <c r="A2699" s="2">
        <v>45165</v>
      </c>
      <c r="B2699" s="3">
        <v>1</v>
      </c>
      <c r="C2699" s="3">
        <v>1</v>
      </c>
      <c r="D2699" s="4">
        <v>117913.87260001102</v>
      </c>
      <c r="E2699" s="4">
        <v>4.5</v>
      </c>
      <c r="F2699" s="3">
        <f t="shared" si="200"/>
        <v>0.79644628571436016</v>
      </c>
      <c r="G2699" s="3">
        <f t="shared" ref="G2699:G2762" si="201">D2699/(32900*24)</f>
        <v>0.14933367857144253</v>
      </c>
      <c r="H2699" s="4" t="s">
        <v>26</v>
      </c>
      <c r="I2699" s="4">
        <v>12669</v>
      </c>
      <c r="J2699" s="4">
        <f t="shared" si="195"/>
        <v>3432.9</v>
      </c>
      <c r="K2699" s="59">
        <f t="shared" si="196"/>
        <v>0.82010350820977396</v>
      </c>
      <c r="L2699" s="60">
        <f t="shared" si="197"/>
        <v>0.14933367857144253</v>
      </c>
      <c r="M2699" s="4">
        <f t="shared" si="198"/>
        <v>3.5840082857146207</v>
      </c>
      <c r="N2699" s="4">
        <f t="shared" si="199"/>
        <v>20113.872600011018</v>
      </c>
      <c r="O2699" s="61">
        <v>0.80220000000000002</v>
      </c>
      <c r="P2699" s="62">
        <v>97800</v>
      </c>
      <c r="Q2699" s="4">
        <v>0</v>
      </c>
      <c r="R2699" s="4" t="s">
        <v>19</v>
      </c>
    </row>
    <row r="2700" spans="1:18" ht="15" hidden="1" customHeight="1" x14ac:dyDescent="0.35">
      <c r="A2700" s="2">
        <v>45165</v>
      </c>
      <c r="B2700" s="3">
        <v>1</v>
      </c>
      <c r="C2700" s="3">
        <v>1</v>
      </c>
      <c r="D2700" s="4">
        <v>117913.87260001102</v>
      </c>
      <c r="E2700" s="4">
        <v>4.5</v>
      </c>
      <c r="F2700" s="3">
        <f t="shared" si="200"/>
        <v>0.79644628571436016</v>
      </c>
      <c r="G2700" s="3">
        <f t="shared" si="201"/>
        <v>0.14933367857144253</v>
      </c>
      <c r="H2700" s="4" t="s">
        <v>27</v>
      </c>
      <c r="I2700" s="4">
        <v>12365</v>
      </c>
      <c r="J2700" s="4">
        <f t="shared" si="195"/>
        <v>3421.44</v>
      </c>
      <c r="K2700" s="59">
        <f t="shared" si="196"/>
        <v>0.80310564492663261</v>
      </c>
      <c r="L2700" s="60">
        <f t="shared" si="197"/>
        <v>0.14933367857144253</v>
      </c>
      <c r="M2700" s="4">
        <f t="shared" si="198"/>
        <v>3.5840082857146207</v>
      </c>
      <c r="N2700" s="4">
        <f t="shared" si="199"/>
        <v>20113.872600011018</v>
      </c>
      <c r="O2700" s="61">
        <v>0.80220000000000002</v>
      </c>
      <c r="P2700" s="62">
        <v>97800</v>
      </c>
      <c r="Q2700" s="4">
        <v>0</v>
      </c>
      <c r="R2700" s="4" t="s">
        <v>19</v>
      </c>
    </row>
    <row r="2701" spans="1:18" ht="15" hidden="1" customHeight="1" x14ac:dyDescent="0.35">
      <c r="A2701" s="2">
        <v>45165</v>
      </c>
      <c r="B2701" s="3">
        <v>1</v>
      </c>
      <c r="C2701" s="3">
        <v>1</v>
      </c>
      <c r="D2701" s="4">
        <v>117913.87260001102</v>
      </c>
      <c r="E2701" s="4">
        <v>4.5</v>
      </c>
      <c r="F2701" s="3">
        <f t="shared" si="200"/>
        <v>0.79644628571436016</v>
      </c>
      <c r="G2701" s="3">
        <f t="shared" si="201"/>
        <v>0.14933367857144253</v>
      </c>
      <c r="H2701" s="4" t="s">
        <v>28</v>
      </c>
      <c r="I2701" s="4">
        <v>12195</v>
      </c>
      <c r="J2701" s="4">
        <f t="shared" si="195"/>
        <v>3266.44</v>
      </c>
      <c r="K2701" s="59">
        <f t="shared" si="196"/>
        <v>0.82964940424437605</v>
      </c>
      <c r="L2701" s="60">
        <f t="shared" si="197"/>
        <v>0.14933367857144253</v>
      </c>
      <c r="M2701" s="4">
        <f t="shared" si="198"/>
        <v>3.5840082857146207</v>
      </c>
      <c r="N2701" s="4">
        <f t="shared" si="199"/>
        <v>20113.872600011018</v>
      </c>
      <c r="O2701" s="61">
        <v>0.80220000000000002</v>
      </c>
      <c r="P2701" s="62">
        <v>97800</v>
      </c>
      <c r="Q2701" s="4">
        <v>0</v>
      </c>
      <c r="R2701" s="4" t="s">
        <v>19</v>
      </c>
    </row>
    <row r="2702" spans="1:18" ht="15" hidden="1" customHeight="1" x14ac:dyDescent="0.35">
      <c r="A2702" s="2">
        <v>45166</v>
      </c>
      <c r="B2702" s="3">
        <v>1</v>
      </c>
      <c r="C2702" s="3">
        <v>1</v>
      </c>
      <c r="D2702" s="4">
        <v>115147.28519998697</v>
      </c>
      <c r="E2702" s="4">
        <v>4.4000000000000004</v>
      </c>
      <c r="F2702" s="3">
        <f t="shared" si="200"/>
        <v>0.7954357916550634</v>
      </c>
      <c r="G2702" s="3">
        <f t="shared" si="201"/>
        <v>0.14582989513676162</v>
      </c>
      <c r="H2702" s="4" t="s">
        <v>18</v>
      </c>
      <c r="I2702" s="4">
        <v>11574</v>
      </c>
      <c r="J2702" s="4">
        <f t="shared" si="195"/>
        <v>3321.72</v>
      </c>
      <c r="K2702" s="59">
        <f t="shared" si="196"/>
        <v>0.79189532695547649</v>
      </c>
      <c r="L2702" s="60">
        <f t="shared" si="197"/>
        <v>0.14582989513676162</v>
      </c>
      <c r="M2702" s="4">
        <f t="shared" si="198"/>
        <v>3.499917483282279</v>
      </c>
      <c r="N2702" s="4">
        <f t="shared" si="199"/>
        <v>17347.285199986974</v>
      </c>
      <c r="O2702" s="61">
        <v>0.80220000000000002</v>
      </c>
      <c r="P2702" s="62">
        <v>97800</v>
      </c>
      <c r="Q2702" s="4">
        <v>0</v>
      </c>
      <c r="R2702" s="4" t="s">
        <v>19</v>
      </c>
    </row>
    <row r="2703" spans="1:18" ht="15" hidden="1" customHeight="1" x14ac:dyDescent="0.35">
      <c r="A2703" s="2">
        <v>45166</v>
      </c>
      <c r="B2703" s="3">
        <v>1</v>
      </c>
      <c r="C2703" s="3">
        <v>1</v>
      </c>
      <c r="D2703" s="4">
        <v>115147.28519998697</v>
      </c>
      <c r="E2703" s="4">
        <v>4.4000000000000004</v>
      </c>
      <c r="F2703" s="3">
        <f t="shared" si="200"/>
        <v>0.7954357916550634</v>
      </c>
      <c r="G2703" s="3">
        <f t="shared" si="201"/>
        <v>0.14582989513676162</v>
      </c>
      <c r="H2703" s="4" t="s">
        <v>20</v>
      </c>
      <c r="I2703" s="4">
        <v>10273</v>
      </c>
      <c r="J2703" s="4">
        <f t="shared" si="195"/>
        <v>3282.66</v>
      </c>
      <c r="K2703" s="59">
        <f t="shared" si="196"/>
        <v>0.71124415177713407</v>
      </c>
      <c r="L2703" s="60">
        <f t="shared" si="197"/>
        <v>0.14582989513676162</v>
      </c>
      <c r="M2703" s="4">
        <f t="shared" si="198"/>
        <v>3.499917483282279</v>
      </c>
      <c r="N2703" s="4">
        <f t="shared" si="199"/>
        <v>17347.285199986974</v>
      </c>
      <c r="O2703" s="61">
        <v>0.80220000000000002</v>
      </c>
      <c r="P2703" s="62">
        <v>97800</v>
      </c>
      <c r="Q2703" s="4">
        <v>0</v>
      </c>
      <c r="R2703" s="4" t="s">
        <v>19</v>
      </c>
    </row>
    <row r="2704" spans="1:18" ht="15" hidden="1" customHeight="1" x14ac:dyDescent="0.35">
      <c r="A2704" s="2">
        <v>45166</v>
      </c>
      <c r="B2704" s="3">
        <v>1</v>
      </c>
      <c r="C2704" s="3">
        <v>1</v>
      </c>
      <c r="D2704" s="4">
        <v>115147.28519998697</v>
      </c>
      <c r="E2704" s="4">
        <v>4.4000000000000004</v>
      </c>
      <c r="F2704" s="3">
        <f t="shared" si="200"/>
        <v>0.7954357916550634</v>
      </c>
      <c r="G2704" s="3">
        <f t="shared" si="201"/>
        <v>0.14582989513676162</v>
      </c>
      <c r="H2704" s="4" t="s">
        <v>21</v>
      </c>
      <c r="I2704" s="4">
        <v>11461</v>
      </c>
      <c r="J2704" s="4">
        <f t="shared" si="195"/>
        <v>3219.84</v>
      </c>
      <c r="K2704" s="59">
        <f t="shared" si="196"/>
        <v>0.80897582714443173</v>
      </c>
      <c r="L2704" s="60">
        <f t="shared" si="197"/>
        <v>0.14582989513676162</v>
      </c>
      <c r="M2704" s="4">
        <f t="shared" si="198"/>
        <v>3.499917483282279</v>
      </c>
      <c r="N2704" s="4">
        <f t="shared" si="199"/>
        <v>17347.285199986974</v>
      </c>
      <c r="O2704" s="61">
        <v>0.80220000000000002</v>
      </c>
      <c r="P2704" s="62">
        <v>97800</v>
      </c>
      <c r="Q2704" s="4">
        <v>0</v>
      </c>
      <c r="R2704" s="4" t="s">
        <v>19</v>
      </c>
    </row>
    <row r="2705" spans="1:18" ht="15" hidden="1" customHeight="1" x14ac:dyDescent="0.35">
      <c r="A2705" s="2">
        <v>45166</v>
      </c>
      <c r="B2705" s="3">
        <v>1</v>
      </c>
      <c r="C2705" s="3">
        <v>1</v>
      </c>
      <c r="D2705" s="4">
        <v>115147.28519998697</v>
      </c>
      <c r="E2705" s="4">
        <v>4.4000000000000004</v>
      </c>
      <c r="F2705" s="3">
        <f t="shared" si="200"/>
        <v>0.7954357916550634</v>
      </c>
      <c r="G2705" s="3">
        <f t="shared" si="201"/>
        <v>0.14582989513676162</v>
      </c>
      <c r="H2705" s="4" t="s">
        <v>22</v>
      </c>
      <c r="I2705" s="4">
        <v>11618</v>
      </c>
      <c r="J2705" s="4">
        <f t="shared" si="195"/>
        <v>3212.28</v>
      </c>
      <c r="K2705" s="59">
        <f t="shared" si="196"/>
        <v>0.82198766777944177</v>
      </c>
      <c r="L2705" s="60">
        <f t="shared" si="197"/>
        <v>0.14582989513676162</v>
      </c>
      <c r="M2705" s="4">
        <f t="shared" si="198"/>
        <v>3.499917483282279</v>
      </c>
      <c r="N2705" s="4">
        <f t="shared" si="199"/>
        <v>17347.285199986974</v>
      </c>
      <c r="O2705" s="61">
        <v>0.80220000000000002</v>
      </c>
      <c r="P2705" s="62">
        <v>97800</v>
      </c>
      <c r="Q2705" s="4">
        <v>0</v>
      </c>
      <c r="R2705" s="4" t="s">
        <v>19</v>
      </c>
    </row>
    <row r="2706" spans="1:18" ht="15" hidden="1" customHeight="1" x14ac:dyDescent="0.35">
      <c r="A2706" s="2">
        <v>45166</v>
      </c>
      <c r="B2706" s="3">
        <v>1</v>
      </c>
      <c r="C2706" s="3">
        <v>1</v>
      </c>
      <c r="D2706" s="4">
        <v>115147.28519998697</v>
      </c>
      <c r="E2706" s="4">
        <v>4.4000000000000004</v>
      </c>
      <c r="F2706" s="3">
        <f t="shared" si="200"/>
        <v>0.7954357916550634</v>
      </c>
      <c r="G2706" s="3">
        <f t="shared" si="201"/>
        <v>0.14582989513676162</v>
      </c>
      <c r="H2706" s="4" t="s">
        <v>23</v>
      </c>
      <c r="I2706" s="4">
        <v>11636</v>
      </c>
      <c r="J2706" s="4">
        <f t="shared" si="195"/>
        <v>3121.2</v>
      </c>
      <c r="K2706" s="59">
        <f t="shared" si="196"/>
        <v>0.8472848438246362</v>
      </c>
      <c r="L2706" s="60">
        <f t="shared" si="197"/>
        <v>0.14582989513676162</v>
      </c>
      <c r="M2706" s="4">
        <f t="shared" si="198"/>
        <v>3.499917483282279</v>
      </c>
      <c r="N2706" s="4">
        <f t="shared" si="199"/>
        <v>17347.285199986974</v>
      </c>
      <c r="O2706" s="61">
        <v>0.80220000000000002</v>
      </c>
      <c r="P2706" s="62">
        <v>97800</v>
      </c>
      <c r="Q2706" s="4">
        <v>0</v>
      </c>
      <c r="R2706" s="4" t="s">
        <v>19</v>
      </c>
    </row>
    <row r="2707" spans="1:18" ht="15" hidden="1" customHeight="1" x14ac:dyDescent="0.35">
      <c r="A2707" s="2">
        <v>45166</v>
      </c>
      <c r="B2707" s="3">
        <v>1</v>
      </c>
      <c r="C2707" s="3">
        <v>1</v>
      </c>
      <c r="D2707" s="4">
        <v>115147.28519998697</v>
      </c>
      <c r="E2707" s="4">
        <v>4.4000000000000004</v>
      </c>
      <c r="F2707" s="3">
        <f t="shared" si="200"/>
        <v>0.7954357916550634</v>
      </c>
      <c r="G2707" s="3">
        <f t="shared" si="201"/>
        <v>0.14582989513676162</v>
      </c>
      <c r="H2707" s="4" t="s">
        <v>24</v>
      </c>
      <c r="I2707" s="4">
        <v>11511</v>
      </c>
      <c r="J2707" s="4">
        <f t="shared" si="195"/>
        <v>3168.6</v>
      </c>
      <c r="K2707" s="59">
        <f t="shared" si="196"/>
        <v>0.82564424781807844</v>
      </c>
      <c r="L2707" s="60">
        <f t="shared" si="197"/>
        <v>0.14582989513676162</v>
      </c>
      <c r="M2707" s="4">
        <f t="shared" si="198"/>
        <v>3.499917483282279</v>
      </c>
      <c r="N2707" s="4">
        <f t="shared" si="199"/>
        <v>17347.285199986974</v>
      </c>
      <c r="O2707" s="61">
        <v>0.80220000000000002</v>
      </c>
      <c r="P2707" s="62">
        <v>97800</v>
      </c>
      <c r="Q2707" s="4">
        <v>0</v>
      </c>
      <c r="R2707" s="4" t="s">
        <v>19</v>
      </c>
    </row>
    <row r="2708" spans="1:18" ht="15" hidden="1" customHeight="1" x14ac:dyDescent="0.35">
      <c r="A2708" s="2">
        <v>45166</v>
      </c>
      <c r="B2708" s="3">
        <v>1</v>
      </c>
      <c r="C2708" s="3">
        <v>1</v>
      </c>
      <c r="D2708" s="4">
        <v>115147.28519998697</v>
      </c>
      <c r="E2708" s="4">
        <v>4.4000000000000004</v>
      </c>
      <c r="F2708" s="3">
        <f t="shared" si="200"/>
        <v>0.7954357916550634</v>
      </c>
      <c r="G2708" s="3">
        <f t="shared" si="201"/>
        <v>0.14582989513676162</v>
      </c>
      <c r="H2708" s="4" t="s">
        <v>25</v>
      </c>
      <c r="I2708" s="4">
        <v>12239</v>
      </c>
      <c r="J2708" s="4">
        <f t="shared" si="195"/>
        <v>3397.62</v>
      </c>
      <c r="K2708" s="59">
        <f t="shared" si="196"/>
        <v>0.81868805490046237</v>
      </c>
      <c r="L2708" s="60">
        <f t="shared" si="197"/>
        <v>0.14582989513676162</v>
      </c>
      <c r="M2708" s="4">
        <f t="shared" si="198"/>
        <v>3.499917483282279</v>
      </c>
      <c r="N2708" s="4">
        <f t="shared" si="199"/>
        <v>17347.285199986974</v>
      </c>
      <c r="O2708" s="61">
        <v>0.80220000000000002</v>
      </c>
      <c r="P2708" s="62">
        <v>97800</v>
      </c>
      <c r="Q2708" s="4">
        <v>0</v>
      </c>
      <c r="R2708" s="4" t="s">
        <v>19</v>
      </c>
    </row>
    <row r="2709" spans="1:18" ht="15" hidden="1" customHeight="1" x14ac:dyDescent="0.35">
      <c r="A2709" s="2">
        <v>45166</v>
      </c>
      <c r="B2709" s="3">
        <v>1</v>
      </c>
      <c r="C2709" s="3">
        <v>1</v>
      </c>
      <c r="D2709" s="4">
        <v>115147.28519998697</v>
      </c>
      <c r="E2709" s="4">
        <v>4.4000000000000004</v>
      </c>
      <c r="F2709" s="3">
        <f t="shared" si="200"/>
        <v>0.7954357916550634</v>
      </c>
      <c r="G2709" s="3">
        <f t="shared" si="201"/>
        <v>0.14582989513676162</v>
      </c>
      <c r="H2709" s="4" t="s">
        <v>26</v>
      </c>
      <c r="I2709" s="4">
        <v>12366</v>
      </c>
      <c r="J2709" s="4">
        <f t="shared" ref="J2709:J2772" si="202">VLOOKUP(H2709,$H$2122:$J$2131,3,0)</f>
        <v>3432.9</v>
      </c>
      <c r="K2709" s="59">
        <f t="shared" si="196"/>
        <v>0.81868232265855256</v>
      </c>
      <c r="L2709" s="60">
        <f t="shared" si="197"/>
        <v>0.14582989513676162</v>
      </c>
      <c r="M2709" s="4">
        <f t="shared" si="198"/>
        <v>3.499917483282279</v>
      </c>
      <c r="N2709" s="4">
        <f t="shared" si="199"/>
        <v>17347.285199986974</v>
      </c>
      <c r="O2709" s="61">
        <v>0.80220000000000002</v>
      </c>
      <c r="P2709" s="62">
        <v>97800</v>
      </c>
      <c r="Q2709" s="4">
        <v>0</v>
      </c>
      <c r="R2709" s="4" t="s">
        <v>19</v>
      </c>
    </row>
    <row r="2710" spans="1:18" ht="15" hidden="1" customHeight="1" x14ac:dyDescent="0.35">
      <c r="A2710" s="2">
        <v>45166</v>
      </c>
      <c r="B2710" s="3">
        <v>1</v>
      </c>
      <c r="C2710" s="3">
        <v>1</v>
      </c>
      <c r="D2710" s="4">
        <v>115147.28519998697</v>
      </c>
      <c r="E2710" s="4">
        <v>4.4000000000000004</v>
      </c>
      <c r="F2710" s="3">
        <f t="shared" si="200"/>
        <v>0.7954357916550634</v>
      </c>
      <c r="G2710" s="3">
        <f t="shared" si="201"/>
        <v>0.14582989513676162</v>
      </c>
      <c r="H2710" s="4" t="s">
        <v>27</v>
      </c>
      <c r="I2710" s="4">
        <v>11994</v>
      </c>
      <c r="J2710" s="4">
        <f t="shared" si="202"/>
        <v>3421.44</v>
      </c>
      <c r="K2710" s="59">
        <f t="shared" si="196"/>
        <v>0.79671398326701348</v>
      </c>
      <c r="L2710" s="60">
        <f t="shared" si="197"/>
        <v>0.14582989513676162</v>
      </c>
      <c r="M2710" s="4">
        <f t="shared" si="198"/>
        <v>3.499917483282279</v>
      </c>
      <c r="N2710" s="4">
        <f t="shared" si="199"/>
        <v>17347.285199986974</v>
      </c>
      <c r="O2710" s="61">
        <v>0.80220000000000002</v>
      </c>
      <c r="P2710" s="62">
        <v>97800</v>
      </c>
      <c r="Q2710" s="4">
        <v>0</v>
      </c>
      <c r="R2710" s="4" t="s">
        <v>19</v>
      </c>
    </row>
    <row r="2711" spans="1:18" ht="15" hidden="1" customHeight="1" x14ac:dyDescent="0.35">
      <c r="A2711" s="2">
        <v>45166</v>
      </c>
      <c r="B2711" s="3">
        <v>1</v>
      </c>
      <c r="C2711" s="3">
        <v>1</v>
      </c>
      <c r="D2711" s="4">
        <v>115147.28519998697</v>
      </c>
      <c r="E2711" s="4">
        <v>4.4000000000000004</v>
      </c>
      <c r="F2711" s="3">
        <f t="shared" si="200"/>
        <v>0.7954357916550634</v>
      </c>
      <c r="G2711" s="3">
        <f t="shared" si="201"/>
        <v>0.14582989513676162</v>
      </c>
      <c r="H2711" s="4" t="s">
        <v>28</v>
      </c>
      <c r="I2711" s="4">
        <v>11893</v>
      </c>
      <c r="J2711" s="4">
        <f t="shared" si="202"/>
        <v>3266.44</v>
      </c>
      <c r="K2711" s="59">
        <f t="shared" si="196"/>
        <v>0.82749248278080889</v>
      </c>
      <c r="L2711" s="60">
        <f t="shared" si="197"/>
        <v>0.14582989513676162</v>
      </c>
      <c r="M2711" s="4">
        <f t="shared" si="198"/>
        <v>3.499917483282279</v>
      </c>
      <c r="N2711" s="4">
        <f t="shared" si="199"/>
        <v>17347.285199986974</v>
      </c>
      <c r="O2711" s="61">
        <v>0.80220000000000002</v>
      </c>
      <c r="P2711" s="62">
        <v>97800</v>
      </c>
      <c r="Q2711" s="4">
        <v>0</v>
      </c>
      <c r="R2711" s="4" t="s">
        <v>19</v>
      </c>
    </row>
    <row r="2712" spans="1:18" ht="15" hidden="1" customHeight="1" x14ac:dyDescent="0.35">
      <c r="A2712" s="2">
        <v>45167</v>
      </c>
      <c r="B2712" s="3">
        <v>1</v>
      </c>
      <c r="C2712" s="3">
        <v>1</v>
      </c>
      <c r="D2712" s="4">
        <v>98538.402600011061</v>
      </c>
      <c r="E2712" s="4">
        <v>3.7</v>
      </c>
      <c r="F2712" s="3">
        <f t="shared" si="200"/>
        <v>0.80948330403360758</v>
      </c>
      <c r="G2712" s="3">
        <f t="shared" si="201"/>
        <v>0.12479534270518118</v>
      </c>
      <c r="H2712" s="4" t="s">
        <v>18</v>
      </c>
      <c r="I2712" s="4">
        <v>9932</v>
      </c>
      <c r="J2712" s="4">
        <f t="shared" si="202"/>
        <v>3321.72</v>
      </c>
      <c r="K2712" s="59">
        <f t="shared" si="196"/>
        <v>0.80811276216066508</v>
      </c>
      <c r="L2712" s="60">
        <f t="shared" si="197"/>
        <v>0.12479534270518118</v>
      </c>
      <c r="M2712" s="4">
        <f t="shared" si="198"/>
        <v>2.9950882249243485</v>
      </c>
      <c r="N2712" s="4">
        <f t="shared" si="199"/>
        <v>738.40260001106071</v>
      </c>
      <c r="O2712" s="61">
        <v>0.80220000000000002</v>
      </c>
      <c r="P2712" s="62">
        <v>97800</v>
      </c>
      <c r="Q2712" s="4">
        <v>0</v>
      </c>
      <c r="R2712" s="4" t="s">
        <v>19</v>
      </c>
    </row>
    <row r="2713" spans="1:18" ht="15" hidden="1" customHeight="1" x14ac:dyDescent="0.35">
      <c r="A2713" s="2">
        <v>45167</v>
      </c>
      <c r="B2713" s="3">
        <v>1</v>
      </c>
      <c r="C2713" s="3">
        <v>1</v>
      </c>
      <c r="D2713" s="4">
        <v>98538.402600011061</v>
      </c>
      <c r="E2713" s="4">
        <v>3.7</v>
      </c>
      <c r="F2713" s="3">
        <f t="shared" si="200"/>
        <v>0.80948330403360758</v>
      </c>
      <c r="G2713" s="3">
        <f t="shared" si="201"/>
        <v>0.12479534270518118</v>
      </c>
      <c r="H2713" s="4" t="s">
        <v>20</v>
      </c>
      <c r="I2713" s="4">
        <v>8933</v>
      </c>
      <c r="J2713" s="4">
        <f t="shared" si="202"/>
        <v>3282.66</v>
      </c>
      <c r="K2713" s="59">
        <f t="shared" si="196"/>
        <v>0.73547803437587944</v>
      </c>
      <c r="L2713" s="60">
        <f t="shared" si="197"/>
        <v>0.12479534270518118</v>
      </c>
      <c r="M2713" s="4">
        <f t="shared" si="198"/>
        <v>2.9950882249243485</v>
      </c>
      <c r="N2713" s="4">
        <f t="shared" si="199"/>
        <v>738.40260001106071</v>
      </c>
      <c r="O2713" s="61">
        <v>0.80220000000000002</v>
      </c>
      <c r="P2713" s="62">
        <v>97800</v>
      </c>
      <c r="Q2713" s="4">
        <v>0</v>
      </c>
      <c r="R2713" s="4" t="s">
        <v>19</v>
      </c>
    </row>
    <row r="2714" spans="1:18" ht="15" hidden="1" customHeight="1" x14ac:dyDescent="0.35">
      <c r="A2714" s="2">
        <v>45167</v>
      </c>
      <c r="B2714" s="3">
        <v>1</v>
      </c>
      <c r="C2714" s="3">
        <v>1</v>
      </c>
      <c r="D2714" s="4">
        <v>98538.402600011061</v>
      </c>
      <c r="E2714" s="4">
        <v>3.7</v>
      </c>
      <c r="F2714" s="3">
        <f t="shared" si="200"/>
        <v>0.80948330403360758</v>
      </c>
      <c r="G2714" s="3">
        <f t="shared" si="201"/>
        <v>0.12479534270518118</v>
      </c>
      <c r="H2714" s="4" t="s">
        <v>21</v>
      </c>
      <c r="I2714" s="4">
        <v>9806</v>
      </c>
      <c r="J2714" s="4">
        <f t="shared" si="202"/>
        <v>3219.84</v>
      </c>
      <c r="K2714" s="59">
        <f t="shared" si="196"/>
        <v>0.82310620101317766</v>
      </c>
      <c r="L2714" s="60">
        <f t="shared" si="197"/>
        <v>0.12479534270518118</v>
      </c>
      <c r="M2714" s="4">
        <f t="shared" si="198"/>
        <v>2.9950882249243485</v>
      </c>
      <c r="N2714" s="4">
        <f t="shared" si="199"/>
        <v>738.40260001106071</v>
      </c>
      <c r="O2714" s="61">
        <v>0.80220000000000002</v>
      </c>
      <c r="P2714" s="62">
        <v>97800</v>
      </c>
      <c r="Q2714" s="4">
        <v>0</v>
      </c>
      <c r="R2714" s="4" t="s">
        <v>19</v>
      </c>
    </row>
    <row r="2715" spans="1:18" ht="15" hidden="1" customHeight="1" x14ac:dyDescent="0.35">
      <c r="A2715" s="2">
        <v>45167</v>
      </c>
      <c r="B2715" s="3">
        <v>1</v>
      </c>
      <c r="C2715" s="3">
        <v>1</v>
      </c>
      <c r="D2715" s="4">
        <v>98538.402600011061</v>
      </c>
      <c r="E2715" s="4">
        <v>3.7</v>
      </c>
      <c r="F2715" s="3">
        <f t="shared" si="200"/>
        <v>0.80948330403360758</v>
      </c>
      <c r="G2715" s="3">
        <f t="shared" si="201"/>
        <v>0.12479534270518118</v>
      </c>
      <c r="H2715" s="4" t="s">
        <v>22</v>
      </c>
      <c r="I2715" s="4">
        <v>10002</v>
      </c>
      <c r="J2715" s="4">
        <f t="shared" si="202"/>
        <v>3212.28</v>
      </c>
      <c r="K2715" s="59">
        <f t="shared" si="196"/>
        <v>0.84153412630382252</v>
      </c>
      <c r="L2715" s="60">
        <f t="shared" si="197"/>
        <v>0.12479534270518118</v>
      </c>
      <c r="M2715" s="4">
        <f t="shared" si="198"/>
        <v>2.9950882249243485</v>
      </c>
      <c r="N2715" s="4">
        <f t="shared" si="199"/>
        <v>738.40260001106071</v>
      </c>
      <c r="O2715" s="61">
        <v>0.80220000000000002</v>
      </c>
      <c r="P2715" s="62">
        <v>97800</v>
      </c>
      <c r="Q2715" s="4">
        <v>0</v>
      </c>
      <c r="R2715" s="4" t="s">
        <v>19</v>
      </c>
    </row>
    <row r="2716" spans="1:18" ht="15" hidden="1" customHeight="1" x14ac:dyDescent="0.35">
      <c r="A2716" s="2">
        <v>45167</v>
      </c>
      <c r="B2716" s="3">
        <v>1</v>
      </c>
      <c r="C2716" s="3">
        <v>1</v>
      </c>
      <c r="D2716" s="4">
        <v>98538.402600011061</v>
      </c>
      <c r="E2716" s="4">
        <v>3.7</v>
      </c>
      <c r="F2716" s="3">
        <f t="shared" si="200"/>
        <v>0.80948330403360758</v>
      </c>
      <c r="G2716" s="3">
        <f t="shared" si="201"/>
        <v>0.12479534270518118</v>
      </c>
      <c r="H2716" s="4" t="s">
        <v>23</v>
      </c>
      <c r="I2716" s="4">
        <v>9947</v>
      </c>
      <c r="J2716" s="4">
        <f t="shared" si="202"/>
        <v>3121.2</v>
      </c>
      <c r="K2716" s="59">
        <f t="shared" si="196"/>
        <v>0.86132845648416589</v>
      </c>
      <c r="L2716" s="60">
        <f t="shared" si="197"/>
        <v>0.12479534270518118</v>
      </c>
      <c r="M2716" s="4">
        <f t="shared" si="198"/>
        <v>2.9950882249243485</v>
      </c>
      <c r="N2716" s="4">
        <f t="shared" si="199"/>
        <v>738.40260001106071</v>
      </c>
      <c r="O2716" s="61">
        <v>0.80220000000000002</v>
      </c>
      <c r="P2716" s="62">
        <v>97800</v>
      </c>
      <c r="Q2716" s="4">
        <v>0</v>
      </c>
      <c r="R2716" s="4" t="s">
        <v>19</v>
      </c>
    </row>
    <row r="2717" spans="1:18" ht="15" hidden="1" customHeight="1" x14ac:dyDescent="0.35">
      <c r="A2717" s="2">
        <v>45167</v>
      </c>
      <c r="B2717" s="3">
        <v>1</v>
      </c>
      <c r="C2717" s="3">
        <v>1</v>
      </c>
      <c r="D2717" s="4">
        <v>98538.402600011061</v>
      </c>
      <c r="E2717" s="4">
        <v>3.7</v>
      </c>
      <c r="F2717" s="3">
        <f t="shared" si="200"/>
        <v>0.80948330403360758</v>
      </c>
      <c r="G2717" s="3">
        <f t="shared" si="201"/>
        <v>0.12479534270518118</v>
      </c>
      <c r="H2717" s="4" t="s">
        <v>24</v>
      </c>
      <c r="I2717" s="4">
        <v>9955</v>
      </c>
      <c r="J2717" s="4">
        <f t="shared" si="202"/>
        <v>3168.6</v>
      </c>
      <c r="K2717" s="59">
        <f t="shared" si="196"/>
        <v>0.84912596747476499</v>
      </c>
      <c r="L2717" s="60">
        <f t="shared" si="197"/>
        <v>0.12479534270518118</v>
      </c>
      <c r="M2717" s="4">
        <f t="shared" si="198"/>
        <v>2.9950882249243485</v>
      </c>
      <c r="N2717" s="4">
        <f t="shared" si="199"/>
        <v>738.40260001106071</v>
      </c>
      <c r="O2717" s="61">
        <v>0.80220000000000002</v>
      </c>
      <c r="P2717" s="62">
        <v>97800</v>
      </c>
      <c r="Q2717" s="4">
        <v>0</v>
      </c>
      <c r="R2717" s="4" t="s">
        <v>19</v>
      </c>
    </row>
    <row r="2718" spans="1:18" ht="15" hidden="1" customHeight="1" x14ac:dyDescent="0.35">
      <c r="A2718" s="2">
        <v>45167</v>
      </c>
      <c r="B2718" s="3">
        <v>1</v>
      </c>
      <c r="C2718" s="3">
        <v>1</v>
      </c>
      <c r="D2718" s="4">
        <v>98538.402600011061</v>
      </c>
      <c r="E2718" s="4">
        <v>3.7</v>
      </c>
      <c r="F2718" s="3">
        <f t="shared" si="200"/>
        <v>0.80948330403360758</v>
      </c>
      <c r="G2718" s="3">
        <f t="shared" si="201"/>
        <v>0.12479534270518118</v>
      </c>
      <c r="H2718" s="4" t="s">
        <v>25</v>
      </c>
      <c r="I2718" s="4">
        <v>10320</v>
      </c>
      <c r="J2718" s="4">
        <f t="shared" si="202"/>
        <v>3397.62</v>
      </c>
      <c r="K2718" s="59">
        <f t="shared" si="196"/>
        <v>0.82092440861226068</v>
      </c>
      <c r="L2718" s="60">
        <f t="shared" si="197"/>
        <v>0.12479534270518118</v>
      </c>
      <c r="M2718" s="4">
        <f t="shared" si="198"/>
        <v>2.9950882249243485</v>
      </c>
      <c r="N2718" s="4">
        <f t="shared" si="199"/>
        <v>738.40260001106071</v>
      </c>
      <c r="O2718" s="61">
        <v>0.80220000000000002</v>
      </c>
      <c r="P2718" s="62">
        <v>97800</v>
      </c>
      <c r="Q2718" s="4">
        <v>0</v>
      </c>
      <c r="R2718" s="4" t="s">
        <v>19</v>
      </c>
    </row>
    <row r="2719" spans="1:18" ht="15" hidden="1" customHeight="1" x14ac:dyDescent="0.35">
      <c r="A2719" s="2">
        <v>45167</v>
      </c>
      <c r="B2719" s="3">
        <v>1</v>
      </c>
      <c r="C2719" s="3">
        <v>1</v>
      </c>
      <c r="D2719" s="4">
        <v>98538.402600011061</v>
      </c>
      <c r="E2719" s="4">
        <v>3.7</v>
      </c>
      <c r="F2719" s="3">
        <f t="shared" si="200"/>
        <v>0.80948330403360758</v>
      </c>
      <c r="G2719" s="3">
        <f t="shared" si="201"/>
        <v>0.12479534270518118</v>
      </c>
      <c r="H2719" s="4" t="s">
        <v>26</v>
      </c>
      <c r="I2719" s="4">
        <v>10432</v>
      </c>
      <c r="J2719" s="4">
        <f t="shared" si="202"/>
        <v>3432.9</v>
      </c>
      <c r="K2719" s="59">
        <f t="shared" si="196"/>
        <v>0.82130544421901586</v>
      </c>
      <c r="L2719" s="60">
        <f t="shared" si="197"/>
        <v>0.12479534270518118</v>
      </c>
      <c r="M2719" s="4">
        <f t="shared" si="198"/>
        <v>2.9950882249243485</v>
      </c>
      <c r="N2719" s="4">
        <f t="shared" si="199"/>
        <v>738.40260001106071</v>
      </c>
      <c r="O2719" s="61">
        <v>0.80220000000000002</v>
      </c>
      <c r="P2719" s="62">
        <v>97800</v>
      </c>
      <c r="Q2719" s="4">
        <v>0</v>
      </c>
      <c r="R2719" s="4" t="s">
        <v>19</v>
      </c>
    </row>
    <row r="2720" spans="1:18" ht="15" hidden="1" customHeight="1" x14ac:dyDescent="0.35">
      <c r="A2720" s="2">
        <v>45167</v>
      </c>
      <c r="B2720" s="3">
        <v>1</v>
      </c>
      <c r="C2720" s="3">
        <v>1</v>
      </c>
      <c r="D2720" s="4">
        <v>98538.402600011061</v>
      </c>
      <c r="E2720" s="4">
        <v>3.7</v>
      </c>
      <c r="F2720" s="3">
        <f t="shared" si="200"/>
        <v>0.80948330403360758</v>
      </c>
      <c r="G2720" s="3">
        <f t="shared" si="201"/>
        <v>0.12479534270518118</v>
      </c>
      <c r="H2720" s="4" t="s">
        <v>27</v>
      </c>
      <c r="I2720" s="4">
        <v>10220</v>
      </c>
      <c r="J2720" s="4">
        <f t="shared" si="202"/>
        <v>3421.44</v>
      </c>
      <c r="K2720" s="59">
        <f t="shared" si="196"/>
        <v>0.80730983508761278</v>
      </c>
      <c r="L2720" s="60">
        <f t="shared" si="197"/>
        <v>0.12479534270518118</v>
      </c>
      <c r="M2720" s="4">
        <f t="shared" si="198"/>
        <v>2.9950882249243485</v>
      </c>
      <c r="N2720" s="4">
        <f t="shared" si="199"/>
        <v>738.40260001106071</v>
      </c>
      <c r="O2720" s="61">
        <v>0.80220000000000002</v>
      </c>
      <c r="P2720" s="62">
        <v>97800</v>
      </c>
      <c r="Q2720" s="4">
        <v>0</v>
      </c>
      <c r="R2720" s="4" t="s">
        <v>19</v>
      </c>
    </row>
    <row r="2721" spans="1:18" ht="15" hidden="1" customHeight="1" x14ac:dyDescent="0.35">
      <c r="A2721" s="2">
        <v>45167</v>
      </c>
      <c r="B2721" s="3">
        <v>1</v>
      </c>
      <c r="C2721" s="3">
        <v>1</v>
      </c>
      <c r="D2721" s="4">
        <v>98538.402600011061</v>
      </c>
      <c r="E2721" s="4">
        <v>3.7</v>
      </c>
      <c r="F2721" s="3">
        <f t="shared" si="200"/>
        <v>0.80948330403360758</v>
      </c>
      <c r="G2721" s="3">
        <f t="shared" si="201"/>
        <v>0.12479534270518118</v>
      </c>
      <c r="H2721" s="4" t="s">
        <v>28</v>
      </c>
      <c r="I2721" s="4">
        <v>10065</v>
      </c>
      <c r="J2721" s="4">
        <f t="shared" si="202"/>
        <v>3266.44</v>
      </c>
      <c r="K2721" s="59">
        <f t="shared" si="196"/>
        <v>0.83279358269867809</v>
      </c>
      <c r="L2721" s="60">
        <f t="shared" si="197"/>
        <v>0.12479534270518118</v>
      </c>
      <c r="M2721" s="4">
        <f t="shared" si="198"/>
        <v>2.9950882249243485</v>
      </c>
      <c r="N2721" s="4">
        <f t="shared" si="199"/>
        <v>738.40260001106071</v>
      </c>
      <c r="O2721" s="61">
        <v>0.80220000000000002</v>
      </c>
      <c r="P2721" s="62">
        <v>97800</v>
      </c>
      <c r="Q2721" s="4">
        <v>0</v>
      </c>
      <c r="R2721" s="4" t="s">
        <v>19</v>
      </c>
    </row>
    <row r="2722" spans="1:18" ht="15" hidden="1" customHeight="1" x14ac:dyDescent="0.35">
      <c r="A2722" s="2">
        <v>45168</v>
      </c>
      <c r="B2722" s="3">
        <v>1</v>
      </c>
      <c r="C2722" s="3">
        <v>1</v>
      </c>
      <c r="D2722" s="4">
        <v>107107.74000000584</v>
      </c>
      <c r="E2722" s="4">
        <v>4.0999999999999996</v>
      </c>
      <c r="F2722" s="3">
        <f t="shared" si="200"/>
        <v>0.79403766031585621</v>
      </c>
      <c r="G2722" s="3">
        <f t="shared" si="201"/>
        <v>0.13564810030395877</v>
      </c>
      <c r="H2722" s="4" t="s">
        <v>18</v>
      </c>
      <c r="I2722" s="4">
        <v>10518</v>
      </c>
      <c r="J2722" s="4">
        <f t="shared" si="202"/>
        <v>3321.72</v>
      </c>
      <c r="K2722" s="59">
        <f t="shared" si="196"/>
        <v>0.7723004508683865</v>
      </c>
      <c r="L2722" s="60">
        <f t="shared" si="197"/>
        <v>0.13564810030395877</v>
      </c>
      <c r="M2722" s="4">
        <f t="shared" si="198"/>
        <v>3.2555544072950102</v>
      </c>
      <c r="N2722" s="4">
        <f t="shared" si="199"/>
        <v>9307.7400000058406</v>
      </c>
      <c r="O2722" s="61">
        <v>0.80220000000000002</v>
      </c>
      <c r="P2722" s="62">
        <v>97800</v>
      </c>
      <c r="Q2722" s="4">
        <v>0</v>
      </c>
      <c r="R2722" s="4" t="s">
        <v>19</v>
      </c>
    </row>
    <row r="2723" spans="1:18" ht="15" hidden="1" customHeight="1" x14ac:dyDescent="0.35">
      <c r="A2723" s="2">
        <v>45168</v>
      </c>
      <c r="B2723" s="3">
        <v>1</v>
      </c>
      <c r="C2723" s="3">
        <v>1</v>
      </c>
      <c r="D2723" s="4">
        <v>107107.74000000584</v>
      </c>
      <c r="E2723" s="4">
        <v>4.0999999999999996</v>
      </c>
      <c r="F2723" s="3">
        <f t="shared" si="200"/>
        <v>0.79403766031585621</v>
      </c>
      <c r="G2723" s="3">
        <f t="shared" si="201"/>
        <v>0.13564810030395877</v>
      </c>
      <c r="H2723" s="4" t="s">
        <v>20</v>
      </c>
      <c r="I2723" s="4">
        <v>9520</v>
      </c>
      <c r="J2723" s="4">
        <f t="shared" si="202"/>
        <v>3282.66</v>
      </c>
      <c r="K2723" s="59">
        <f t="shared" si="196"/>
        <v>0.70733832304052069</v>
      </c>
      <c r="L2723" s="60">
        <f t="shared" si="197"/>
        <v>0.13564810030395877</v>
      </c>
      <c r="M2723" s="4">
        <f t="shared" si="198"/>
        <v>3.2555544072950102</v>
      </c>
      <c r="N2723" s="4">
        <f t="shared" si="199"/>
        <v>9307.7400000058406</v>
      </c>
      <c r="O2723" s="61">
        <v>0.80220000000000002</v>
      </c>
      <c r="P2723" s="62">
        <v>97800</v>
      </c>
      <c r="Q2723" s="4">
        <v>0</v>
      </c>
      <c r="R2723" s="4" t="s">
        <v>19</v>
      </c>
    </row>
    <row r="2724" spans="1:18" ht="15" hidden="1" customHeight="1" x14ac:dyDescent="0.35">
      <c r="A2724" s="2">
        <v>45168</v>
      </c>
      <c r="B2724" s="3">
        <v>1</v>
      </c>
      <c r="C2724" s="3">
        <v>1</v>
      </c>
      <c r="D2724" s="4">
        <v>107107.74000000584</v>
      </c>
      <c r="E2724" s="4">
        <v>4.0999999999999996</v>
      </c>
      <c r="F2724" s="3">
        <f t="shared" si="200"/>
        <v>0.79403766031585621</v>
      </c>
      <c r="G2724" s="3">
        <f t="shared" si="201"/>
        <v>0.13564810030395877</v>
      </c>
      <c r="H2724" s="4" t="s">
        <v>21</v>
      </c>
      <c r="I2724" s="4">
        <v>10866</v>
      </c>
      <c r="J2724" s="4">
        <f t="shared" si="202"/>
        <v>3219.84</v>
      </c>
      <c r="K2724" s="59">
        <f t="shared" si="196"/>
        <v>0.82309801183879461</v>
      </c>
      <c r="L2724" s="60">
        <f t="shared" si="197"/>
        <v>0.13564810030395877</v>
      </c>
      <c r="M2724" s="4">
        <f t="shared" si="198"/>
        <v>3.2555544072950102</v>
      </c>
      <c r="N2724" s="4">
        <f t="shared" si="199"/>
        <v>9307.7400000058406</v>
      </c>
      <c r="O2724" s="61">
        <v>0.80220000000000002</v>
      </c>
      <c r="P2724" s="62">
        <v>97800</v>
      </c>
      <c r="Q2724" s="4">
        <v>0</v>
      </c>
      <c r="R2724" s="4" t="s">
        <v>19</v>
      </c>
    </row>
    <row r="2725" spans="1:18" ht="15" hidden="1" customHeight="1" x14ac:dyDescent="0.35">
      <c r="A2725" s="2">
        <v>45168</v>
      </c>
      <c r="B2725" s="3">
        <v>1</v>
      </c>
      <c r="C2725" s="3">
        <v>1</v>
      </c>
      <c r="D2725" s="4">
        <v>107107.74000000584</v>
      </c>
      <c r="E2725" s="4">
        <v>4.0999999999999996</v>
      </c>
      <c r="F2725" s="3">
        <f t="shared" si="200"/>
        <v>0.79403766031585621</v>
      </c>
      <c r="G2725" s="3">
        <f t="shared" si="201"/>
        <v>0.13564810030395877</v>
      </c>
      <c r="H2725" s="4" t="s">
        <v>22</v>
      </c>
      <c r="I2725" s="4">
        <v>11017</v>
      </c>
      <c r="J2725" s="4">
        <f t="shared" si="202"/>
        <v>3212.28</v>
      </c>
      <c r="K2725" s="59">
        <f t="shared" si="196"/>
        <v>0.83650029596788189</v>
      </c>
      <c r="L2725" s="60">
        <f t="shared" si="197"/>
        <v>0.13564810030395877</v>
      </c>
      <c r="M2725" s="4">
        <f t="shared" si="198"/>
        <v>3.2555544072950102</v>
      </c>
      <c r="N2725" s="4">
        <f t="shared" si="199"/>
        <v>9307.7400000058406</v>
      </c>
      <c r="O2725" s="61">
        <v>0.80220000000000002</v>
      </c>
      <c r="P2725" s="62">
        <v>97800</v>
      </c>
      <c r="Q2725" s="4">
        <v>0</v>
      </c>
      <c r="R2725" s="4" t="s">
        <v>19</v>
      </c>
    </row>
    <row r="2726" spans="1:18" ht="15" hidden="1" customHeight="1" x14ac:dyDescent="0.35">
      <c r="A2726" s="2">
        <v>45168</v>
      </c>
      <c r="B2726" s="3">
        <v>1</v>
      </c>
      <c r="C2726" s="3">
        <v>1</v>
      </c>
      <c r="D2726" s="4">
        <v>107107.74000000584</v>
      </c>
      <c r="E2726" s="4">
        <v>4.0999999999999996</v>
      </c>
      <c r="F2726" s="3">
        <f t="shared" si="200"/>
        <v>0.79403766031585621</v>
      </c>
      <c r="G2726" s="3">
        <f t="shared" si="201"/>
        <v>0.13564810030395877</v>
      </c>
      <c r="H2726" s="4" t="s">
        <v>23</v>
      </c>
      <c r="I2726" s="4">
        <v>10946</v>
      </c>
      <c r="J2726" s="4">
        <f t="shared" si="202"/>
        <v>3121.2</v>
      </c>
      <c r="K2726" s="59">
        <f t="shared" si="196"/>
        <v>0.85536207149845445</v>
      </c>
      <c r="L2726" s="60">
        <f t="shared" si="197"/>
        <v>0.13564810030395877</v>
      </c>
      <c r="M2726" s="4">
        <f t="shared" si="198"/>
        <v>3.2555544072950102</v>
      </c>
      <c r="N2726" s="4">
        <f t="shared" si="199"/>
        <v>9307.7400000058406</v>
      </c>
      <c r="O2726" s="61">
        <v>0.80220000000000002</v>
      </c>
      <c r="P2726" s="62">
        <v>97800</v>
      </c>
      <c r="Q2726" s="4">
        <v>0</v>
      </c>
      <c r="R2726" s="4" t="s">
        <v>19</v>
      </c>
    </row>
    <row r="2727" spans="1:18" ht="15" hidden="1" customHeight="1" x14ac:dyDescent="0.35">
      <c r="A2727" s="2">
        <v>45168</v>
      </c>
      <c r="B2727" s="3">
        <v>1</v>
      </c>
      <c r="C2727" s="3">
        <v>1</v>
      </c>
      <c r="D2727" s="4">
        <v>107107.74000000584</v>
      </c>
      <c r="E2727" s="4">
        <v>4.0999999999999996</v>
      </c>
      <c r="F2727" s="3">
        <f t="shared" si="200"/>
        <v>0.79403766031585621</v>
      </c>
      <c r="G2727" s="3">
        <f t="shared" si="201"/>
        <v>0.13564810030395877</v>
      </c>
      <c r="H2727" s="4" t="s">
        <v>24</v>
      </c>
      <c r="I2727" s="4">
        <v>10927</v>
      </c>
      <c r="J2727" s="4">
        <f t="shared" si="202"/>
        <v>3168.6</v>
      </c>
      <c r="K2727" s="59">
        <f t="shared" si="196"/>
        <v>0.84110394218882545</v>
      </c>
      <c r="L2727" s="60">
        <f t="shared" si="197"/>
        <v>0.13564810030395877</v>
      </c>
      <c r="M2727" s="4">
        <f t="shared" si="198"/>
        <v>3.2555544072950102</v>
      </c>
      <c r="N2727" s="4">
        <f t="shared" si="199"/>
        <v>9307.7400000058406</v>
      </c>
      <c r="O2727" s="61">
        <v>0.80220000000000002</v>
      </c>
      <c r="P2727" s="62">
        <v>97800</v>
      </c>
      <c r="Q2727" s="4">
        <v>0</v>
      </c>
      <c r="R2727" s="4" t="s">
        <v>19</v>
      </c>
    </row>
    <row r="2728" spans="1:18" ht="15" hidden="1" customHeight="1" x14ac:dyDescent="0.35">
      <c r="A2728" s="2">
        <v>45168</v>
      </c>
      <c r="B2728" s="3">
        <v>1</v>
      </c>
      <c r="C2728" s="3">
        <v>1</v>
      </c>
      <c r="D2728" s="4">
        <v>107107.74000000584</v>
      </c>
      <c r="E2728" s="4">
        <v>4.0999999999999996</v>
      </c>
      <c r="F2728" s="3">
        <f t="shared" si="200"/>
        <v>0.79403766031585621</v>
      </c>
      <c r="G2728" s="3">
        <f t="shared" si="201"/>
        <v>0.13564810030395877</v>
      </c>
      <c r="H2728" s="4" t="s">
        <v>25</v>
      </c>
      <c r="I2728" s="4">
        <v>11022</v>
      </c>
      <c r="J2728" s="4">
        <f t="shared" si="202"/>
        <v>3397.62</v>
      </c>
      <c r="K2728" s="59">
        <f t="shared" si="196"/>
        <v>0.7912281782326539</v>
      </c>
      <c r="L2728" s="60">
        <f t="shared" si="197"/>
        <v>0.13564810030395877</v>
      </c>
      <c r="M2728" s="4">
        <f t="shared" si="198"/>
        <v>3.2555544072950102</v>
      </c>
      <c r="N2728" s="4">
        <f t="shared" si="199"/>
        <v>9307.7400000058406</v>
      </c>
      <c r="O2728" s="61">
        <v>0.80220000000000002</v>
      </c>
      <c r="P2728" s="62">
        <v>97800</v>
      </c>
      <c r="Q2728" s="4">
        <v>0</v>
      </c>
      <c r="R2728" s="4" t="s">
        <v>19</v>
      </c>
    </row>
    <row r="2729" spans="1:18" ht="15" hidden="1" customHeight="1" x14ac:dyDescent="0.35">
      <c r="A2729" s="2">
        <v>45168</v>
      </c>
      <c r="B2729" s="3">
        <v>1</v>
      </c>
      <c r="C2729" s="3">
        <v>1</v>
      </c>
      <c r="D2729" s="4">
        <v>107107.74000000584</v>
      </c>
      <c r="E2729" s="4">
        <v>4.0999999999999996</v>
      </c>
      <c r="F2729" s="3">
        <f t="shared" si="200"/>
        <v>0.79403766031585621</v>
      </c>
      <c r="G2729" s="3">
        <f t="shared" si="201"/>
        <v>0.13564810030395877</v>
      </c>
      <c r="H2729" s="4" t="s">
        <v>26</v>
      </c>
      <c r="I2729" s="4">
        <v>11145</v>
      </c>
      <c r="J2729" s="4">
        <f t="shared" si="202"/>
        <v>3432.9</v>
      </c>
      <c r="K2729" s="59">
        <f t="shared" si="196"/>
        <v>0.79183567331609706</v>
      </c>
      <c r="L2729" s="60">
        <f t="shared" si="197"/>
        <v>0.13564810030395877</v>
      </c>
      <c r="M2729" s="4">
        <f t="shared" si="198"/>
        <v>3.2555544072950102</v>
      </c>
      <c r="N2729" s="4">
        <f t="shared" si="199"/>
        <v>9307.7400000058406</v>
      </c>
      <c r="O2729" s="61">
        <v>0.80220000000000002</v>
      </c>
      <c r="P2729" s="62">
        <v>97800</v>
      </c>
      <c r="Q2729" s="4">
        <v>0</v>
      </c>
      <c r="R2729" s="4" t="s">
        <v>19</v>
      </c>
    </row>
    <row r="2730" spans="1:18" ht="15" hidden="1" customHeight="1" x14ac:dyDescent="0.35">
      <c r="A2730" s="2">
        <v>45168</v>
      </c>
      <c r="B2730" s="3">
        <v>1</v>
      </c>
      <c r="C2730" s="3">
        <v>1</v>
      </c>
      <c r="D2730" s="4">
        <v>107107.74000000584</v>
      </c>
      <c r="E2730" s="4">
        <v>4.0999999999999996</v>
      </c>
      <c r="F2730" s="3">
        <f t="shared" si="200"/>
        <v>0.79403766031585621</v>
      </c>
      <c r="G2730" s="3">
        <f t="shared" si="201"/>
        <v>0.13564810030395877</v>
      </c>
      <c r="H2730" s="4" t="s">
        <v>27</v>
      </c>
      <c r="I2730" s="4">
        <v>11209</v>
      </c>
      <c r="J2730" s="4">
        <f t="shared" si="202"/>
        <v>3421.44</v>
      </c>
      <c r="K2730" s="59">
        <f t="shared" si="196"/>
        <v>0.79905023587272916</v>
      </c>
      <c r="L2730" s="60">
        <f t="shared" si="197"/>
        <v>0.13564810030395877</v>
      </c>
      <c r="M2730" s="4">
        <f t="shared" si="198"/>
        <v>3.2555544072950102</v>
      </c>
      <c r="N2730" s="4">
        <f t="shared" si="199"/>
        <v>9307.7400000058406</v>
      </c>
      <c r="O2730" s="61">
        <v>0.80220000000000002</v>
      </c>
      <c r="P2730" s="62">
        <v>97800</v>
      </c>
      <c r="Q2730" s="4">
        <v>0</v>
      </c>
      <c r="R2730" s="4" t="s">
        <v>19</v>
      </c>
    </row>
    <row r="2731" spans="1:18" ht="15" hidden="1" customHeight="1" x14ac:dyDescent="0.35">
      <c r="A2731" s="2">
        <v>45168</v>
      </c>
      <c r="B2731" s="3">
        <v>1</v>
      </c>
      <c r="C2731" s="3">
        <v>1</v>
      </c>
      <c r="D2731" s="4">
        <v>107107.74000000584</v>
      </c>
      <c r="E2731" s="4">
        <v>4.0999999999999996</v>
      </c>
      <c r="F2731" s="3">
        <f t="shared" si="200"/>
        <v>0.79403766031585621</v>
      </c>
      <c r="G2731" s="3">
        <f t="shared" si="201"/>
        <v>0.13564810030395877</v>
      </c>
      <c r="H2731" s="4" t="s">
        <v>28</v>
      </c>
      <c r="I2731" s="4">
        <v>11155</v>
      </c>
      <c r="J2731" s="4">
        <f t="shared" si="202"/>
        <v>3266.44</v>
      </c>
      <c r="K2731" s="59">
        <f t="shared" si="196"/>
        <v>0.83293484873962886</v>
      </c>
      <c r="L2731" s="60">
        <f t="shared" si="197"/>
        <v>0.13564810030395877</v>
      </c>
      <c r="M2731" s="4">
        <f t="shared" si="198"/>
        <v>3.2555544072950102</v>
      </c>
      <c r="N2731" s="4">
        <f t="shared" si="199"/>
        <v>9307.7400000058406</v>
      </c>
      <c r="O2731" s="61">
        <v>0.80220000000000002</v>
      </c>
      <c r="P2731" s="62">
        <v>97800</v>
      </c>
      <c r="Q2731" s="4">
        <v>0</v>
      </c>
      <c r="R2731" s="4" t="s">
        <v>19</v>
      </c>
    </row>
    <row r="2732" spans="1:18" ht="15" hidden="1" customHeight="1" x14ac:dyDescent="0.35">
      <c r="A2732" s="2">
        <v>45169</v>
      </c>
      <c r="B2732" s="3">
        <v>1</v>
      </c>
      <c r="C2732" s="3">
        <v>1</v>
      </c>
      <c r="D2732" s="4">
        <v>137629.33559999056</v>
      </c>
      <c r="E2732" s="4">
        <v>5.2</v>
      </c>
      <c r="F2732" s="3">
        <f t="shared" si="200"/>
        <v>0.80447355389286035</v>
      </c>
      <c r="G2732" s="3">
        <f t="shared" si="201"/>
        <v>0.1743026033434531</v>
      </c>
      <c r="H2732" s="4" t="s">
        <v>18</v>
      </c>
      <c r="I2732" s="4">
        <v>13605</v>
      </c>
      <c r="J2732" s="4">
        <f t="shared" si="202"/>
        <v>3321.72</v>
      </c>
      <c r="K2732" s="59">
        <f t="shared" si="196"/>
        <v>0.78764801182705158</v>
      </c>
      <c r="L2732" s="60">
        <f t="shared" si="197"/>
        <v>0.1743026033434531</v>
      </c>
      <c r="M2732" s="4">
        <f t="shared" si="198"/>
        <v>4.1832624802428739</v>
      </c>
      <c r="N2732" s="4">
        <f t="shared" si="199"/>
        <v>39829.335599990562</v>
      </c>
      <c r="O2732" s="61">
        <v>0.80220000000000002</v>
      </c>
      <c r="P2732" s="62">
        <v>97800</v>
      </c>
      <c r="Q2732" s="4">
        <v>0</v>
      </c>
      <c r="R2732" s="4" t="s">
        <v>19</v>
      </c>
    </row>
    <row r="2733" spans="1:18" ht="15" hidden="1" customHeight="1" x14ac:dyDescent="0.35">
      <c r="A2733" s="2">
        <v>45169</v>
      </c>
      <c r="B2733" s="3">
        <v>1</v>
      </c>
      <c r="C2733" s="3">
        <v>1</v>
      </c>
      <c r="D2733" s="4">
        <v>137629.33559999056</v>
      </c>
      <c r="E2733" s="4">
        <v>5.2</v>
      </c>
      <c r="F2733" s="3">
        <f t="shared" si="200"/>
        <v>0.80447355389286035</v>
      </c>
      <c r="G2733" s="3">
        <f t="shared" si="201"/>
        <v>0.1743026033434531</v>
      </c>
      <c r="H2733" s="4" t="s">
        <v>20</v>
      </c>
      <c r="I2733" s="4">
        <v>12705</v>
      </c>
      <c r="J2733" s="4">
        <f t="shared" si="202"/>
        <v>3282.66</v>
      </c>
      <c r="K2733" s="59">
        <f t="shared" si="196"/>
        <v>0.74429555018467675</v>
      </c>
      <c r="L2733" s="60">
        <f t="shared" si="197"/>
        <v>0.1743026033434531</v>
      </c>
      <c r="M2733" s="4">
        <f t="shared" si="198"/>
        <v>4.1832624802428739</v>
      </c>
      <c r="N2733" s="4">
        <f t="shared" si="199"/>
        <v>39829.335599990562</v>
      </c>
      <c r="O2733" s="61">
        <v>0.80220000000000002</v>
      </c>
      <c r="P2733" s="62">
        <v>97800</v>
      </c>
      <c r="Q2733" s="4">
        <v>0</v>
      </c>
      <c r="R2733" s="4" t="s">
        <v>19</v>
      </c>
    </row>
    <row r="2734" spans="1:18" ht="15" hidden="1" customHeight="1" x14ac:dyDescent="0.35">
      <c r="A2734" s="2">
        <v>45169</v>
      </c>
      <c r="B2734" s="3">
        <v>1</v>
      </c>
      <c r="C2734" s="3">
        <v>1</v>
      </c>
      <c r="D2734" s="4">
        <v>137629.33559999056</v>
      </c>
      <c r="E2734" s="4">
        <v>5.2</v>
      </c>
      <c r="F2734" s="3">
        <f t="shared" si="200"/>
        <v>0.80447355389286035</v>
      </c>
      <c r="G2734" s="3">
        <f t="shared" si="201"/>
        <v>0.1743026033434531</v>
      </c>
      <c r="H2734" s="4" t="s">
        <v>21</v>
      </c>
      <c r="I2734" s="4">
        <v>13930</v>
      </c>
      <c r="J2734" s="4">
        <f t="shared" si="202"/>
        <v>3219.84</v>
      </c>
      <c r="K2734" s="59">
        <f t="shared" si="196"/>
        <v>0.83198114000886803</v>
      </c>
      <c r="L2734" s="60">
        <f t="shared" si="197"/>
        <v>0.1743026033434531</v>
      </c>
      <c r="M2734" s="4">
        <f t="shared" si="198"/>
        <v>4.1832624802428739</v>
      </c>
      <c r="N2734" s="4">
        <f t="shared" si="199"/>
        <v>39829.335599990562</v>
      </c>
      <c r="O2734" s="61">
        <v>0.80220000000000002</v>
      </c>
      <c r="P2734" s="62">
        <v>97800</v>
      </c>
      <c r="Q2734" s="4">
        <v>0</v>
      </c>
      <c r="R2734" s="4" t="s">
        <v>19</v>
      </c>
    </row>
    <row r="2735" spans="1:18" ht="15" hidden="1" customHeight="1" x14ac:dyDescent="0.35">
      <c r="A2735" s="2">
        <v>45169</v>
      </c>
      <c r="B2735" s="3">
        <v>1</v>
      </c>
      <c r="C2735" s="3">
        <v>1</v>
      </c>
      <c r="D2735" s="4">
        <v>137629.33559999056</v>
      </c>
      <c r="E2735" s="4">
        <v>5.2</v>
      </c>
      <c r="F2735" s="3">
        <f t="shared" si="200"/>
        <v>0.80447355389286035</v>
      </c>
      <c r="G2735" s="3">
        <f t="shared" si="201"/>
        <v>0.1743026033434531</v>
      </c>
      <c r="H2735" s="4" t="s">
        <v>22</v>
      </c>
      <c r="I2735" s="4">
        <v>14256</v>
      </c>
      <c r="J2735" s="4">
        <f t="shared" si="202"/>
        <v>3212.28</v>
      </c>
      <c r="K2735" s="59">
        <f t="shared" si="196"/>
        <v>0.85345563323821749</v>
      </c>
      <c r="L2735" s="60">
        <f t="shared" si="197"/>
        <v>0.1743026033434531</v>
      </c>
      <c r="M2735" s="4">
        <f t="shared" si="198"/>
        <v>4.1832624802428739</v>
      </c>
      <c r="N2735" s="4">
        <f t="shared" si="199"/>
        <v>39829.335599990562</v>
      </c>
      <c r="O2735" s="61">
        <v>0.80220000000000002</v>
      </c>
      <c r="P2735" s="62">
        <v>97800</v>
      </c>
      <c r="Q2735" s="4">
        <v>0</v>
      </c>
      <c r="R2735" s="4" t="s">
        <v>19</v>
      </c>
    </row>
    <row r="2736" spans="1:18" ht="15" hidden="1" customHeight="1" x14ac:dyDescent="0.35">
      <c r="A2736" s="2">
        <v>45169</v>
      </c>
      <c r="B2736" s="3">
        <v>1</v>
      </c>
      <c r="C2736" s="3">
        <v>1</v>
      </c>
      <c r="D2736" s="4">
        <v>137629.33559999056</v>
      </c>
      <c r="E2736" s="4">
        <v>5.2</v>
      </c>
      <c r="F2736" s="3">
        <f t="shared" si="200"/>
        <v>0.80447355389286035</v>
      </c>
      <c r="G2736" s="3">
        <f t="shared" si="201"/>
        <v>0.1743026033434531</v>
      </c>
      <c r="H2736" s="4" t="s">
        <v>23</v>
      </c>
      <c r="I2736" s="4">
        <v>13887</v>
      </c>
      <c r="J2736" s="4">
        <f t="shared" si="202"/>
        <v>3121.2</v>
      </c>
      <c r="K2736" s="59">
        <f t="shared" si="196"/>
        <v>0.85562505545204515</v>
      </c>
      <c r="L2736" s="60">
        <f t="shared" si="197"/>
        <v>0.1743026033434531</v>
      </c>
      <c r="M2736" s="4">
        <f t="shared" si="198"/>
        <v>4.1832624802428739</v>
      </c>
      <c r="N2736" s="4">
        <f t="shared" si="199"/>
        <v>39829.335599990562</v>
      </c>
      <c r="O2736" s="61">
        <v>0.80220000000000002</v>
      </c>
      <c r="P2736" s="62">
        <v>97800</v>
      </c>
      <c r="Q2736" s="4">
        <v>0</v>
      </c>
      <c r="R2736" s="4" t="s">
        <v>19</v>
      </c>
    </row>
    <row r="2737" spans="1:18" ht="15" hidden="1" customHeight="1" x14ac:dyDescent="0.35">
      <c r="A2737" s="2">
        <v>45169</v>
      </c>
      <c r="B2737" s="3">
        <v>1</v>
      </c>
      <c r="C2737" s="3">
        <v>1</v>
      </c>
      <c r="D2737" s="4">
        <v>137629.33559999056</v>
      </c>
      <c r="E2737" s="4">
        <v>5.2</v>
      </c>
      <c r="F2737" s="3">
        <f t="shared" si="200"/>
        <v>0.80447355389286035</v>
      </c>
      <c r="G2737" s="3">
        <f t="shared" si="201"/>
        <v>0.1743026033434531</v>
      </c>
      <c r="H2737" s="4" t="s">
        <v>24</v>
      </c>
      <c r="I2737" s="4">
        <v>13708</v>
      </c>
      <c r="J2737" s="4">
        <f t="shared" si="202"/>
        <v>3168.6</v>
      </c>
      <c r="K2737" s="59">
        <f t="shared" si="196"/>
        <v>0.83196170111527046</v>
      </c>
      <c r="L2737" s="60">
        <f t="shared" si="197"/>
        <v>0.1743026033434531</v>
      </c>
      <c r="M2737" s="4">
        <f t="shared" si="198"/>
        <v>4.1832624802428739</v>
      </c>
      <c r="N2737" s="4">
        <f t="shared" si="199"/>
        <v>39829.335599990562</v>
      </c>
      <c r="O2737" s="61">
        <v>0.80220000000000002</v>
      </c>
      <c r="P2737" s="62">
        <v>97800</v>
      </c>
      <c r="Q2737" s="4">
        <v>0</v>
      </c>
      <c r="R2737" s="4" t="s">
        <v>19</v>
      </c>
    </row>
    <row r="2738" spans="1:18" ht="15" hidden="1" customHeight="1" x14ac:dyDescent="0.35">
      <c r="A2738" s="2">
        <v>45169</v>
      </c>
      <c r="B2738" s="3">
        <v>1</v>
      </c>
      <c r="C2738" s="3">
        <v>1</v>
      </c>
      <c r="D2738" s="4">
        <v>137629.33559999056</v>
      </c>
      <c r="E2738" s="4">
        <v>5.2</v>
      </c>
      <c r="F2738" s="3">
        <f t="shared" si="200"/>
        <v>0.80447355389286035</v>
      </c>
      <c r="G2738" s="3">
        <f t="shared" si="201"/>
        <v>0.1743026033434531</v>
      </c>
      <c r="H2738" s="4" t="s">
        <v>25</v>
      </c>
      <c r="I2738" s="4">
        <v>14320</v>
      </c>
      <c r="J2738" s="4">
        <f t="shared" si="202"/>
        <v>3397.62</v>
      </c>
      <c r="K2738" s="59">
        <f t="shared" si="196"/>
        <v>0.81052211661285067</v>
      </c>
      <c r="L2738" s="60">
        <f t="shared" si="197"/>
        <v>0.1743026033434531</v>
      </c>
      <c r="M2738" s="4">
        <f t="shared" si="198"/>
        <v>4.1832624802428739</v>
      </c>
      <c r="N2738" s="4">
        <f t="shared" si="199"/>
        <v>39829.335599990562</v>
      </c>
      <c r="O2738" s="61">
        <v>0.80220000000000002</v>
      </c>
      <c r="P2738" s="62">
        <v>97800</v>
      </c>
      <c r="Q2738" s="4">
        <v>0</v>
      </c>
      <c r="R2738" s="4" t="s">
        <v>19</v>
      </c>
    </row>
    <row r="2739" spans="1:18" ht="15" hidden="1" customHeight="1" x14ac:dyDescent="0.35">
      <c r="A2739" s="2">
        <v>45169</v>
      </c>
      <c r="B2739" s="3">
        <v>1</v>
      </c>
      <c r="C2739" s="3">
        <v>1</v>
      </c>
      <c r="D2739" s="4">
        <v>137629.33559999056</v>
      </c>
      <c r="E2739" s="4">
        <v>5.2</v>
      </c>
      <c r="F2739" s="3">
        <f t="shared" si="200"/>
        <v>0.80447355389286035</v>
      </c>
      <c r="G2739" s="3">
        <f t="shared" si="201"/>
        <v>0.1743026033434531</v>
      </c>
      <c r="H2739" s="4" t="s">
        <v>26</v>
      </c>
      <c r="I2739" s="4">
        <v>14498</v>
      </c>
      <c r="J2739" s="4">
        <f t="shared" si="202"/>
        <v>3432.9</v>
      </c>
      <c r="K2739" s="59">
        <f t="shared" si="196"/>
        <v>0.81216374583498585</v>
      </c>
      <c r="L2739" s="60">
        <f t="shared" si="197"/>
        <v>0.1743026033434531</v>
      </c>
      <c r="M2739" s="4">
        <f t="shared" si="198"/>
        <v>4.1832624802428739</v>
      </c>
      <c r="N2739" s="4">
        <f t="shared" si="199"/>
        <v>39829.335599990562</v>
      </c>
      <c r="O2739" s="61">
        <v>0.80220000000000002</v>
      </c>
      <c r="P2739" s="62">
        <v>97800</v>
      </c>
      <c r="Q2739" s="4">
        <v>0</v>
      </c>
      <c r="R2739" s="4" t="s">
        <v>19</v>
      </c>
    </row>
    <row r="2740" spans="1:18" ht="15" hidden="1" customHeight="1" x14ac:dyDescent="0.35">
      <c r="A2740" s="2">
        <v>45169</v>
      </c>
      <c r="B2740" s="3">
        <v>1</v>
      </c>
      <c r="C2740" s="3">
        <v>1</v>
      </c>
      <c r="D2740" s="4">
        <v>137629.33559999056</v>
      </c>
      <c r="E2740" s="4">
        <v>5.2</v>
      </c>
      <c r="F2740" s="3">
        <f t="shared" si="200"/>
        <v>0.80447355389286035</v>
      </c>
      <c r="G2740" s="3">
        <f t="shared" si="201"/>
        <v>0.1743026033434531</v>
      </c>
      <c r="H2740" s="4" t="s">
        <v>27</v>
      </c>
      <c r="I2740" s="4">
        <v>14237</v>
      </c>
      <c r="J2740" s="4">
        <f t="shared" si="202"/>
        <v>3421.44</v>
      </c>
      <c r="K2740" s="59">
        <f t="shared" si="196"/>
        <v>0.80021412486690258</v>
      </c>
      <c r="L2740" s="60">
        <f t="shared" si="197"/>
        <v>0.1743026033434531</v>
      </c>
      <c r="M2740" s="4">
        <f t="shared" si="198"/>
        <v>4.1832624802428739</v>
      </c>
      <c r="N2740" s="4">
        <f t="shared" si="199"/>
        <v>39829.335599990562</v>
      </c>
      <c r="O2740" s="61">
        <v>0.80220000000000002</v>
      </c>
      <c r="P2740" s="62">
        <v>97800</v>
      </c>
      <c r="Q2740" s="4">
        <v>0</v>
      </c>
      <c r="R2740" s="4" t="s">
        <v>19</v>
      </c>
    </row>
    <row r="2741" spans="1:18" ht="15" hidden="1" customHeight="1" x14ac:dyDescent="0.35">
      <c r="A2741" s="2">
        <v>45169</v>
      </c>
      <c r="B2741" s="3">
        <v>1</v>
      </c>
      <c r="C2741" s="3">
        <v>1</v>
      </c>
      <c r="D2741" s="4">
        <v>137629.33559999056</v>
      </c>
      <c r="E2741" s="4">
        <v>5.2</v>
      </c>
      <c r="F2741" s="3">
        <f t="shared" si="200"/>
        <v>0.80447355389286035</v>
      </c>
      <c r="G2741" s="3">
        <f t="shared" si="201"/>
        <v>0.1743026033434531</v>
      </c>
      <c r="H2741" s="4" t="s">
        <v>28</v>
      </c>
      <c r="I2741" s="4">
        <v>14173</v>
      </c>
      <c r="J2741" s="4">
        <f t="shared" si="202"/>
        <v>3266.44</v>
      </c>
      <c r="K2741" s="59">
        <f t="shared" si="196"/>
        <v>0.8344181809789627</v>
      </c>
      <c r="L2741" s="60">
        <f t="shared" si="197"/>
        <v>0.1743026033434531</v>
      </c>
      <c r="M2741" s="4">
        <f t="shared" si="198"/>
        <v>4.1832624802428739</v>
      </c>
      <c r="N2741" s="4">
        <f t="shared" si="199"/>
        <v>39829.335599990562</v>
      </c>
      <c r="O2741" s="61">
        <v>0.80220000000000002</v>
      </c>
      <c r="P2741" s="62">
        <v>97800</v>
      </c>
      <c r="Q2741" s="4">
        <v>0</v>
      </c>
      <c r="R2741" s="4" t="s">
        <v>19</v>
      </c>
    </row>
    <row r="2742" spans="1:18" ht="15" hidden="1" customHeight="1" x14ac:dyDescent="0.35">
      <c r="A2742" s="2">
        <v>45170</v>
      </c>
      <c r="B2742" s="3">
        <v>1</v>
      </c>
      <c r="C2742" s="3">
        <v>1</v>
      </c>
      <c r="D2742" s="4">
        <v>129176.70660000113</v>
      </c>
      <c r="E2742" s="4">
        <v>4.9000000000000004</v>
      </c>
      <c r="F2742" s="3">
        <f t="shared" si="200"/>
        <v>0.80129462564357734</v>
      </c>
      <c r="G2742" s="3">
        <f t="shared" si="201"/>
        <v>0.16359765273556373</v>
      </c>
      <c r="H2742" s="4" t="s">
        <v>18</v>
      </c>
      <c r="I2742" s="4">
        <v>13022</v>
      </c>
      <c r="J2742" s="4">
        <f t="shared" si="202"/>
        <v>3321.72</v>
      </c>
      <c r="K2742" s="59">
        <f t="shared" si="196"/>
        <v>0.80005268969334054</v>
      </c>
      <c r="L2742" s="60">
        <f t="shared" si="197"/>
        <v>0.16359765273556373</v>
      </c>
      <c r="M2742" s="4">
        <f t="shared" si="198"/>
        <v>3.9263436656535298</v>
      </c>
      <c r="N2742" s="4">
        <f t="shared" si="199"/>
        <v>10046.706600001125</v>
      </c>
      <c r="O2742" s="61">
        <v>0.79290000000000005</v>
      </c>
      <c r="P2742" s="4">
        <v>119130</v>
      </c>
      <c r="Q2742" s="4">
        <v>0</v>
      </c>
      <c r="R2742" s="4" t="s">
        <v>19</v>
      </c>
    </row>
    <row r="2743" spans="1:18" ht="15" hidden="1" customHeight="1" x14ac:dyDescent="0.35">
      <c r="A2743" s="2">
        <v>45170</v>
      </c>
      <c r="B2743" s="3">
        <v>1</v>
      </c>
      <c r="C2743" s="3">
        <v>1</v>
      </c>
      <c r="D2743" s="4">
        <v>129176.70660000113</v>
      </c>
      <c r="E2743" s="4">
        <v>4.9000000000000004</v>
      </c>
      <c r="F2743" s="3">
        <f t="shared" si="200"/>
        <v>0.80129462564357734</v>
      </c>
      <c r="G2743" s="3">
        <f t="shared" si="201"/>
        <v>0.16359765273556373</v>
      </c>
      <c r="H2743" s="4" t="s">
        <v>20</v>
      </c>
      <c r="I2743" s="4">
        <v>12507</v>
      </c>
      <c r="J2743" s="4">
        <f t="shared" si="202"/>
        <v>3282.66</v>
      </c>
      <c r="K2743" s="59">
        <f t="shared" si="196"/>
        <v>0.77755508629947567</v>
      </c>
      <c r="L2743" s="60">
        <f t="shared" si="197"/>
        <v>0.16359765273556373</v>
      </c>
      <c r="M2743" s="4">
        <f t="shared" si="198"/>
        <v>3.9263436656535298</v>
      </c>
      <c r="N2743" s="4">
        <f t="shared" si="199"/>
        <v>10046.706600001125</v>
      </c>
      <c r="O2743" s="61">
        <v>0.79290000000000005</v>
      </c>
      <c r="P2743" s="4">
        <v>119130</v>
      </c>
      <c r="Q2743" s="4">
        <v>0</v>
      </c>
      <c r="R2743" s="4" t="s">
        <v>19</v>
      </c>
    </row>
    <row r="2744" spans="1:18" ht="15" hidden="1" customHeight="1" x14ac:dyDescent="0.35">
      <c r="A2744" s="2">
        <v>45170</v>
      </c>
      <c r="B2744" s="3">
        <v>1</v>
      </c>
      <c r="C2744" s="3">
        <v>1</v>
      </c>
      <c r="D2744" s="4">
        <v>129176.70660000113</v>
      </c>
      <c r="E2744" s="4">
        <v>4.9000000000000004</v>
      </c>
      <c r="F2744" s="3">
        <f t="shared" si="200"/>
        <v>0.80129462564357734</v>
      </c>
      <c r="G2744" s="3">
        <f t="shared" si="201"/>
        <v>0.16359765273556373</v>
      </c>
      <c r="H2744" s="4" t="s">
        <v>21</v>
      </c>
      <c r="I2744" s="4">
        <v>13094</v>
      </c>
      <c r="J2744" s="4">
        <f t="shared" si="202"/>
        <v>3219.84</v>
      </c>
      <c r="K2744" s="59">
        <f t="shared" si="196"/>
        <v>0.82993095866849997</v>
      </c>
      <c r="L2744" s="60">
        <f t="shared" si="197"/>
        <v>0.16359765273556373</v>
      </c>
      <c r="M2744" s="4">
        <f t="shared" si="198"/>
        <v>3.9263436656535298</v>
      </c>
      <c r="N2744" s="4">
        <f t="shared" si="199"/>
        <v>10046.706600001125</v>
      </c>
      <c r="O2744" s="61">
        <v>0.79290000000000005</v>
      </c>
      <c r="P2744" s="4">
        <v>119130</v>
      </c>
      <c r="Q2744" s="4">
        <v>0</v>
      </c>
      <c r="R2744" s="4" t="s">
        <v>19</v>
      </c>
    </row>
    <row r="2745" spans="1:18" ht="15" hidden="1" customHeight="1" x14ac:dyDescent="0.35">
      <c r="A2745" s="2">
        <v>45170</v>
      </c>
      <c r="B2745" s="3">
        <v>1</v>
      </c>
      <c r="C2745" s="3">
        <v>1</v>
      </c>
      <c r="D2745" s="4">
        <v>129176.70660000113</v>
      </c>
      <c r="E2745" s="4">
        <v>4.9000000000000004</v>
      </c>
      <c r="F2745" s="3">
        <f t="shared" si="200"/>
        <v>0.80129462564357734</v>
      </c>
      <c r="G2745" s="3">
        <f t="shared" si="201"/>
        <v>0.16359765273556373</v>
      </c>
      <c r="H2745" s="4" t="s">
        <v>22</v>
      </c>
      <c r="I2745" s="4">
        <v>13164</v>
      </c>
      <c r="J2745" s="4">
        <f t="shared" si="202"/>
        <v>3212.28</v>
      </c>
      <c r="K2745" s="59">
        <f t="shared" si="196"/>
        <v>0.83633139459975403</v>
      </c>
      <c r="L2745" s="60">
        <f t="shared" si="197"/>
        <v>0.16359765273556373</v>
      </c>
      <c r="M2745" s="4">
        <f t="shared" si="198"/>
        <v>3.9263436656535298</v>
      </c>
      <c r="N2745" s="4">
        <f t="shared" si="199"/>
        <v>10046.706600001125</v>
      </c>
      <c r="O2745" s="61">
        <v>0.79290000000000005</v>
      </c>
      <c r="P2745" s="4">
        <v>119130</v>
      </c>
      <c r="Q2745" s="4">
        <v>0</v>
      </c>
      <c r="R2745" s="4" t="s">
        <v>19</v>
      </c>
    </row>
    <row r="2746" spans="1:18" ht="15" hidden="1" customHeight="1" x14ac:dyDescent="0.35">
      <c r="A2746" s="2">
        <v>45170</v>
      </c>
      <c r="B2746" s="3">
        <v>1</v>
      </c>
      <c r="C2746" s="3">
        <v>1</v>
      </c>
      <c r="D2746" s="4">
        <v>129176.70660000113</v>
      </c>
      <c r="E2746" s="4">
        <v>4.9000000000000004</v>
      </c>
      <c r="F2746" s="3">
        <f t="shared" si="200"/>
        <v>0.80129462564357734</v>
      </c>
      <c r="G2746" s="3">
        <f t="shared" si="201"/>
        <v>0.16359765273556373</v>
      </c>
      <c r="H2746" s="4" t="s">
        <v>23</v>
      </c>
      <c r="I2746" s="4">
        <v>12592</v>
      </c>
      <c r="J2746" s="4">
        <f t="shared" si="202"/>
        <v>3121.2</v>
      </c>
      <c r="K2746" s="59">
        <f t="shared" si="196"/>
        <v>0.82333587029583077</v>
      </c>
      <c r="L2746" s="60">
        <f t="shared" si="197"/>
        <v>0.16359765273556373</v>
      </c>
      <c r="M2746" s="4">
        <f t="shared" si="198"/>
        <v>3.9263436656535298</v>
      </c>
      <c r="N2746" s="4">
        <f t="shared" si="199"/>
        <v>10046.706600001125</v>
      </c>
      <c r="O2746" s="61">
        <v>0.79290000000000005</v>
      </c>
      <c r="P2746" s="4">
        <v>119130</v>
      </c>
      <c r="Q2746" s="4">
        <v>0</v>
      </c>
      <c r="R2746" s="4" t="s">
        <v>19</v>
      </c>
    </row>
    <row r="2747" spans="1:18" ht="15" hidden="1" customHeight="1" x14ac:dyDescent="0.35">
      <c r="A2747" s="2">
        <v>45170</v>
      </c>
      <c r="B2747" s="3">
        <v>1</v>
      </c>
      <c r="C2747" s="3">
        <v>1</v>
      </c>
      <c r="D2747" s="4">
        <v>129176.70660000113</v>
      </c>
      <c r="E2747" s="4">
        <v>4.9000000000000004</v>
      </c>
      <c r="F2747" s="3">
        <f t="shared" si="200"/>
        <v>0.80129462564357734</v>
      </c>
      <c r="G2747" s="3">
        <f t="shared" si="201"/>
        <v>0.16359765273556373</v>
      </c>
      <c r="H2747" s="4" t="s">
        <v>24</v>
      </c>
      <c r="I2747" s="4">
        <v>12516</v>
      </c>
      <c r="J2747" s="4">
        <f t="shared" si="202"/>
        <v>3168.6</v>
      </c>
      <c r="K2747" s="59">
        <f t="shared" si="196"/>
        <v>0.8061243812048583</v>
      </c>
      <c r="L2747" s="60">
        <f t="shared" si="197"/>
        <v>0.16359765273556373</v>
      </c>
      <c r="M2747" s="4">
        <f t="shared" si="198"/>
        <v>3.9263436656535298</v>
      </c>
      <c r="N2747" s="4">
        <f t="shared" si="199"/>
        <v>10046.706600001125</v>
      </c>
      <c r="O2747" s="61">
        <v>0.79290000000000005</v>
      </c>
      <c r="P2747" s="4">
        <v>119130</v>
      </c>
      <c r="Q2747" s="4">
        <v>0</v>
      </c>
      <c r="R2747" s="4" t="s">
        <v>19</v>
      </c>
    </row>
    <row r="2748" spans="1:18" ht="15" hidden="1" customHeight="1" x14ac:dyDescent="0.35">
      <c r="A2748" s="2">
        <v>45170</v>
      </c>
      <c r="B2748" s="3">
        <v>1</v>
      </c>
      <c r="C2748" s="3">
        <v>1</v>
      </c>
      <c r="D2748" s="4">
        <v>129176.70660000113</v>
      </c>
      <c r="E2748" s="4">
        <v>4.9000000000000004</v>
      </c>
      <c r="F2748" s="3">
        <f t="shared" si="200"/>
        <v>0.80129462564357734</v>
      </c>
      <c r="G2748" s="3">
        <f t="shared" si="201"/>
        <v>0.16359765273556373</v>
      </c>
      <c r="H2748" s="4" t="s">
        <v>25</v>
      </c>
      <c r="I2748" s="4">
        <v>13663</v>
      </c>
      <c r="J2748" s="4">
        <f t="shared" si="202"/>
        <v>3397.62</v>
      </c>
      <c r="K2748" s="59">
        <f t="shared" si="196"/>
        <v>0.82068252098197425</v>
      </c>
      <c r="L2748" s="60">
        <f t="shared" si="197"/>
        <v>0.16359765273556373</v>
      </c>
      <c r="M2748" s="4">
        <f t="shared" si="198"/>
        <v>3.9263436656535298</v>
      </c>
      <c r="N2748" s="4">
        <f t="shared" si="199"/>
        <v>10046.706600001125</v>
      </c>
      <c r="O2748" s="61">
        <v>0.79290000000000005</v>
      </c>
      <c r="P2748" s="4">
        <v>119130</v>
      </c>
      <c r="Q2748" s="4">
        <v>0</v>
      </c>
      <c r="R2748" s="4" t="s">
        <v>19</v>
      </c>
    </row>
    <row r="2749" spans="1:18" ht="15" hidden="1" customHeight="1" x14ac:dyDescent="0.35">
      <c r="A2749" s="2">
        <v>45170</v>
      </c>
      <c r="B2749" s="3">
        <v>1</v>
      </c>
      <c r="C2749" s="3">
        <v>1</v>
      </c>
      <c r="D2749" s="4">
        <v>129176.70660000113</v>
      </c>
      <c r="E2749" s="4">
        <v>4.9000000000000004</v>
      </c>
      <c r="F2749" s="3">
        <f t="shared" si="200"/>
        <v>0.80129462564357734</v>
      </c>
      <c r="G2749" s="3">
        <f t="shared" si="201"/>
        <v>0.16359765273556373</v>
      </c>
      <c r="H2749" s="4" t="s">
        <v>26</v>
      </c>
      <c r="I2749" s="4">
        <v>13789</v>
      </c>
      <c r="J2749" s="4">
        <f t="shared" si="202"/>
        <v>3432.9</v>
      </c>
      <c r="K2749" s="59">
        <f t="shared" si="196"/>
        <v>0.81973888917622451</v>
      </c>
      <c r="L2749" s="60">
        <f t="shared" si="197"/>
        <v>0.16359765273556373</v>
      </c>
      <c r="M2749" s="4">
        <f t="shared" si="198"/>
        <v>3.9263436656535298</v>
      </c>
      <c r="N2749" s="4">
        <f t="shared" si="199"/>
        <v>10046.706600001125</v>
      </c>
      <c r="O2749" s="61">
        <v>0.79290000000000005</v>
      </c>
      <c r="P2749" s="4">
        <v>119130</v>
      </c>
      <c r="Q2749" s="4">
        <v>0</v>
      </c>
      <c r="R2749" s="4" t="s">
        <v>19</v>
      </c>
    </row>
    <row r="2750" spans="1:18" ht="15" hidden="1" customHeight="1" x14ac:dyDescent="0.35">
      <c r="A2750" s="2">
        <v>45170</v>
      </c>
      <c r="B2750" s="3">
        <v>1</v>
      </c>
      <c r="C2750" s="3">
        <v>1</v>
      </c>
      <c r="D2750" s="4">
        <v>129176.70660000113</v>
      </c>
      <c r="E2750" s="4">
        <v>4.9000000000000004</v>
      </c>
      <c r="F2750" s="3">
        <f t="shared" si="200"/>
        <v>0.80129462564357734</v>
      </c>
      <c r="G2750" s="3">
        <f t="shared" si="201"/>
        <v>0.16359765273556373</v>
      </c>
      <c r="H2750" s="4" t="s">
        <v>27</v>
      </c>
      <c r="I2750" s="4">
        <v>13389</v>
      </c>
      <c r="J2750" s="4">
        <f t="shared" si="202"/>
        <v>3421.44</v>
      </c>
      <c r="K2750" s="59">
        <f t="shared" si="196"/>
        <v>0.79862542660161706</v>
      </c>
      <c r="L2750" s="60">
        <f t="shared" si="197"/>
        <v>0.16359765273556373</v>
      </c>
      <c r="M2750" s="4">
        <f t="shared" si="198"/>
        <v>3.9263436656535298</v>
      </c>
      <c r="N2750" s="4">
        <f t="shared" si="199"/>
        <v>10046.706600001125</v>
      </c>
      <c r="O2750" s="61">
        <v>0.79290000000000005</v>
      </c>
      <c r="P2750" s="4">
        <v>119130</v>
      </c>
      <c r="Q2750" s="4">
        <v>0</v>
      </c>
      <c r="R2750" s="4" t="s">
        <v>19</v>
      </c>
    </row>
    <row r="2751" spans="1:18" ht="15" hidden="1" customHeight="1" x14ac:dyDescent="0.35">
      <c r="A2751" s="2">
        <v>45170</v>
      </c>
      <c r="B2751" s="3">
        <v>1</v>
      </c>
      <c r="C2751" s="3">
        <v>1</v>
      </c>
      <c r="D2751" s="4">
        <v>129176.70660000113</v>
      </c>
      <c r="E2751" s="4">
        <v>4.9000000000000004</v>
      </c>
      <c r="F2751" s="3">
        <f t="shared" si="200"/>
        <v>0.80129462564357734</v>
      </c>
      <c r="G2751" s="3">
        <f t="shared" si="201"/>
        <v>0.16359765273556373</v>
      </c>
      <c r="H2751" s="4" t="s">
        <v>28</v>
      </c>
      <c r="I2751" s="4">
        <v>13111</v>
      </c>
      <c r="J2751" s="4">
        <f t="shared" si="202"/>
        <v>3266.44</v>
      </c>
      <c r="K2751" s="59">
        <f t="shared" si="196"/>
        <v>0.81915304910369857</v>
      </c>
      <c r="L2751" s="60">
        <f t="shared" si="197"/>
        <v>0.16359765273556373</v>
      </c>
      <c r="M2751" s="4">
        <f t="shared" si="198"/>
        <v>3.9263436656535298</v>
      </c>
      <c r="N2751" s="4">
        <f t="shared" si="199"/>
        <v>10046.706600001125</v>
      </c>
      <c r="O2751" s="61">
        <v>0.79290000000000005</v>
      </c>
      <c r="P2751" s="4">
        <v>119130</v>
      </c>
      <c r="Q2751" s="4">
        <v>0</v>
      </c>
      <c r="R2751" s="4" t="s">
        <v>19</v>
      </c>
    </row>
    <row r="2752" spans="1:18" ht="15" hidden="1" customHeight="1" x14ac:dyDescent="0.35">
      <c r="A2752" s="2">
        <v>45171</v>
      </c>
      <c r="B2752" s="3">
        <v>1</v>
      </c>
      <c r="C2752" s="3">
        <v>1</v>
      </c>
      <c r="D2752" s="4">
        <v>152244.37079997643</v>
      </c>
      <c r="E2752" s="4">
        <v>5.8</v>
      </c>
      <c r="F2752" s="3">
        <f t="shared" si="200"/>
        <v>0.79784284037300301</v>
      </c>
      <c r="G2752" s="3">
        <f t="shared" si="201"/>
        <v>0.19281201975680906</v>
      </c>
      <c r="H2752" s="4" t="s">
        <v>18</v>
      </c>
      <c r="I2752" s="4">
        <v>15299</v>
      </c>
      <c r="J2752" s="4">
        <f t="shared" si="202"/>
        <v>3321.72</v>
      </c>
      <c r="K2752" s="59">
        <f t="shared" ref="K2752:K2815" si="203">IFERROR((I2752/J2752)/E2752,0)</f>
        <v>0.79409421043605577</v>
      </c>
      <c r="L2752" s="60">
        <f t="shared" ref="L2752:L2815" si="204">D2752/(32900*24)</f>
        <v>0.19281201975680906</v>
      </c>
      <c r="M2752" s="4">
        <f t="shared" ref="M2752:M2815" si="205">D2752/32900</f>
        <v>4.6274884741634175</v>
      </c>
      <c r="N2752" s="4">
        <f t="shared" ref="N2752:N2815" si="206">D2752-P2752</f>
        <v>33114.37079997643</v>
      </c>
      <c r="O2752" s="61">
        <v>0.79290000000000005</v>
      </c>
      <c r="P2752" s="4">
        <v>119130</v>
      </c>
      <c r="Q2752" s="4">
        <v>0</v>
      </c>
      <c r="R2752" s="4" t="s">
        <v>19</v>
      </c>
    </row>
    <row r="2753" spans="1:18" ht="15" hidden="1" customHeight="1" x14ac:dyDescent="0.35">
      <c r="A2753" s="2">
        <v>45171</v>
      </c>
      <c r="B2753" s="3">
        <v>1</v>
      </c>
      <c r="C2753" s="3">
        <v>1</v>
      </c>
      <c r="D2753" s="4">
        <v>152244.37079997643</v>
      </c>
      <c r="E2753" s="4">
        <v>5.8</v>
      </c>
      <c r="F2753" s="3">
        <f t="shared" si="200"/>
        <v>0.79784284037300301</v>
      </c>
      <c r="G2753" s="3">
        <f t="shared" si="201"/>
        <v>0.19281201975680906</v>
      </c>
      <c r="H2753" s="4" t="s">
        <v>20</v>
      </c>
      <c r="I2753" s="4">
        <v>14901</v>
      </c>
      <c r="J2753" s="4">
        <f t="shared" si="202"/>
        <v>3282.66</v>
      </c>
      <c r="K2753" s="59">
        <f t="shared" si="203"/>
        <v>0.78263905827422964</v>
      </c>
      <c r="L2753" s="60">
        <f t="shared" si="204"/>
        <v>0.19281201975680906</v>
      </c>
      <c r="M2753" s="4">
        <f t="shared" si="205"/>
        <v>4.6274884741634175</v>
      </c>
      <c r="N2753" s="4">
        <f t="shared" si="206"/>
        <v>33114.37079997643</v>
      </c>
      <c r="O2753" s="61">
        <v>0.79290000000000005</v>
      </c>
      <c r="P2753" s="4">
        <v>119130</v>
      </c>
      <c r="Q2753" s="4">
        <v>0</v>
      </c>
      <c r="R2753" s="4" t="s">
        <v>19</v>
      </c>
    </row>
    <row r="2754" spans="1:18" ht="15" hidden="1" customHeight="1" x14ac:dyDescent="0.35">
      <c r="A2754" s="2">
        <v>45171</v>
      </c>
      <c r="B2754" s="3">
        <v>1</v>
      </c>
      <c r="C2754" s="3">
        <v>1</v>
      </c>
      <c r="D2754" s="4">
        <v>152244.37079997643</v>
      </c>
      <c r="E2754" s="4">
        <v>5.8</v>
      </c>
      <c r="F2754" s="3">
        <f t="shared" si="200"/>
        <v>0.79784284037300301</v>
      </c>
      <c r="G2754" s="3">
        <f t="shared" si="201"/>
        <v>0.19281201975680906</v>
      </c>
      <c r="H2754" s="4" t="s">
        <v>21</v>
      </c>
      <c r="I2754" s="4">
        <v>15695</v>
      </c>
      <c r="J2754" s="4">
        <f t="shared" si="202"/>
        <v>3219.84</v>
      </c>
      <c r="K2754" s="59">
        <f t="shared" si="203"/>
        <v>0.84042513999410551</v>
      </c>
      <c r="L2754" s="60">
        <f t="shared" si="204"/>
        <v>0.19281201975680906</v>
      </c>
      <c r="M2754" s="4">
        <f t="shared" si="205"/>
        <v>4.6274884741634175</v>
      </c>
      <c r="N2754" s="4">
        <f t="shared" si="206"/>
        <v>33114.37079997643</v>
      </c>
      <c r="O2754" s="61">
        <v>0.79290000000000005</v>
      </c>
      <c r="P2754" s="4">
        <v>119130</v>
      </c>
      <c r="Q2754" s="4">
        <v>0</v>
      </c>
      <c r="R2754" s="4" t="s">
        <v>19</v>
      </c>
    </row>
    <row r="2755" spans="1:18" ht="15" hidden="1" customHeight="1" x14ac:dyDescent="0.35">
      <c r="A2755" s="2">
        <v>45171</v>
      </c>
      <c r="B2755" s="3">
        <v>1</v>
      </c>
      <c r="C2755" s="3">
        <v>1</v>
      </c>
      <c r="D2755" s="4">
        <v>152244.37079997643</v>
      </c>
      <c r="E2755" s="4">
        <v>5.8</v>
      </c>
      <c r="F2755" s="3">
        <f t="shared" ref="F2755:F2818" si="207">D2755/E2755/32900</f>
        <v>0.79784284037300301</v>
      </c>
      <c r="G2755" s="3">
        <f t="shared" si="201"/>
        <v>0.19281201975680906</v>
      </c>
      <c r="H2755" s="4" t="s">
        <v>22</v>
      </c>
      <c r="I2755" s="4">
        <v>15702</v>
      </c>
      <c r="J2755" s="4">
        <f t="shared" si="202"/>
        <v>3212.28</v>
      </c>
      <c r="K2755" s="59">
        <f t="shared" si="203"/>
        <v>0.84277876751414726</v>
      </c>
      <c r="L2755" s="60">
        <f t="shared" si="204"/>
        <v>0.19281201975680906</v>
      </c>
      <c r="M2755" s="4">
        <f t="shared" si="205"/>
        <v>4.6274884741634175</v>
      </c>
      <c r="N2755" s="4">
        <f t="shared" si="206"/>
        <v>33114.37079997643</v>
      </c>
      <c r="O2755" s="61">
        <v>0.79290000000000005</v>
      </c>
      <c r="P2755" s="4">
        <v>119130</v>
      </c>
      <c r="Q2755" s="4">
        <v>0</v>
      </c>
      <c r="R2755" s="4" t="s">
        <v>19</v>
      </c>
    </row>
    <row r="2756" spans="1:18" ht="15" hidden="1" customHeight="1" x14ac:dyDescent="0.35">
      <c r="A2756" s="2">
        <v>45171</v>
      </c>
      <c r="B2756" s="3">
        <v>1</v>
      </c>
      <c r="C2756" s="3">
        <v>1</v>
      </c>
      <c r="D2756" s="4">
        <v>152244.37079997643</v>
      </c>
      <c r="E2756" s="4">
        <v>5.8</v>
      </c>
      <c r="F2756" s="3">
        <f t="shared" si="207"/>
        <v>0.79784284037300301</v>
      </c>
      <c r="G2756" s="3">
        <f t="shared" si="201"/>
        <v>0.19281201975680906</v>
      </c>
      <c r="H2756" s="4" t="s">
        <v>23</v>
      </c>
      <c r="I2756" s="4">
        <v>15133</v>
      </c>
      <c r="J2756" s="4">
        <f t="shared" si="202"/>
        <v>3121.2</v>
      </c>
      <c r="K2756" s="59">
        <f t="shared" si="203"/>
        <v>0.83594064175140426</v>
      </c>
      <c r="L2756" s="60">
        <f t="shared" si="204"/>
        <v>0.19281201975680906</v>
      </c>
      <c r="M2756" s="4">
        <f t="shared" si="205"/>
        <v>4.6274884741634175</v>
      </c>
      <c r="N2756" s="4">
        <f t="shared" si="206"/>
        <v>33114.37079997643</v>
      </c>
      <c r="O2756" s="61">
        <v>0.79290000000000005</v>
      </c>
      <c r="P2756" s="4">
        <v>119130</v>
      </c>
      <c r="Q2756" s="4">
        <v>0</v>
      </c>
      <c r="R2756" s="4" t="s">
        <v>19</v>
      </c>
    </row>
    <row r="2757" spans="1:18" ht="15" hidden="1" customHeight="1" x14ac:dyDescent="0.35">
      <c r="A2757" s="2">
        <v>45171</v>
      </c>
      <c r="B2757" s="3">
        <v>1</v>
      </c>
      <c r="C2757" s="3">
        <v>1</v>
      </c>
      <c r="D2757" s="4">
        <v>152244.37079997643</v>
      </c>
      <c r="E2757" s="4">
        <v>5.8</v>
      </c>
      <c r="F2757" s="3">
        <f t="shared" si="207"/>
        <v>0.79784284037300301</v>
      </c>
      <c r="G2757" s="3">
        <f t="shared" si="201"/>
        <v>0.19281201975680906</v>
      </c>
      <c r="H2757" s="4" t="s">
        <v>24</v>
      </c>
      <c r="I2757" s="4">
        <v>15099</v>
      </c>
      <c r="J2757" s="4">
        <f t="shared" si="202"/>
        <v>3168.6</v>
      </c>
      <c r="K2757" s="59">
        <f t="shared" si="203"/>
        <v>0.82158551476013553</v>
      </c>
      <c r="L2757" s="60">
        <f t="shared" si="204"/>
        <v>0.19281201975680906</v>
      </c>
      <c r="M2757" s="4">
        <f t="shared" si="205"/>
        <v>4.6274884741634175</v>
      </c>
      <c r="N2757" s="4">
        <f t="shared" si="206"/>
        <v>33114.37079997643</v>
      </c>
      <c r="O2757" s="61">
        <v>0.79290000000000005</v>
      </c>
      <c r="P2757" s="4">
        <v>119130</v>
      </c>
      <c r="Q2757" s="4">
        <v>0</v>
      </c>
      <c r="R2757" s="4" t="s">
        <v>19</v>
      </c>
    </row>
    <row r="2758" spans="1:18" ht="15" hidden="1" customHeight="1" x14ac:dyDescent="0.35">
      <c r="A2758" s="2">
        <v>45171</v>
      </c>
      <c r="B2758" s="3">
        <v>1</v>
      </c>
      <c r="C2758" s="3">
        <v>1</v>
      </c>
      <c r="D2758" s="4">
        <v>152244.37079997643</v>
      </c>
      <c r="E2758" s="4">
        <v>5.8</v>
      </c>
      <c r="F2758" s="3">
        <f t="shared" si="207"/>
        <v>0.79784284037300301</v>
      </c>
      <c r="G2758" s="3">
        <f t="shared" si="201"/>
        <v>0.19281201975680906</v>
      </c>
      <c r="H2758" s="4" t="s">
        <v>25</v>
      </c>
      <c r="I2758" s="4">
        <v>15866</v>
      </c>
      <c r="J2758" s="4">
        <f t="shared" si="202"/>
        <v>3397.62</v>
      </c>
      <c r="K2758" s="59">
        <f t="shared" si="203"/>
        <v>0.80512748376196008</v>
      </c>
      <c r="L2758" s="60">
        <f t="shared" si="204"/>
        <v>0.19281201975680906</v>
      </c>
      <c r="M2758" s="4">
        <f t="shared" si="205"/>
        <v>4.6274884741634175</v>
      </c>
      <c r="N2758" s="4">
        <f t="shared" si="206"/>
        <v>33114.37079997643</v>
      </c>
      <c r="O2758" s="61">
        <v>0.79290000000000005</v>
      </c>
      <c r="P2758" s="4">
        <v>119130</v>
      </c>
      <c r="Q2758" s="4">
        <v>0</v>
      </c>
      <c r="R2758" s="4" t="s">
        <v>19</v>
      </c>
    </row>
    <row r="2759" spans="1:18" ht="15" hidden="1" customHeight="1" x14ac:dyDescent="0.35">
      <c r="A2759" s="2">
        <v>45171</v>
      </c>
      <c r="B2759" s="3">
        <v>1</v>
      </c>
      <c r="C2759" s="3">
        <v>1</v>
      </c>
      <c r="D2759" s="4">
        <v>152244.37079997643</v>
      </c>
      <c r="E2759" s="4">
        <v>5.8</v>
      </c>
      <c r="F2759" s="3">
        <f t="shared" si="207"/>
        <v>0.79784284037300301</v>
      </c>
      <c r="G2759" s="3">
        <f t="shared" si="201"/>
        <v>0.19281201975680906</v>
      </c>
      <c r="H2759" s="4" t="s">
        <v>26</v>
      </c>
      <c r="I2759" s="4">
        <v>15845</v>
      </c>
      <c r="J2759" s="4">
        <f t="shared" si="202"/>
        <v>3432.9</v>
      </c>
      <c r="K2759" s="59">
        <f t="shared" si="203"/>
        <v>0.79579846535702703</v>
      </c>
      <c r="L2759" s="60">
        <f t="shared" si="204"/>
        <v>0.19281201975680906</v>
      </c>
      <c r="M2759" s="4">
        <f t="shared" si="205"/>
        <v>4.6274884741634175</v>
      </c>
      <c r="N2759" s="4">
        <f t="shared" si="206"/>
        <v>33114.37079997643</v>
      </c>
      <c r="O2759" s="61">
        <v>0.79290000000000005</v>
      </c>
      <c r="P2759" s="4">
        <v>119130</v>
      </c>
      <c r="Q2759" s="4">
        <v>0</v>
      </c>
      <c r="R2759" s="4" t="s">
        <v>19</v>
      </c>
    </row>
    <row r="2760" spans="1:18" ht="15" hidden="1" customHeight="1" x14ac:dyDescent="0.35">
      <c r="A2760" s="2">
        <v>45171</v>
      </c>
      <c r="B2760" s="3">
        <v>1</v>
      </c>
      <c r="C2760" s="3">
        <v>1</v>
      </c>
      <c r="D2760" s="4">
        <v>152244.37079997643</v>
      </c>
      <c r="E2760" s="4">
        <v>5.8</v>
      </c>
      <c r="F2760" s="3">
        <f t="shared" si="207"/>
        <v>0.79784284037300301</v>
      </c>
      <c r="G2760" s="3">
        <f t="shared" si="201"/>
        <v>0.19281201975680906</v>
      </c>
      <c r="H2760" s="4" t="s">
        <v>27</v>
      </c>
      <c r="I2760" s="4">
        <v>15544</v>
      </c>
      <c r="J2760" s="4">
        <f t="shared" si="202"/>
        <v>3421.44</v>
      </c>
      <c r="K2760" s="59">
        <f t="shared" si="203"/>
        <v>0.78329592218481103</v>
      </c>
      <c r="L2760" s="60">
        <f t="shared" si="204"/>
        <v>0.19281201975680906</v>
      </c>
      <c r="M2760" s="4">
        <f t="shared" si="205"/>
        <v>4.6274884741634175</v>
      </c>
      <c r="N2760" s="4">
        <f t="shared" si="206"/>
        <v>33114.37079997643</v>
      </c>
      <c r="O2760" s="61">
        <v>0.79290000000000005</v>
      </c>
      <c r="P2760" s="4">
        <v>119130</v>
      </c>
      <c r="Q2760" s="4">
        <v>0</v>
      </c>
      <c r="R2760" s="4" t="s">
        <v>19</v>
      </c>
    </row>
    <row r="2761" spans="1:18" ht="15" hidden="1" customHeight="1" x14ac:dyDescent="0.35">
      <c r="A2761" s="2">
        <v>45171</v>
      </c>
      <c r="B2761" s="3">
        <v>1</v>
      </c>
      <c r="C2761" s="3">
        <v>1</v>
      </c>
      <c r="D2761" s="4">
        <v>152244.37079997643</v>
      </c>
      <c r="E2761" s="4">
        <v>5.8</v>
      </c>
      <c r="F2761" s="3">
        <f t="shared" si="207"/>
        <v>0.79784284037300301</v>
      </c>
      <c r="G2761" s="3">
        <f t="shared" si="201"/>
        <v>0.19281201975680906</v>
      </c>
      <c r="H2761" s="4" t="s">
        <v>28</v>
      </c>
      <c r="I2761" s="4">
        <v>15547</v>
      </c>
      <c r="J2761" s="4">
        <f t="shared" si="202"/>
        <v>3266.44</v>
      </c>
      <c r="K2761" s="59">
        <f t="shared" si="203"/>
        <v>0.82062344368159545</v>
      </c>
      <c r="L2761" s="60">
        <f t="shared" si="204"/>
        <v>0.19281201975680906</v>
      </c>
      <c r="M2761" s="4">
        <f t="shared" si="205"/>
        <v>4.6274884741634175</v>
      </c>
      <c r="N2761" s="4">
        <f t="shared" si="206"/>
        <v>33114.37079997643</v>
      </c>
      <c r="O2761" s="61">
        <v>0.79290000000000005</v>
      </c>
      <c r="P2761" s="4">
        <v>119130</v>
      </c>
      <c r="Q2761" s="4">
        <v>0</v>
      </c>
      <c r="R2761" s="4" t="s">
        <v>19</v>
      </c>
    </row>
    <row r="2762" spans="1:18" ht="15" hidden="1" customHeight="1" x14ac:dyDescent="0.35">
      <c r="A2762" s="2">
        <v>45172</v>
      </c>
      <c r="B2762" s="3">
        <v>1</v>
      </c>
      <c r="C2762" s="3">
        <v>1</v>
      </c>
      <c r="D2762" s="4">
        <v>136562.00760000048</v>
      </c>
      <c r="E2762" s="4">
        <v>5.2</v>
      </c>
      <c r="F2762" s="3">
        <f t="shared" si="207"/>
        <v>0.79823478840308904</v>
      </c>
      <c r="G2762" s="3">
        <f t="shared" si="201"/>
        <v>0.17295087082066929</v>
      </c>
      <c r="H2762" s="4" t="s">
        <v>18</v>
      </c>
      <c r="I2762" s="4">
        <v>13770</v>
      </c>
      <c r="J2762" s="4">
        <f t="shared" si="202"/>
        <v>3321.72</v>
      </c>
      <c r="K2762" s="59">
        <f t="shared" si="203"/>
        <v>0.79720052354711513</v>
      </c>
      <c r="L2762" s="60">
        <f t="shared" si="204"/>
        <v>0.17295087082066929</v>
      </c>
      <c r="M2762" s="4">
        <f t="shared" si="205"/>
        <v>4.1508208996960629</v>
      </c>
      <c r="N2762" s="4">
        <f t="shared" si="206"/>
        <v>17432.007600000477</v>
      </c>
      <c r="O2762" s="61">
        <v>0.79290000000000005</v>
      </c>
      <c r="P2762" s="4">
        <v>119130</v>
      </c>
      <c r="Q2762" s="4">
        <v>0</v>
      </c>
      <c r="R2762" s="4" t="s">
        <v>19</v>
      </c>
    </row>
    <row r="2763" spans="1:18" ht="15" hidden="1" customHeight="1" x14ac:dyDescent="0.35">
      <c r="A2763" s="2">
        <v>45172</v>
      </c>
      <c r="B2763" s="3">
        <v>1</v>
      </c>
      <c r="C2763" s="3">
        <v>1</v>
      </c>
      <c r="D2763" s="4">
        <v>136562.00760000048</v>
      </c>
      <c r="E2763" s="4">
        <v>5.2</v>
      </c>
      <c r="F2763" s="3">
        <f t="shared" si="207"/>
        <v>0.79823478840308904</v>
      </c>
      <c r="G2763" s="3">
        <f t="shared" ref="G2763:G2826" si="208">D2763/(32900*24)</f>
        <v>0.17295087082066929</v>
      </c>
      <c r="H2763" s="4" t="s">
        <v>20</v>
      </c>
      <c r="I2763" s="4">
        <v>13451</v>
      </c>
      <c r="J2763" s="4">
        <f t="shared" si="202"/>
        <v>3282.66</v>
      </c>
      <c r="K2763" s="59">
        <f t="shared" si="203"/>
        <v>0.78799838217505602</v>
      </c>
      <c r="L2763" s="60">
        <f t="shared" si="204"/>
        <v>0.17295087082066929</v>
      </c>
      <c r="M2763" s="4">
        <f t="shared" si="205"/>
        <v>4.1508208996960629</v>
      </c>
      <c r="N2763" s="4">
        <f t="shared" si="206"/>
        <v>17432.007600000477</v>
      </c>
      <c r="O2763" s="61">
        <v>0.79290000000000005</v>
      </c>
      <c r="P2763" s="4">
        <v>119130</v>
      </c>
      <c r="Q2763" s="4">
        <v>0</v>
      </c>
      <c r="R2763" s="4" t="s">
        <v>19</v>
      </c>
    </row>
    <row r="2764" spans="1:18" ht="15" hidden="1" customHeight="1" x14ac:dyDescent="0.35">
      <c r="A2764" s="2">
        <v>45172</v>
      </c>
      <c r="B2764" s="3">
        <v>1</v>
      </c>
      <c r="C2764" s="3">
        <v>1</v>
      </c>
      <c r="D2764" s="4">
        <v>136562.00760000048</v>
      </c>
      <c r="E2764" s="4">
        <v>5.2</v>
      </c>
      <c r="F2764" s="3">
        <f t="shared" si="207"/>
        <v>0.79823478840308904</v>
      </c>
      <c r="G2764" s="3">
        <f t="shared" si="208"/>
        <v>0.17295087082066929</v>
      </c>
      <c r="H2764" s="4" t="s">
        <v>21</v>
      </c>
      <c r="I2764" s="4">
        <v>13838</v>
      </c>
      <c r="J2764" s="4">
        <f t="shared" si="202"/>
        <v>3219.84</v>
      </c>
      <c r="K2764" s="59">
        <f t="shared" si="203"/>
        <v>0.82648636148188914</v>
      </c>
      <c r="L2764" s="60">
        <f t="shared" si="204"/>
        <v>0.17295087082066929</v>
      </c>
      <c r="M2764" s="4">
        <f t="shared" si="205"/>
        <v>4.1508208996960629</v>
      </c>
      <c r="N2764" s="4">
        <f t="shared" si="206"/>
        <v>17432.007600000477</v>
      </c>
      <c r="O2764" s="61">
        <v>0.79290000000000005</v>
      </c>
      <c r="P2764" s="4">
        <v>119130</v>
      </c>
      <c r="Q2764" s="4">
        <v>0</v>
      </c>
      <c r="R2764" s="4" t="s">
        <v>19</v>
      </c>
    </row>
    <row r="2765" spans="1:18" ht="15" hidden="1" customHeight="1" x14ac:dyDescent="0.35">
      <c r="A2765" s="2">
        <v>45172</v>
      </c>
      <c r="B2765" s="3">
        <v>1</v>
      </c>
      <c r="C2765" s="3">
        <v>1</v>
      </c>
      <c r="D2765" s="4">
        <v>136562.00760000048</v>
      </c>
      <c r="E2765" s="4">
        <v>5.2</v>
      </c>
      <c r="F2765" s="3">
        <f t="shared" si="207"/>
        <v>0.79823478840308904</v>
      </c>
      <c r="G2765" s="3">
        <f t="shared" si="208"/>
        <v>0.17295087082066929</v>
      </c>
      <c r="H2765" s="4" t="s">
        <v>22</v>
      </c>
      <c r="I2765" s="4">
        <v>14136</v>
      </c>
      <c r="J2765" s="4">
        <f t="shared" si="202"/>
        <v>3212.28</v>
      </c>
      <c r="K2765" s="59">
        <f t="shared" si="203"/>
        <v>0.84627166326146486</v>
      </c>
      <c r="L2765" s="60">
        <f t="shared" si="204"/>
        <v>0.17295087082066929</v>
      </c>
      <c r="M2765" s="4">
        <f t="shared" si="205"/>
        <v>4.1508208996960629</v>
      </c>
      <c r="N2765" s="4">
        <f t="shared" si="206"/>
        <v>17432.007600000477</v>
      </c>
      <c r="O2765" s="61">
        <v>0.79290000000000005</v>
      </c>
      <c r="P2765" s="4">
        <v>119130</v>
      </c>
      <c r="Q2765" s="4">
        <v>0</v>
      </c>
      <c r="R2765" s="4" t="s">
        <v>19</v>
      </c>
    </row>
    <row r="2766" spans="1:18" ht="15" hidden="1" customHeight="1" x14ac:dyDescent="0.35">
      <c r="A2766" s="2">
        <v>45172</v>
      </c>
      <c r="B2766" s="3">
        <v>1</v>
      </c>
      <c r="C2766" s="3">
        <v>1</v>
      </c>
      <c r="D2766" s="4">
        <v>136562.00760000048</v>
      </c>
      <c r="E2766" s="4">
        <v>5.2</v>
      </c>
      <c r="F2766" s="3">
        <f t="shared" si="207"/>
        <v>0.79823478840308904</v>
      </c>
      <c r="G2766" s="3">
        <f t="shared" si="208"/>
        <v>0.17295087082066929</v>
      </c>
      <c r="H2766" s="4" t="s">
        <v>23</v>
      </c>
      <c r="I2766" s="4">
        <v>13560</v>
      </c>
      <c r="J2766" s="4">
        <f t="shared" si="202"/>
        <v>3121.2</v>
      </c>
      <c r="K2766" s="59">
        <f t="shared" si="203"/>
        <v>0.83547747907609504</v>
      </c>
      <c r="L2766" s="60">
        <f t="shared" si="204"/>
        <v>0.17295087082066929</v>
      </c>
      <c r="M2766" s="4">
        <f t="shared" si="205"/>
        <v>4.1508208996960629</v>
      </c>
      <c r="N2766" s="4">
        <f t="shared" si="206"/>
        <v>17432.007600000477</v>
      </c>
      <c r="O2766" s="61">
        <v>0.79290000000000005</v>
      </c>
      <c r="P2766" s="4">
        <v>119130</v>
      </c>
      <c r="Q2766" s="4">
        <v>0</v>
      </c>
      <c r="R2766" s="4" t="s">
        <v>19</v>
      </c>
    </row>
    <row r="2767" spans="1:18" ht="15" hidden="1" customHeight="1" x14ac:dyDescent="0.35">
      <c r="A2767" s="2">
        <v>45172</v>
      </c>
      <c r="B2767" s="3">
        <v>1</v>
      </c>
      <c r="C2767" s="3">
        <v>1</v>
      </c>
      <c r="D2767" s="4">
        <v>136562.00760000048</v>
      </c>
      <c r="E2767" s="4">
        <v>5.2</v>
      </c>
      <c r="F2767" s="3">
        <f t="shared" si="207"/>
        <v>0.79823478840308904</v>
      </c>
      <c r="G2767" s="3">
        <f t="shared" si="208"/>
        <v>0.17295087082066929</v>
      </c>
      <c r="H2767" s="4" t="s">
        <v>24</v>
      </c>
      <c r="I2767" s="4">
        <v>13592</v>
      </c>
      <c r="J2767" s="4">
        <f t="shared" si="202"/>
        <v>3168.6</v>
      </c>
      <c r="K2767" s="59">
        <f t="shared" si="203"/>
        <v>0.82492146495176222</v>
      </c>
      <c r="L2767" s="60">
        <f t="shared" si="204"/>
        <v>0.17295087082066929</v>
      </c>
      <c r="M2767" s="4">
        <f t="shared" si="205"/>
        <v>4.1508208996960629</v>
      </c>
      <c r="N2767" s="4">
        <f t="shared" si="206"/>
        <v>17432.007600000477</v>
      </c>
      <c r="O2767" s="61">
        <v>0.79290000000000005</v>
      </c>
      <c r="P2767" s="4">
        <v>119130</v>
      </c>
      <c r="Q2767" s="4">
        <v>0</v>
      </c>
      <c r="R2767" s="4" t="s">
        <v>19</v>
      </c>
    </row>
    <row r="2768" spans="1:18" ht="15" hidden="1" customHeight="1" x14ac:dyDescent="0.35">
      <c r="A2768" s="2">
        <v>45172</v>
      </c>
      <c r="B2768" s="3">
        <v>1</v>
      </c>
      <c r="C2768" s="3">
        <v>1</v>
      </c>
      <c r="D2768" s="4">
        <v>136562.00760000048</v>
      </c>
      <c r="E2768" s="4">
        <v>5.2</v>
      </c>
      <c r="F2768" s="3">
        <f t="shared" si="207"/>
        <v>0.79823478840308904</v>
      </c>
      <c r="G2768" s="3">
        <f t="shared" si="208"/>
        <v>0.17295087082066929</v>
      </c>
      <c r="H2768" s="4" t="s">
        <v>25</v>
      </c>
      <c r="I2768" s="4">
        <v>13980</v>
      </c>
      <c r="J2768" s="4">
        <f t="shared" si="202"/>
        <v>3397.62</v>
      </c>
      <c r="K2768" s="59">
        <f t="shared" si="203"/>
        <v>0.7912778764139422</v>
      </c>
      <c r="L2768" s="60">
        <f t="shared" si="204"/>
        <v>0.17295087082066929</v>
      </c>
      <c r="M2768" s="4">
        <f t="shared" si="205"/>
        <v>4.1508208996960629</v>
      </c>
      <c r="N2768" s="4">
        <f t="shared" si="206"/>
        <v>17432.007600000477</v>
      </c>
      <c r="O2768" s="61">
        <v>0.79290000000000005</v>
      </c>
      <c r="P2768" s="4">
        <v>119130</v>
      </c>
      <c r="Q2768" s="4">
        <v>0</v>
      </c>
      <c r="R2768" s="4" t="s">
        <v>19</v>
      </c>
    </row>
    <row r="2769" spans="1:18" ht="15" hidden="1" customHeight="1" x14ac:dyDescent="0.35">
      <c r="A2769" s="2">
        <v>45172</v>
      </c>
      <c r="B2769" s="3">
        <v>1</v>
      </c>
      <c r="C2769" s="3">
        <v>1</v>
      </c>
      <c r="D2769" s="4">
        <v>136562.00760000048</v>
      </c>
      <c r="E2769" s="4">
        <v>5.2</v>
      </c>
      <c r="F2769" s="3">
        <f t="shared" si="207"/>
        <v>0.79823478840308904</v>
      </c>
      <c r="G2769" s="3">
        <f t="shared" si="208"/>
        <v>0.17295087082066929</v>
      </c>
      <c r="H2769" s="4" t="s">
        <v>26</v>
      </c>
      <c r="I2769" s="4">
        <v>14145</v>
      </c>
      <c r="J2769" s="4">
        <f t="shared" si="202"/>
        <v>3432.9</v>
      </c>
      <c r="K2769" s="59">
        <f t="shared" si="203"/>
        <v>0.79238903192411891</v>
      </c>
      <c r="L2769" s="60">
        <f t="shared" si="204"/>
        <v>0.17295087082066929</v>
      </c>
      <c r="M2769" s="4">
        <f t="shared" si="205"/>
        <v>4.1508208996960629</v>
      </c>
      <c r="N2769" s="4">
        <f t="shared" si="206"/>
        <v>17432.007600000477</v>
      </c>
      <c r="O2769" s="61">
        <v>0.79290000000000005</v>
      </c>
      <c r="P2769" s="4">
        <v>119130</v>
      </c>
      <c r="Q2769" s="4">
        <v>0</v>
      </c>
      <c r="R2769" s="4" t="s">
        <v>19</v>
      </c>
    </row>
    <row r="2770" spans="1:18" ht="15" hidden="1" customHeight="1" x14ac:dyDescent="0.35">
      <c r="A2770" s="2">
        <v>45172</v>
      </c>
      <c r="B2770" s="3">
        <v>1</v>
      </c>
      <c r="C2770" s="3">
        <v>1</v>
      </c>
      <c r="D2770" s="4">
        <v>136562.00760000048</v>
      </c>
      <c r="E2770" s="4">
        <v>5.2</v>
      </c>
      <c r="F2770" s="3">
        <f t="shared" si="207"/>
        <v>0.79823478840308904</v>
      </c>
      <c r="G2770" s="3">
        <f t="shared" si="208"/>
        <v>0.17295087082066929</v>
      </c>
      <c r="H2770" s="4" t="s">
        <v>27</v>
      </c>
      <c r="I2770" s="4">
        <v>13828</v>
      </c>
      <c r="J2770" s="4">
        <f t="shared" si="202"/>
        <v>3421.44</v>
      </c>
      <c r="K2770" s="59">
        <f t="shared" si="203"/>
        <v>0.77722560361449244</v>
      </c>
      <c r="L2770" s="60">
        <f t="shared" si="204"/>
        <v>0.17295087082066929</v>
      </c>
      <c r="M2770" s="4">
        <f t="shared" si="205"/>
        <v>4.1508208996960629</v>
      </c>
      <c r="N2770" s="4">
        <f t="shared" si="206"/>
        <v>17432.007600000477</v>
      </c>
      <c r="O2770" s="61">
        <v>0.79290000000000005</v>
      </c>
      <c r="P2770" s="4">
        <v>119130</v>
      </c>
      <c r="Q2770" s="4">
        <v>0</v>
      </c>
      <c r="R2770" s="4" t="s">
        <v>19</v>
      </c>
    </row>
    <row r="2771" spans="1:18" ht="15" hidden="1" customHeight="1" x14ac:dyDescent="0.35">
      <c r="A2771" s="2">
        <v>45172</v>
      </c>
      <c r="B2771" s="3">
        <v>1</v>
      </c>
      <c r="C2771" s="3">
        <v>1</v>
      </c>
      <c r="D2771" s="4">
        <v>136562.00760000048</v>
      </c>
      <c r="E2771" s="4">
        <v>5.2</v>
      </c>
      <c r="F2771" s="3">
        <f t="shared" si="207"/>
        <v>0.79823478840308904</v>
      </c>
      <c r="G2771" s="3">
        <f t="shared" si="208"/>
        <v>0.17295087082066929</v>
      </c>
      <c r="H2771" s="4" t="s">
        <v>28</v>
      </c>
      <c r="I2771" s="4">
        <v>13692</v>
      </c>
      <c r="J2771" s="4">
        <f t="shared" si="202"/>
        <v>3266.44</v>
      </c>
      <c r="K2771" s="59">
        <f t="shared" si="203"/>
        <v>0.80609988950567668</v>
      </c>
      <c r="L2771" s="60">
        <f t="shared" si="204"/>
        <v>0.17295087082066929</v>
      </c>
      <c r="M2771" s="4">
        <f t="shared" si="205"/>
        <v>4.1508208996960629</v>
      </c>
      <c r="N2771" s="4">
        <f t="shared" si="206"/>
        <v>17432.007600000477</v>
      </c>
      <c r="O2771" s="61">
        <v>0.79290000000000005</v>
      </c>
      <c r="P2771" s="4">
        <v>119130</v>
      </c>
      <c r="Q2771" s="4">
        <v>0</v>
      </c>
      <c r="R2771" s="4" t="s">
        <v>19</v>
      </c>
    </row>
    <row r="2772" spans="1:18" ht="15" hidden="1" customHeight="1" x14ac:dyDescent="0.35">
      <c r="A2772" s="2">
        <v>45173</v>
      </c>
      <c r="B2772" s="3">
        <v>1</v>
      </c>
      <c r="C2772" s="3">
        <v>1</v>
      </c>
      <c r="D2772" s="4">
        <v>143807.05800000214</v>
      </c>
      <c r="E2772" s="4">
        <v>5.4</v>
      </c>
      <c r="F2772" s="3">
        <f t="shared" si="207"/>
        <v>0.80945096251267667</v>
      </c>
      <c r="G2772" s="3">
        <f t="shared" si="208"/>
        <v>0.18212646656535225</v>
      </c>
      <c r="H2772" s="4" t="s">
        <v>18</v>
      </c>
      <c r="I2772" s="4">
        <v>14237</v>
      </c>
      <c r="J2772" s="4">
        <f t="shared" si="202"/>
        <v>3321.72</v>
      </c>
      <c r="K2772" s="59">
        <f t="shared" si="203"/>
        <v>0.79370972914077087</v>
      </c>
      <c r="L2772" s="60">
        <f t="shared" si="204"/>
        <v>0.18212646656535225</v>
      </c>
      <c r="M2772" s="4">
        <f t="shared" si="205"/>
        <v>4.371035197568454</v>
      </c>
      <c r="N2772" s="4">
        <f t="shared" si="206"/>
        <v>24677.058000002144</v>
      </c>
      <c r="O2772" s="61">
        <v>0.79290000000000005</v>
      </c>
      <c r="P2772" s="4">
        <v>119130</v>
      </c>
      <c r="Q2772" s="4">
        <v>0</v>
      </c>
      <c r="R2772" s="4" t="s">
        <v>19</v>
      </c>
    </row>
    <row r="2773" spans="1:18" ht="15" hidden="1" customHeight="1" x14ac:dyDescent="0.35">
      <c r="A2773" s="2">
        <v>45173</v>
      </c>
      <c r="B2773" s="3">
        <v>1</v>
      </c>
      <c r="C2773" s="3">
        <v>1</v>
      </c>
      <c r="D2773" s="4">
        <v>143807.05800000214</v>
      </c>
      <c r="E2773" s="4">
        <v>5.4</v>
      </c>
      <c r="F2773" s="3">
        <f t="shared" si="207"/>
        <v>0.80945096251267667</v>
      </c>
      <c r="G2773" s="3">
        <f t="shared" si="208"/>
        <v>0.18212646656535225</v>
      </c>
      <c r="H2773" s="4" t="s">
        <v>20</v>
      </c>
      <c r="I2773" s="4">
        <v>14576</v>
      </c>
      <c r="J2773" s="4">
        <f t="shared" ref="J2773:J2836" si="209">VLOOKUP(H2773,$H$2122:$J$2131,3,0)</f>
        <v>3282.66</v>
      </c>
      <c r="K2773" s="59">
        <f t="shared" si="203"/>
        <v>0.82227804867371557</v>
      </c>
      <c r="L2773" s="60">
        <f t="shared" si="204"/>
        <v>0.18212646656535225</v>
      </c>
      <c r="M2773" s="4">
        <f t="shared" si="205"/>
        <v>4.371035197568454</v>
      </c>
      <c r="N2773" s="4">
        <f t="shared" si="206"/>
        <v>24677.058000002144</v>
      </c>
      <c r="O2773" s="61">
        <v>0.79290000000000005</v>
      </c>
      <c r="P2773" s="4">
        <v>119130</v>
      </c>
      <c r="Q2773" s="4">
        <v>0</v>
      </c>
      <c r="R2773" s="4" t="s">
        <v>19</v>
      </c>
    </row>
    <row r="2774" spans="1:18" ht="15" hidden="1" customHeight="1" x14ac:dyDescent="0.35">
      <c r="A2774" s="2">
        <v>45173</v>
      </c>
      <c r="B2774" s="3">
        <v>1</v>
      </c>
      <c r="C2774" s="3">
        <v>1</v>
      </c>
      <c r="D2774" s="4">
        <v>143807.05800000214</v>
      </c>
      <c r="E2774" s="4">
        <v>5.4</v>
      </c>
      <c r="F2774" s="3">
        <f t="shared" si="207"/>
        <v>0.80945096251267667</v>
      </c>
      <c r="G2774" s="3">
        <f t="shared" si="208"/>
        <v>0.18212646656535225</v>
      </c>
      <c r="H2774" s="4" t="s">
        <v>21</v>
      </c>
      <c r="I2774" s="4">
        <v>14726</v>
      </c>
      <c r="J2774" s="4">
        <f t="shared" si="209"/>
        <v>3219.84</v>
      </c>
      <c r="K2774" s="59">
        <f t="shared" si="203"/>
        <v>0.84694799649579999</v>
      </c>
      <c r="L2774" s="60">
        <f t="shared" si="204"/>
        <v>0.18212646656535225</v>
      </c>
      <c r="M2774" s="4">
        <f t="shared" si="205"/>
        <v>4.371035197568454</v>
      </c>
      <c r="N2774" s="4">
        <f t="shared" si="206"/>
        <v>24677.058000002144</v>
      </c>
      <c r="O2774" s="61">
        <v>0.79290000000000005</v>
      </c>
      <c r="P2774" s="4">
        <v>119130</v>
      </c>
      <c r="Q2774" s="4">
        <v>0</v>
      </c>
      <c r="R2774" s="4" t="s">
        <v>19</v>
      </c>
    </row>
    <row r="2775" spans="1:18" ht="15" hidden="1" customHeight="1" x14ac:dyDescent="0.35">
      <c r="A2775" s="2">
        <v>45173</v>
      </c>
      <c r="B2775" s="3">
        <v>1</v>
      </c>
      <c r="C2775" s="3">
        <v>1</v>
      </c>
      <c r="D2775" s="4">
        <v>143807.05800000214</v>
      </c>
      <c r="E2775" s="4">
        <v>5.4</v>
      </c>
      <c r="F2775" s="3">
        <f t="shared" si="207"/>
        <v>0.80945096251267667</v>
      </c>
      <c r="G2775" s="3">
        <f t="shared" si="208"/>
        <v>0.18212646656535225</v>
      </c>
      <c r="H2775" s="4" t="s">
        <v>22</v>
      </c>
      <c r="I2775" s="4">
        <v>14918</v>
      </c>
      <c r="J2775" s="4">
        <f t="shared" si="209"/>
        <v>3212.28</v>
      </c>
      <c r="K2775" s="59">
        <f t="shared" si="203"/>
        <v>0.86000989720466225</v>
      </c>
      <c r="L2775" s="60">
        <f t="shared" si="204"/>
        <v>0.18212646656535225</v>
      </c>
      <c r="M2775" s="4">
        <f t="shared" si="205"/>
        <v>4.371035197568454</v>
      </c>
      <c r="N2775" s="4">
        <f t="shared" si="206"/>
        <v>24677.058000002144</v>
      </c>
      <c r="O2775" s="61">
        <v>0.79290000000000005</v>
      </c>
      <c r="P2775" s="4">
        <v>119130</v>
      </c>
      <c r="Q2775" s="4">
        <v>0</v>
      </c>
      <c r="R2775" s="4" t="s">
        <v>19</v>
      </c>
    </row>
    <row r="2776" spans="1:18" ht="15" hidden="1" customHeight="1" x14ac:dyDescent="0.35">
      <c r="A2776" s="2">
        <v>45173</v>
      </c>
      <c r="B2776" s="3">
        <v>1</v>
      </c>
      <c r="C2776" s="3">
        <v>1</v>
      </c>
      <c r="D2776" s="4">
        <v>143807.05800000214</v>
      </c>
      <c r="E2776" s="4">
        <v>5.4</v>
      </c>
      <c r="F2776" s="3">
        <f t="shared" si="207"/>
        <v>0.80945096251267667</v>
      </c>
      <c r="G2776" s="3">
        <f t="shared" si="208"/>
        <v>0.18212646656535225</v>
      </c>
      <c r="H2776" s="4" t="s">
        <v>23</v>
      </c>
      <c r="I2776" s="4">
        <v>14070</v>
      </c>
      <c r="J2776" s="4">
        <f t="shared" si="209"/>
        <v>3121.2</v>
      </c>
      <c r="K2776" s="59">
        <f t="shared" si="203"/>
        <v>0.83479288592706513</v>
      </c>
      <c r="L2776" s="60">
        <f t="shared" si="204"/>
        <v>0.18212646656535225</v>
      </c>
      <c r="M2776" s="4">
        <f t="shared" si="205"/>
        <v>4.371035197568454</v>
      </c>
      <c r="N2776" s="4">
        <f t="shared" si="206"/>
        <v>24677.058000002144</v>
      </c>
      <c r="O2776" s="61">
        <v>0.79290000000000005</v>
      </c>
      <c r="P2776" s="4">
        <v>119130</v>
      </c>
      <c r="Q2776" s="4">
        <v>0</v>
      </c>
      <c r="R2776" s="4" t="s">
        <v>19</v>
      </c>
    </row>
    <row r="2777" spans="1:18" ht="15" hidden="1" customHeight="1" x14ac:dyDescent="0.35">
      <c r="A2777" s="2">
        <v>45173</v>
      </c>
      <c r="B2777" s="3">
        <v>1</v>
      </c>
      <c r="C2777" s="3">
        <v>1</v>
      </c>
      <c r="D2777" s="4">
        <v>143807.05800000214</v>
      </c>
      <c r="E2777" s="4">
        <v>5.4</v>
      </c>
      <c r="F2777" s="3">
        <f t="shared" si="207"/>
        <v>0.80945096251267667</v>
      </c>
      <c r="G2777" s="3">
        <f t="shared" si="208"/>
        <v>0.18212646656535225</v>
      </c>
      <c r="H2777" s="4" t="s">
        <v>24</v>
      </c>
      <c r="I2777" s="4">
        <v>14138</v>
      </c>
      <c r="J2777" s="4">
        <f t="shared" si="209"/>
        <v>3168.6</v>
      </c>
      <c r="K2777" s="59">
        <f t="shared" si="203"/>
        <v>0.8262791605592843</v>
      </c>
      <c r="L2777" s="60">
        <f t="shared" si="204"/>
        <v>0.18212646656535225</v>
      </c>
      <c r="M2777" s="4">
        <f t="shared" si="205"/>
        <v>4.371035197568454</v>
      </c>
      <c r="N2777" s="4">
        <f t="shared" si="206"/>
        <v>24677.058000002144</v>
      </c>
      <c r="O2777" s="61">
        <v>0.79290000000000005</v>
      </c>
      <c r="P2777" s="4">
        <v>119130</v>
      </c>
      <c r="Q2777" s="4">
        <v>0</v>
      </c>
      <c r="R2777" s="4" t="s">
        <v>19</v>
      </c>
    </row>
    <row r="2778" spans="1:18" ht="15" hidden="1" customHeight="1" x14ac:dyDescent="0.35">
      <c r="A2778" s="2">
        <v>45173</v>
      </c>
      <c r="B2778" s="3">
        <v>1</v>
      </c>
      <c r="C2778" s="3">
        <v>1</v>
      </c>
      <c r="D2778" s="4">
        <v>143807.05800000214</v>
      </c>
      <c r="E2778" s="4">
        <v>5.4</v>
      </c>
      <c r="F2778" s="3">
        <f t="shared" si="207"/>
        <v>0.80945096251267667</v>
      </c>
      <c r="G2778" s="3">
        <f t="shared" si="208"/>
        <v>0.18212646656535225</v>
      </c>
      <c r="H2778" s="4" t="s">
        <v>25</v>
      </c>
      <c r="I2778" s="4">
        <v>14929</v>
      </c>
      <c r="J2778" s="4">
        <f t="shared" si="209"/>
        <v>3397.62</v>
      </c>
      <c r="K2778" s="59">
        <f t="shared" si="203"/>
        <v>0.81369594881994733</v>
      </c>
      <c r="L2778" s="60">
        <f t="shared" si="204"/>
        <v>0.18212646656535225</v>
      </c>
      <c r="M2778" s="4">
        <f t="shared" si="205"/>
        <v>4.371035197568454</v>
      </c>
      <c r="N2778" s="4">
        <f t="shared" si="206"/>
        <v>24677.058000002144</v>
      </c>
      <c r="O2778" s="61">
        <v>0.79290000000000005</v>
      </c>
      <c r="P2778" s="4">
        <v>119130</v>
      </c>
      <c r="Q2778" s="4">
        <v>0</v>
      </c>
      <c r="R2778" s="4" t="s">
        <v>19</v>
      </c>
    </row>
    <row r="2779" spans="1:18" ht="15" hidden="1" customHeight="1" x14ac:dyDescent="0.35">
      <c r="A2779" s="2">
        <v>45173</v>
      </c>
      <c r="B2779" s="3">
        <v>1</v>
      </c>
      <c r="C2779" s="3">
        <v>1</v>
      </c>
      <c r="D2779" s="4">
        <v>143807.05800000214</v>
      </c>
      <c r="E2779" s="4">
        <v>5.4</v>
      </c>
      <c r="F2779" s="3">
        <f t="shared" si="207"/>
        <v>0.80945096251267667</v>
      </c>
      <c r="G2779" s="3">
        <f t="shared" si="208"/>
        <v>0.18212646656535225</v>
      </c>
      <c r="H2779" s="4" t="s">
        <v>26</v>
      </c>
      <c r="I2779" s="4">
        <v>15041</v>
      </c>
      <c r="J2779" s="4">
        <f t="shared" si="209"/>
        <v>3432.9</v>
      </c>
      <c r="K2779" s="59">
        <f t="shared" si="203"/>
        <v>0.81137533000389461</v>
      </c>
      <c r="L2779" s="60">
        <f t="shared" si="204"/>
        <v>0.18212646656535225</v>
      </c>
      <c r="M2779" s="4">
        <f t="shared" si="205"/>
        <v>4.371035197568454</v>
      </c>
      <c r="N2779" s="4">
        <f t="shared" si="206"/>
        <v>24677.058000002144</v>
      </c>
      <c r="O2779" s="61">
        <v>0.79290000000000005</v>
      </c>
      <c r="P2779" s="4">
        <v>119130</v>
      </c>
      <c r="Q2779" s="4">
        <v>0</v>
      </c>
      <c r="R2779" s="4" t="s">
        <v>19</v>
      </c>
    </row>
    <row r="2780" spans="1:18" ht="15" hidden="1" customHeight="1" x14ac:dyDescent="0.35">
      <c r="A2780" s="2">
        <v>45173</v>
      </c>
      <c r="B2780" s="3">
        <v>1</v>
      </c>
      <c r="C2780" s="3">
        <v>1</v>
      </c>
      <c r="D2780" s="4">
        <v>143807.05800000214</v>
      </c>
      <c r="E2780" s="4">
        <v>5.4</v>
      </c>
      <c r="F2780" s="3">
        <f t="shared" si="207"/>
        <v>0.80945096251267667</v>
      </c>
      <c r="G2780" s="3">
        <f t="shared" si="208"/>
        <v>0.18212646656535225</v>
      </c>
      <c r="H2780" s="4" t="s">
        <v>27</v>
      </c>
      <c r="I2780" s="4">
        <v>14691</v>
      </c>
      <c r="J2780" s="4">
        <f t="shared" si="209"/>
        <v>3421.44</v>
      </c>
      <c r="K2780" s="59">
        <f t="shared" si="203"/>
        <v>0.79514928087458947</v>
      </c>
      <c r="L2780" s="60">
        <f t="shared" si="204"/>
        <v>0.18212646656535225</v>
      </c>
      <c r="M2780" s="4">
        <f t="shared" si="205"/>
        <v>4.371035197568454</v>
      </c>
      <c r="N2780" s="4">
        <f t="shared" si="206"/>
        <v>24677.058000002144</v>
      </c>
      <c r="O2780" s="61">
        <v>0.79290000000000005</v>
      </c>
      <c r="P2780" s="4">
        <v>119130</v>
      </c>
      <c r="Q2780" s="4">
        <v>0</v>
      </c>
      <c r="R2780" s="4" t="s">
        <v>19</v>
      </c>
    </row>
    <row r="2781" spans="1:18" ht="15" hidden="1" customHeight="1" x14ac:dyDescent="0.35">
      <c r="A2781" s="2">
        <v>45173</v>
      </c>
      <c r="B2781" s="3">
        <v>1</v>
      </c>
      <c r="C2781" s="3">
        <v>1</v>
      </c>
      <c r="D2781" s="4">
        <v>143807.05800000214</v>
      </c>
      <c r="E2781" s="4">
        <v>5.4</v>
      </c>
      <c r="F2781" s="3">
        <f t="shared" si="207"/>
        <v>0.80945096251267667</v>
      </c>
      <c r="G2781" s="3">
        <f t="shared" si="208"/>
        <v>0.18212646656535225</v>
      </c>
      <c r="H2781" s="4" t="s">
        <v>28</v>
      </c>
      <c r="I2781" s="4">
        <v>14536</v>
      </c>
      <c r="J2781" s="4">
        <f t="shared" si="209"/>
        <v>3266.44</v>
      </c>
      <c r="K2781" s="59">
        <f t="shared" si="203"/>
        <v>0.82409346317454224</v>
      </c>
      <c r="L2781" s="60">
        <f t="shared" si="204"/>
        <v>0.18212646656535225</v>
      </c>
      <c r="M2781" s="4">
        <f t="shared" si="205"/>
        <v>4.371035197568454</v>
      </c>
      <c r="N2781" s="4">
        <f t="shared" si="206"/>
        <v>24677.058000002144</v>
      </c>
      <c r="O2781" s="61">
        <v>0.79290000000000005</v>
      </c>
      <c r="P2781" s="4">
        <v>119130</v>
      </c>
      <c r="Q2781" s="4">
        <v>0</v>
      </c>
      <c r="R2781" s="4" t="s">
        <v>19</v>
      </c>
    </row>
    <row r="2782" spans="1:18" ht="15" hidden="1" customHeight="1" x14ac:dyDescent="0.35">
      <c r="A2782" s="2">
        <v>45174</v>
      </c>
      <c r="B2782" s="3">
        <v>1</v>
      </c>
      <c r="C2782" s="3">
        <v>1</v>
      </c>
      <c r="D2782" s="4">
        <v>155746.87560002529</v>
      </c>
      <c r="E2782" s="4">
        <v>5.9</v>
      </c>
      <c r="F2782" s="3">
        <f t="shared" si="207"/>
        <v>0.8023639977333743</v>
      </c>
      <c r="G2782" s="3">
        <f t="shared" si="208"/>
        <v>0.19724781610945452</v>
      </c>
      <c r="H2782" s="4" t="s">
        <v>18</v>
      </c>
      <c r="I2782" s="4">
        <v>16245.000000000002</v>
      </c>
      <c r="J2782" s="4">
        <f t="shared" si="209"/>
        <v>3321.72</v>
      </c>
      <c r="K2782" s="59">
        <f t="shared" si="203"/>
        <v>0.82890485366270328</v>
      </c>
      <c r="L2782" s="60">
        <f t="shared" si="204"/>
        <v>0.19724781610945452</v>
      </c>
      <c r="M2782" s="4">
        <f t="shared" si="205"/>
        <v>4.7339475866269085</v>
      </c>
      <c r="N2782" s="4">
        <f t="shared" si="206"/>
        <v>36616.875600025291</v>
      </c>
      <c r="O2782" s="61">
        <v>0.79290000000000005</v>
      </c>
      <c r="P2782" s="4">
        <v>119130</v>
      </c>
      <c r="Q2782" s="4">
        <v>0</v>
      </c>
      <c r="R2782" s="4" t="s">
        <v>19</v>
      </c>
    </row>
    <row r="2783" spans="1:18" ht="15" hidden="1" customHeight="1" x14ac:dyDescent="0.35">
      <c r="A2783" s="2">
        <v>45174</v>
      </c>
      <c r="B2783" s="3">
        <v>1</v>
      </c>
      <c r="C2783" s="3">
        <v>1</v>
      </c>
      <c r="D2783" s="4">
        <v>155746.87560002529</v>
      </c>
      <c r="E2783" s="4">
        <v>5.9</v>
      </c>
      <c r="F2783" s="3">
        <f t="shared" si="207"/>
        <v>0.8023639977333743</v>
      </c>
      <c r="G2783" s="3">
        <f t="shared" si="208"/>
        <v>0.19724781610945452</v>
      </c>
      <c r="H2783" s="4" t="s">
        <v>20</v>
      </c>
      <c r="I2783" s="4">
        <v>15900</v>
      </c>
      <c r="J2783" s="4">
        <f t="shared" si="209"/>
        <v>3282.66</v>
      </c>
      <c r="K2783" s="59">
        <f t="shared" si="203"/>
        <v>0.82095473007782971</v>
      </c>
      <c r="L2783" s="60">
        <f t="shared" si="204"/>
        <v>0.19724781610945452</v>
      </c>
      <c r="M2783" s="4">
        <f t="shared" si="205"/>
        <v>4.7339475866269085</v>
      </c>
      <c r="N2783" s="4">
        <f t="shared" si="206"/>
        <v>36616.875600025291</v>
      </c>
      <c r="O2783" s="61">
        <v>0.79290000000000005</v>
      </c>
      <c r="P2783" s="4">
        <v>119130</v>
      </c>
      <c r="Q2783" s="4">
        <v>0</v>
      </c>
      <c r="R2783" s="4" t="s">
        <v>19</v>
      </c>
    </row>
    <row r="2784" spans="1:18" ht="15" hidden="1" customHeight="1" x14ac:dyDescent="0.35">
      <c r="A2784" s="2">
        <v>45174</v>
      </c>
      <c r="B2784" s="3">
        <v>1</v>
      </c>
      <c r="C2784" s="3">
        <v>1</v>
      </c>
      <c r="D2784" s="4">
        <v>155746.87560002529</v>
      </c>
      <c r="E2784" s="4">
        <v>5.9</v>
      </c>
      <c r="F2784" s="3">
        <f t="shared" si="207"/>
        <v>0.8023639977333743</v>
      </c>
      <c r="G2784" s="3">
        <f t="shared" si="208"/>
        <v>0.19724781610945452</v>
      </c>
      <c r="H2784" s="4" t="s">
        <v>21</v>
      </c>
      <c r="I2784" s="4">
        <v>15976</v>
      </c>
      <c r="J2784" s="4">
        <f t="shared" si="209"/>
        <v>3219.84</v>
      </c>
      <c r="K2784" s="59">
        <f t="shared" si="203"/>
        <v>0.84097241172526938</v>
      </c>
      <c r="L2784" s="60">
        <f t="shared" si="204"/>
        <v>0.19724781610945452</v>
      </c>
      <c r="M2784" s="4">
        <f t="shared" si="205"/>
        <v>4.7339475866269085</v>
      </c>
      <c r="N2784" s="4">
        <f t="shared" si="206"/>
        <v>36616.875600025291</v>
      </c>
      <c r="O2784" s="61">
        <v>0.79290000000000005</v>
      </c>
      <c r="P2784" s="4">
        <v>119130</v>
      </c>
      <c r="Q2784" s="4">
        <v>0</v>
      </c>
      <c r="R2784" s="4" t="s">
        <v>19</v>
      </c>
    </row>
    <row r="2785" spans="1:18" ht="15" hidden="1" customHeight="1" x14ac:dyDescent="0.35">
      <c r="A2785" s="2">
        <v>45174</v>
      </c>
      <c r="B2785" s="3">
        <v>1</v>
      </c>
      <c r="C2785" s="3">
        <v>1</v>
      </c>
      <c r="D2785" s="4">
        <v>155746.87560002529</v>
      </c>
      <c r="E2785" s="4">
        <v>5.9</v>
      </c>
      <c r="F2785" s="3">
        <f t="shared" si="207"/>
        <v>0.8023639977333743</v>
      </c>
      <c r="G2785" s="3">
        <f t="shared" si="208"/>
        <v>0.19724781610945452</v>
      </c>
      <c r="H2785" s="4" t="s">
        <v>22</v>
      </c>
      <c r="I2785" s="4">
        <v>16204.999999999998</v>
      </c>
      <c r="J2785" s="4">
        <f t="shared" si="209"/>
        <v>3212.28</v>
      </c>
      <c r="K2785" s="59">
        <f t="shared" si="203"/>
        <v>0.85503448313706309</v>
      </c>
      <c r="L2785" s="60">
        <f t="shared" si="204"/>
        <v>0.19724781610945452</v>
      </c>
      <c r="M2785" s="4">
        <f t="shared" si="205"/>
        <v>4.7339475866269085</v>
      </c>
      <c r="N2785" s="4">
        <f t="shared" si="206"/>
        <v>36616.875600025291</v>
      </c>
      <c r="O2785" s="61">
        <v>0.79290000000000005</v>
      </c>
      <c r="P2785" s="4">
        <v>119130</v>
      </c>
      <c r="Q2785" s="4">
        <v>0</v>
      </c>
      <c r="R2785" s="4" t="s">
        <v>19</v>
      </c>
    </row>
    <row r="2786" spans="1:18" ht="15" hidden="1" customHeight="1" x14ac:dyDescent="0.35">
      <c r="A2786" s="2">
        <v>45174</v>
      </c>
      <c r="B2786" s="3">
        <v>1</v>
      </c>
      <c r="C2786" s="3">
        <v>1</v>
      </c>
      <c r="D2786" s="4">
        <v>155746.87560002529</v>
      </c>
      <c r="E2786" s="4">
        <v>5.9</v>
      </c>
      <c r="F2786" s="3">
        <f t="shared" si="207"/>
        <v>0.8023639977333743</v>
      </c>
      <c r="G2786" s="3">
        <f t="shared" si="208"/>
        <v>0.19724781610945452</v>
      </c>
      <c r="H2786" s="4" t="s">
        <v>23</v>
      </c>
      <c r="I2786" s="4">
        <v>15449</v>
      </c>
      <c r="J2786" s="4">
        <f t="shared" si="209"/>
        <v>3121.2</v>
      </c>
      <c r="K2786" s="59">
        <f t="shared" si="203"/>
        <v>0.83893200572574211</v>
      </c>
      <c r="L2786" s="60">
        <f t="shared" si="204"/>
        <v>0.19724781610945452</v>
      </c>
      <c r="M2786" s="4">
        <f t="shared" si="205"/>
        <v>4.7339475866269085</v>
      </c>
      <c r="N2786" s="4">
        <f t="shared" si="206"/>
        <v>36616.875600025291</v>
      </c>
      <c r="O2786" s="61">
        <v>0.79290000000000005</v>
      </c>
      <c r="P2786" s="4">
        <v>119130</v>
      </c>
      <c r="Q2786" s="4">
        <v>0</v>
      </c>
      <c r="R2786" s="4" t="s">
        <v>19</v>
      </c>
    </row>
    <row r="2787" spans="1:18" ht="15" hidden="1" customHeight="1" x14ac:dyDescent="0.35">
      <c r="A2787" s="2">
        <v>45174</v>
      </c>
      <c r="B2787" s="3">
        <v>1</v>
      </c>
      <c r="C2787" s="3">
        <v>1</v>
      </c>
      <c r="D2787" s="4">
        <v>155746.87560002529</v>
      </c>
      <c r="E2787" s="4">
        <v>5.9</v>
      </c>
      <c r="F2787" s="3">
        <f t="shared" si="207"/>
        <v>0.8023639977333743</v>
      </c>
      <c r="G2787" s="3">
        <f t="shared" si="208"/>
        <v>0.19724781610945452</v>
      </c>
      <c r="H2787" s="4" t="s">
        <v>24</v>
      </c>
      <c r="I2787" s="4">
        <v>15674</v>
      </c>
      <c r="J2787" s="4">
        <f t="shared" si="209"/>
        <v>3168.6</v>
      </c>
      <c r="K2787" s="59">
        <f t="shared" si="203"/>
        <v>0.83841765116818956</v>
      </c>
      <c r="L2787" s="60">
        <f t="shared" si="204"/>
        <v>0.19724781610945452</v>
      </c>
      <c r="M2787" s="4">
        <f t="shared" si="205"/>
        <v>4.7339475866269085</v>
      </c>
      <c r="N2787" s="4">
        <f t="shared" si="206"/>
        <v>36616.875600025291</v>
      </c>
      <c r="O2787" s="61">
        <v>0.79290000000000005</v>
      </c>
      <c r="P2787" s="4">
        <v>119130</v>
      </c>
      <c r="Q2787" s="4">
        <v>0</v>
      </c>
      <c r="R2787" s="4" t="s">
        <v>19</v>
      </c>
    </row>
    <row r="2788" spans="1:18" ht="15" hidden="1" customHeight="1" x14ac:dyDescent="0.35">
      <c r="A2788" s="2">
        <v>45174</v>
      </c>
      <c r="B2788" s="3">
        <v>1</v>
      </c>
      <c r="C2788" s="3">
        <v>1</v>
      </c>
      <c r="D2788" s="4">
        <v>155746.87560002529</v>
      </c>
      <c r="E2788" s="4">
        <v>5.9</v>
      </c>
      <c r="F2788" s="3">
        <f t="shared" si="207"/>
        <v>0.8023639977333743</v>
      </c>
      <c r="G2788" s="3">
        <f t="shared" si="208"/>
        <v>0.19724781610945452</v>
      </c>
      <c r="H2788" s="4" t="s">
        <v>25</v>
      </c>
      <c r="I2788" s="4">
        <v>15672</v>
      </c>
      <c r="J2788" s="4">
        <f t="shared" si="209"/>
        <v>3397.62</v>
      </c>
      <c r="K2788" s="59">
        <f t="shared" si="203"/>
        <v>0.78180349375170788</v>
      </c>
      <c r="L2788" s="60">
        <f t="shared" si="204"/>
        <v>0.19724781610945452</v>
      </c>
      <c r="M2788" s="4">
        <f t="shared" si="205"/>
        <v>4.7339475866269085</v>
      </c>
      <c r="N2788" s="4">
        <f t="shared" si="206"/>
        <v>36616.875600025291</v>
      </c>
      <c r="O2788" s="61">
        <v>0.79290000000000005</v>
      </c>
      <c r="P2788" s="4">
        <v>119130</v>
      </c>
      <c r="Q2788" s="4">
        <v>0</v>
      </c>
      <c r="R2788" s="4" t="s">
        <v>19</v>
      </c>
    </row>
    <row r="2789" spans="1:18" ht="15" hidden="1" customHeight="1" x14ac:dyDescent="0.35">
      <c r="A2789" s="2">
        <v>45174</v>
      </c>
      <c r="B2789" s="3">
        <v>1</v>
      </c>
      <c r="C2789" s="3">
        <v>1</v>
      </c>
      <c r="D2789" s="4">
        <v>155746.87560002529</v>
      </c>
      <c r="E2789" s="4">
        <v>5.9</v>
      </c>
      <c r="F2789" s="3">
        <f t="shared" si="207"/>
        <v>0.8023639977333743</v>
      </c>
      <c r="G2789" s="3">
        <f t="shared" si="208"/>
        <v>0.19724781610945452</v>
      </c>
      <c r="H2789" s="4" t="s">
        <v>26</v>
      </c>
      <c r="I2789" s="4">
        <v>15789</v>
      </c>
      <c r="J2789" s="4">
        <f t="shared" si="209"/>
        <v>3432.9</v>
      </c>
      <c r="K2789" s="59">
        <f t="shared" si="203"/>
        <v>0.77954548484233566</v>
      </c>
      <c r="L2789" s="60">
        <f t="shared" si="204"/>
        <v>0.19724781610945452</v>
      </c>
      <c r="M2789" s="4">
        <f t="shared" si="205"/>
        <v>4.7339475866269085</v>
      </c>
      <c r="N2789" s="4">
        <f t="shared" si="206"/>
        <v>36616.875600025291</v>
      </c>
      <c r="O2789" s="61">
        <v>0.79290000000000005</v>
      </c>
      <c r="P2789" s="4">
        <v>119130</v>
      </c>
      <c r="Q2789" s="4">
        <v>0</v>
      </c>
      <c r="R2789" s="4" t="s">
        <v>19</v>
      </c>
    </row>
    <row r="2790" spans="1:18" ht="15" hidden="1" customHeight="1" x14ac:dyDescent="0.35">
      <c r="A2790" s="2">
        <v>45174</v>
      </c>
      <c r="B2790" s="3">
        <v>1</v>
      </c>
      <c r="C2790" s="3">
        <v>1</v>
      </c>
      <c r="D2790" s="4">
        <v>155746.87560002529</v>
      </c>
      <c r="E2790" s="4">
        <v>5.9</v>
      </c>
      <c r="F2790" s="3">
        <f t="shared" si="207"/>
        <v>0.8023639977333743</v>
      </c>
      <c r="G2790" s="3">
        <f t="shared" si="208"/>
        <v>0.19724781610945452</v>
      </c>
      <c r="H2790" s="4" t="s">
        <v>27</v>
      </c>
      <c r="I2790" s="4">
        <v>15599</v>
      </c>
      <c r="J2790" s="4">
        <f t="shared" si="209"/>
        <v>3421.44</v>
      </c>
      <c r="K2790" s="59">
        <f t="shared" si="203"/>
        <v>0.77274431382246822</v>
      </c>
      <c r="L2790" s="60">
        <f t="shared" si="204"/>
        <v>0.19724781610945452</v>
      </c>
      <c r="M2790" s="4">
        <f t="shared" si="205"/>
        <v>4.7339475866269085</v>
      </c>
      <c r="N2790" s="4">
        <f t="shared" si="206"/>
        <v>36616.875600025291</v>
      </c>
      <c r="O2790" s="61">
        <v>0.79290000000000005</v>
      </c>
      <c r="P2790" s="4">
        <v>119130</v>
      </c>
      <c r="Q2790" s="4">
        <v>0</v>
      </c>
      <c r="R2790" s="4" t="s">
        <v>19</v>
      </c>
    </row>
    <row r="2791" spans="1:18" ht="15" hidden="1" customHeight="1" x14ac:dyDescent="0.35">
      <c r="A2791" s="2">
        <v>45174</v>
      </c>
      <c r="B2791" s="3">
        <v>1</v>
      </c>
      <c r="C2791" s="3">
        <v>1</v>
      </c>
      <c r="D2791" s="4">
        <v>155746.87560002529</v>
      </c>
      <c r="E2791" s="4">
        <v>5.9</v>
      </c>
      <c r="F2791" s="3">
        <f t="shared" si="207"/>
        <v>0.8023639977333743</v>
      </c>
      <c r="G2791" s="3">
        <f t="shared" si="208"/>
        <v>0.19724781610945452</v>
      </c>
      <c r="H2791" s="4" t="s">
        <v>28</v>
      </c>
      <c r="I2791" s="4">
        <v>15450</v>
      </c>
      <c r="J2791" s="4">
        <f t="shared" si="209"/>
        <v>3266.44</v>
      </c>
      <c r="K2791" s="59">
        <f t="shared" si="203"/>
        <v>0.80168136190978856</v>
      </c>
      <c r="L2791" s="60">
        <f t="shared" si="204"/>
        <v>0.19724781610945452</v>
      </c>
      <c r="M2791" s="4">
        <f t="shared" si="205"/>
        <v>4.7339475866269085</v>
      </c>
      <c r="N2791" s="4">
        <f t="shared" si="206"/>
        <v>36616.875600025291</v>
      </c>
      <c r="O2791" s="61">
        <v>0.79290000000000005</v>
      </c>
      <c r="P2791" s="4">
        <v>119130</v>
      </c>
      <c r="Q2791" s="4">
        <v>0</v>
      </c>
      <c r="R2791" s="4" t="s">
        <v>19</v>
      </c>
    </row>
    <row r="2792" spans="1:18" ht="15" hidden="1" customHeight="1" x14ac:dyDescent="0.35">
      <c r="A2792" s="2">
        <v>45175</v>
      </c>
      <c r="B2792" s="3">
        <v>1</v>
      </c>
      <c r="C2792" s="3">
        <v>1</v>
      </c>
      <c r="D2792" s="4">
        <v>157794.23339998175</v>
      </c>
      <c r="E2792" s="4">
        <v>6.1</v>
      </c>
      <c r="F2792" s="3">
        <f t="shared" si="207"/>
        <v>0.78625857491644713</v>
      </c>
      <c r="G2792" s="3">
        <f t="shared" si="208"/>
        <v>0.19984072112459694</v>
      </c>
      <c r="H2792" s="4" t="s">
        <v>18</v>
      </c>
      <c r="I2792" s="4">
        <v>16628</v>
      </c>
      <c r="J2792" s="4">
        <f t="shared" si="209"/>
        <v>3321.72</v>
      </c>
      <c r="K2792" s="59">
        <f t="shared" si="203"/>
        <v>0.82062956520846508</v>
      </c>
      <c r="L2792" s="60">
        <f t="shared" si="204"/>
        <v>0.19984072112459694</v>
      </c>
      <c r="M2792" s="4">
        <f t="shared" si="205"/>
        <v>4.7961773069903266</v>
      </c>
      <c r="N2792" s="4">
        <f t="shared" si="206"/>
        <v>38664.233399981749</v>
      </c>
      <c r="O2792" s="61">
        <v>0.79290000000000005</v>
      </c>
      <c r="P2792" s="4">
        <v>119130</v>
      </c>
      <c r="Q2792" s="4">
        <v>0</v>
      </c>
      <c r="R2792" s="4" t="s">
        <v>19</v>
      </c>
    </row>
    <row r="2793" spans="1:18" ht="15" hidden="1" customHeight="1" x14ac:dyDescent="0.35">
      <c r="A2793" s="2">
        <v>45175</v>
      </c>
      <c r="B2793" s="3">
        <v>1</v>
      </c>
      <c r="C2793" s="3">
        <v>1</v>
      </c>
      <c r="D2793" s="4">
        <v>157794.23339998175</v>
      </c>
      <c r="E2793" s="4">
        <v>6.1</v>
      </c>
      <c r="F2793" s="3">
        <f t="shared" si="207"/>
        <v>0.78625857491644713</v>
      </c>
      <c r="G2793" s="3">
        <f t="shared" si="208"/>
        <v>0.19984072112459694</v>
      </c>
      <c r="H2793" s="4" t="s">
        <v>20</v>
      </c>
      <c r="I2793" s="4">
        <v>15796</v>
      </c>
      <c r="J2793" s="4">
        <f t="shared" si="209"/>
        <v>3282.66</v>
      </c>
      <c r="K2793" s="59">
        <f t="shared" si="203"/>
        <v>0.78884447269023039</v>
      </c>
      <c r="L2793" s="60">
        <f t="shared" si="204"/>
        <v>0.19984072112459694</v>
      </c>
      <c r="M2793" s="4">
        <f t="shared" si="205"/>
        <v>4.7961773069903266</v>
      </c>
      <c r="N2793" s="4">
        <f t="shared" si="206"/>
        <v>38664.233399981749</v>
      </c>
      <c r="O2793" s="61">
        <v>0.79290000000000005</v>
      </c>
      <c r="P2793" s="4">
        <v>119130</v>
      </c>
      <c r="Q2793" s="4">
        <v>0</v>
      </c>
      <c r="R2793" s="4" t="s">
        <v>19</v>
      </c>
    </row>
    <row r="2794" spans="1:18" ht="15" hidden="1" customHeight="1" x14ac:dyDescent="0.35">
      <c r="A2794" s="2">
        <v>45175</v>
      </c>
      <c r="B2794" s="3">
        <v>1</v>
      </c>
      <c r="C2794" s="3">
        <v>1</v>
      </c>
      <c r="D2794" s="4">
        <v>157794.23339998175</v>
      </c>
      <c r="E2794" s="4">
        <v>6.1</v>
      </c>
      <c r="F2794" s="3">
        <f t="shared" si="207"/>
        <v>0.78625857491644713</v>
      </c>
      <c r="G2794" s="3">
        <f t="shared" si="208"/>
        <v>0.19984072112459694</v>
      </c>
      <c r="H2794" s="4" t="s">
        <v>21</v>
      </c>
      <c r="I2794" s="4">
        <v>15816</v>
      </c>
      <c r="J2794" s="4">
        <f t="shared" si="209"/>
        <v>3219.84</v>
      </c>
      <c r="K2794" s="59">
        <f t="shared" si="203"/>
        <v>0.80525333098722351</v>
      </c>
      <c r="L2794" s="60">
        <f t="shared" si="204"/>
        <v>0.19984072112459694</v>
      </c>
      <c r="M2794" s="4">
        <f t="shared" si="205"/>
        <v>4.7961773069903266</v>
      </c>
      <c r="N2794" s="4">
        <f t="shared" si="206"/>
        <v>38664.233399981749</v>
      </c>
      <c r="O2794" s="61">
        <v>0.79290000000000005</v>
      </c>
      <c r="P2794" s="4">
        <v>119130</v>
      </c>
      <c r="Q2794" s="4">
        <v>0</v>
      </c>
      <c r="R2794" s="4" t="s">
        <v>19</v>
      </c>
    </row>
    <row r="2795" spans="1:18" ht="15" hidden="1" customHeight="1" x14ac:dyDescent="0.35">
      <c r="A2795" s="2">
        <v>45175</v>
      </c>
      <c r="B2795" s="3">
        <v>1</v>
      </c>
      <c r="C2795" s="3">
        <v>1</v>
      </c>
      <c r="D2795" s="4">
        <v>157794.23339998175</v>
      </c>
      <c r="E2795" s="4">
        <v>6.1</v>
      </c>
      <c r="F2795" s="3">
        <f t="shared" si="207"/>
        <v>0.78625857491644713</v>
      </c>
      <c r="G2795" s="3">
        <f t="shared" si="208"/>
        <v>0.19984072112459694</v>
      </c>
      <c r="H2795" s="4" t="s">
        <v>22</v>
      </c>
      <c r="I2795" s="4">
        <v>16512</v>
      </c>
      <c r="J2795" s="4">
        <f t="shared" si="209"/>
        <v>3212.28</v>
      </c>
      <c r="K2795" s="59">
        <f t="shared" si="203"/>
        <v>0.84266790127312674</v>
      </c>
      <c r="L2795" s="60">
        <f t="shared" si="204"/>
        <v>0.19984072112459694</v>
      </c>
      <c r="M2795" s="4">
        <f t="shared" si="205"/>
        <v>4.7961773069903266</v>
      </c>
      <c r="N2795" s="4">
        <f t="shared" si="206"/>
        <v>38664.233399981749</v>
      </c>
      <c r="O2795" s="61">
        <v>0.79290000000000005</v>
      </c>
      <c r="P2795" s="4">
        <v>119130</v>
      </c>
      <c r="Q2795" s="4">
        <v>0</v>
      </c>
      <c r="R2795" s="4" t="s">
        <v>19</v>
      </c>
    </row>
    <row r="2796" spans="1:18" ht="15" hidden="1" customHeight="1" x14ac:dyDescent="0.35">
      <c r="A2796" s="2">
        <v>45175</v>
      </c>
      <c r="B2796" s="3">
        <v>1</v>
      </c>
      <c r="C2796" s="3">
        <v>1</v>
      </c>
      <c r="D2796" s="4">
        <v>157794.23339998175</v>
      </c>
      <c r="E2796" s="4">
        <v>6.1</v>
      </c>
      <c r="F2796" s="3">
        <f t="shared" si="207"/>
        <v>0.78625857491644713</v>
      </c>
      <c r="G2796" s="3">
        <f t="shared" si="208"/>
        <v>0.19984072112459694</v>
      </c>
      <c r="H2796" s="4" t="s">
        <v>23</v>
      </c>
      <c r="I2796" s="4">
        <v>15373</v>
      </c>
      <c r="J2796" s="4">
        <f t="shared" si="209"/>
        <v>3121.2</v>
      </c>
      <c r="K2796" s="59">
        <f t="shared" si="203"/>
        <v>0.80743429912412845</v>
      </c>
      <c r="L2796" s="60">
        <f t="shared" si="204"/>
        <v>0.19984072112459694</v>
      </c>
      <c r="M2796" s="4">
        <f t="shared" si="205"/>
        <v>4.7961773069903266</v>
      </c>
      <c r="N2796" s="4">
        <f t="shared" si="206"/>
        <v>38664.233399981749</v>
      </c>
      <c r="O2796" s="61">
        <v>0.79290000000000005</v>
      </c>
      <c r="P2796" s="4">
        <v>119130</v>
      </c>
      <c r="Q2796" s="4">
        <v>0</v>
      </c>
      <c r="R2796" s="4" t="s">
        <v>19</v>
      </c>
    </row>
    <row r="2797" spans="1:18" ht="15" hidden="1" customHeight="1" x14ac:dyDescent="0.35">
      <c r="A2797" s="2">
        <v>45175</v>
      </c>
      <c r="B2797" s="3">
        <v>1</v>
      </c>
      <c r="C2797" s="3">
        <v>1</v>
      </c>
      <c r="D2797" s="4">
        <v>157794.23339998175</v>
      </c>
      <c r="E2797" s="4">
        <v>6.1</v>
      </c>
      <c r="F2797" s="3">
        <f t="shared" si="207"/>
        <v>0.78625857491644713</v>
      </c>
      <c r="G2797" s="3">
        <f t="shared" si="208"/>
        <v>0.19984072112459694</v>
      </c>
      <c r="H2797" s="4" t="s">
        <v>24</v>
      </c>
      <c r="I2797" s="4">
        <v>15863</v>
      </c>
      <c r="J2797" s="4">
        <f t="shared" si="209"/>
        <v>3168.6</v>
      </c>
      <c r="K2797" s="59">
        <f t="shared" si="203"/>
        <v>0.82070687473290682</v>
      </c>
      <c r="L2797" s="60">
        <f t="shared" si="204"/>
        <v>0.19984072112459694</v>
      </c>
      <c r="M2797" s="4">
        <f t="shared" si="205"/>
        <v>4.7961773069903266</v>
      </c>
      <c r="N2797" s="4">
        <f t="shared" si="206"/>
        <v>38664.233399981749</v>
      </c>
      <c r="O2797" s="61">
        <v>0.79290000000000005</v>
      </c>
      <c r="P2797" s="4">
        <v>119130</v>
      </c>
      <c r="Q2797" s="4">
        <v>0</v>
      </c>
      <c r="R2797" s="4" t="s">
        <v>19</v>
      </c>
    </row>
    <row r="2798" spans="1:18" ht="15" hidden="1" customHeight="1" x14ac:dyDescent="0.35">
      <c r="A2798" s="2">
        <v>45175</v>
      </c>
      <c r="B2798" s="3">
        <v>1</v>
      </c>
      <c r="C2798" s="3">
        <v>1</v>
      </c>
      <c r="D2798" s="4">
        <v>157794.23339998175</v>
      </c>
      <c r="E2798" s="4">
        <v>6.1</v>
      </c>
      <c r="F2798" s="3">
        <f t="shared" si="207"/>
        <v>0.78625857491644713</v>
      </c>
      <c r="G2798" s="3">
        <f t="shared" si="208"/>
        <v>0.19984072112459694</v>
      </c>
      <c r="H2798" s="4" t="s">
        <v>25</v>
      </c>
      <c r="I2798" s="4">
        <v>15945</v>
      </c>
      <c r="J2798" s="4">
        <f t="shared" si="209"/>
        <v>3397.62</v>
      </c>
      <c r="K2798" s="59">
        <f t="shared" si="203"/>
        <v>0.76934278295674863</v>
      </c>
      <c r="L2798" s="60">
        <f t="shared" si="204"/>
        <v>0.19984072112459694</v>
      </c>
      <c r="M2798" s="4">
        <f t="shared" si="205"/>
        <v>4.7961773069903266</v>
      </c>
      <c r="N2798" s="4">
        <f t="shared" si="206"/>
        <v>38664.233399981749</v>
      </c>
      <c r="O2798" s="61">
        <v>0.79290000000000005</v>
      </c>
      <c r="P2798" s="4">
        <v>119130</v>
      </c>
      <c r="Q2798" s="4">
        <v>0</v>
      </c>
      <c r="R2798" s="4" t="s">
        <v>19</v>
      </c>
    </row>
    <row r="2799" spans="1:18" ht="15" hidden="1" customHeight="1" x14ac:dyDescent="0.35">
      <c r="A2799" s="2">
        <v>45175</v>
      </c>
      <c r="B2799" s="3">
        <v>1</v>
      </c>
      <c r="C2799" s="3">
        <v>1</v>
      </c>
      <c r="D2799" s="4">
        <v>157794.23339998175</v>
      </c>
      <c r="E2799" s="4">
        <v>6.1</v>
      </c>
      <c r="F2799" s="3">
        <f t="shared" si="207"/>
        <v>0.78625857491644713</v>
      </c>
      <c r="G2799" s="3">
        <f t="shared" si="208"/>
        <v>0.19984072112459694</v>
      </c>
      <c r="H2799" s="4" t="s">
        <v>26</v>
      </c>
      <c r="I2799" s="4">
        <v>16262</v>
      </c>
      <c r="J2799" s="4">
        <f t="shared" si="209"/>
        <v>3432.9</v>
      </c>
      <c r="K2799" s="59">
        <f t="shared" si="203"/>
        <v>0.7765742198561747</v>
      </c>
      <c r="L2799" s="60">
        <f t="shared" si="204"/>
        <v>0.19984072112459694</v>
      </c>
      <c r="M2799" s="4">
        <f t="shared" si="205"/>
        <v>4.7961773069903266</v>
      </c>
      <c r="N2799" s="4">
        <f t="shared" si="206"/>
        <v>38664.233399981749</v>
      </c>
      <c r="O2799" s="61">
        <v>0.79290000000000005</v>
      </c>
      <c r="P2799" s="4">
        <v>119130</v>
      </c>
      <c r="Q2799" s="4">
        <v>0</v>
      </c>
      <c r="R2799" s="4" t="s">
        <v>19</v>
      </c>
    </row>
    <row r="2800" spans="1:18" ht="15" hidden="1" customHeight="1" x14ac:dyDescent="0.35">
      <c r="A2800" s="2">
        <v>45175</v>
      </c>
      <c r="B2800" s="3">
        <v>1</v>
      </c>
      <c r="C2800" s="3">
        <v>1</v>
      </c>
      <c r="D2800" s="4">
        <v>157794.23339998175</v>
      </c>
      <c r="E2800" s="4">
        <v>6.1</v>
      </c>
      <c r="F2800" s="3">
        <f t="shared" si="207"/>
        <v>0.78625857491644713</v>
      </c>
      <c r="G2800" s="3">
        <f t="shared" si="208"/>
        <v>0.19984072112459694</v>
      </c>
      <c r="H2800" s="4" t="s">
        <v>27</v>
      </c>
      <c r="I2800" s="4">
        <v>16274</v>
      </c>
      <c r="J2800" s="4">
        <f t="shared" si="209"/>
        <v>3421.44</v>
      </c>
      <c r="K2800" s="59">
        <f t="shared" si="203"/>
        <v>0.77975029591605194</v>
      </c>
      <c r="L2800" s="60">
        <f t="shared" si="204"/>
        <v>0.19984072112459694</v>
      </c>
      <c r="M2800" s="4">
        <f t="shared" si="205"/>
        <v>4.7961773069903266</v>
      </c>
      <c r="N2800" s="4">
        <f t="shared" si="206"/>
        <v>38664.233399981749</v>
      </c>
      <c r="O2800" s="61">
        <v>0.79290000000000005</v>
      </c>
      <c r="P2800" s="4">
        <v>119130</v>
      </c>
      <c r="Q2800" s="4">
        <v>0</v>
      </c>
      <c r="R2800" s="4" t="s">
        <v>19</v>
      </c>
    </row>
    <row r="2801" spans="1:18" ht="15" hidden="1" customHeight="1" x14ac:dyDescent="0.35">
      <c r="A2801" s="2">
        <v>45175</v>
      </c>
      <c r="B2801" s="3">
        <v>1</v>
      </c>
      <c r="C2801" s="3">
        <v>1</v>
      </c>
      <c r="D2801" s="4">
        <v>157794.23339998175</v>
      </c>
      <c r="E2801" s="4">
        <v>6.1</v>
      </c>
      <c r="F2801" s="3">
        <f t="shared" si="207"/>
        <v>0.78625857491644713</v>
      </c>
      <c r="G2801" s="3">
        <f t="shared" si="208"/>
        <v>0.19984072112459694</v>
      </c>
      <c r="H2801" s="4" t="s">
        <v>28</v>
      </c>
      <c r="I2801" s="4">
        <v>15561</v>
      </c>
      <c r="J2801" s="4">
        <f t="shared" si="209"/>
        <v>3266.44</v>
      </c>
      <c r="K2801" s="59">
        <f t="shared" si="203"/>
        <v>0.7809675385304421</v>
      </c>
      <c r="L2801" s="60">
        <f t="shared" si="204"/>
        <v>0.19984072112459694</v>
      </c>
      <c r="M2801" s="4">
        <f t="shared" si="205"/>
        <v>4.7961773069903266</v>
      </c>
      <c r="N2801" s="4">
        <f t="shared" si="206"/>
        <v>38664.233399981749</v>
      </c>
      <c r="O2801" s="61">
        <v>0.79290000000000005</v>
      </c>
      <c r="P2801" s="4">
        <v>119130</v>
      </c>
      <c r="Q2801" s="4">
        <v>0</v>
      </c>
      <c r="R2801" s="4" t="s">
        <v>19</v>
      </c>
    </row>
    <row r="2802" spans="1:18" ht="15" hidden="1" customHeight="1" x14ac:dyDescent="0.35">
      <c r="A2802" s="2">
        <v>45176</v>
      </c>
      <c r="B2802" s="3">
        <v>1</v>
      </c>
      <c r="C2802" s="3">
        <v>1</v>
      </c>
      <c r="D2802" s="4">
        <v>157929.89580000268</v>
      </c>
      <c r="E2802" s="4">
        <v>6.1</v>
      </c>
      <c r="F2802" s="3">
        <f t="shared" si="207"/>
        <v>0.78693455478600172</v>
      </c>
      <c r="G2802" s="3">
        <f t="shared" si="208"/>
        <v>0.20001253267477542</v>
      </c>
      <c r="H2802" s="4" t="s">
        <v>18</v>
      </c>
      <c r="I2802" s="4">
        <v>16279</v>
      </c>
      <c r="J2802" s="4">
        <f t="shared" si="209"/>
        <v>3321.72</v>
      </c>
      <c r="K2802" s="59">
        <f t="shared" si="203"/>
        <v>0.8034056225660694</v>
      </c>
      <c r="L2802" s="60">
        <f t="shared" si="204"/>
        <v>0.20001253267477542</v>
      </c>
      <c r="M2802" s="4">
        <f t="shared" si="205"/>
        <v>4.8003007841946106</v>
      </c>
      <c r="N2802" s="4">
        <f t="shared" si="206"/>
        <v>38799.895800002676</v>
      </c>
      <c r="O2802" s="61">
        <v>0.79290000000000005</v>
      </c>
      <c r="P2802" s="4">
        <v>119130</v>
      </c>
      <c r="Q2802" s="4">
        <v>0</v>
      </c>
      <c r="R2802" s="4" t="s">
        <v>19</v>
      </c>
    </row>
    <row r="2803" spans="1:18" ht="15" hidden="1" customHeight="1" x14ac:dyDescent="0.35">
      <c r="A2803" s="2">
        <v>45176</v>
      </c>
      <c r="B2803" s="3">
        <v>1</v>
      </c>
      <c r="C2803" s="3">
        <v>1</v>
      </c>
      <c r="D2803" s="4">
        <v>157929.89580000268</v>
      </c>
      <c r="E2803" s="4">
        <v>6.1</v>
      </c>
      <c r="F2803" s="3">
        <f t="shared" si="207"/>
        <v>0.78693455478600172</v>
      </c>
      <c r="G2803" s="3">
        <f t="shared" si="208"/>
        <v>0.20001253267477542</v>
      </c>
      <c r="H2803" s="4" t="s">
        <v>20</v>
      </c>
      <c r="I2803" s="4">
        <v>16007.000000000002</v>
      </c>
      <c r="J2803" s="4">
        <f t="shared" si="209"/>
        <v>3282.66</v>
      </c>
      <c r="K2803" s="59">
        <f t="shared" si="203"/>
        <v>0.79938170893596605</v>
      </c>
      <c r="L2803" s="60">
        <f t="shared" si="204"/>
        <v>0.20001253267477542</v>
      </c>
      <c r="M2803" s="4">
        <f t="shared" si="205"/>
        <v>4.8003007841946106</v>
      </c>
      <c r="N2803" s="4">
        <f t="shared" si="206"/>
        <v>38799.895800002676</v>
      </c>
      <c r="O2803" s="61">
        <v>0.79290000000000005</v>
      </c>
      <c r="P2803" s="4">
        <v>119130</v>
      </c>
      <c r="Q2803" s="4">
        <v>0</v>
      </c>
      <c r="R2803" s="4" t="s">
        <v>19</v>
      </c>
    </row>
    <row r="2804" spans="1:18" ht="15" hidden="1" customHeight="1" x14ac:dyDescent="0.35">
      <c r="A2804" s="2">
        <v>45176</v>
      </c>
      <c r="B2804" s="3">
        <v>1</v>
      </c>
      <c r="C2804" s="3">
        <v>1</v>
      </c>
      <c r="D2804" s="4">
        <v>157929.89580000268</v>
      </c>
      <c r="E2804" s="4">
        <v>6.1</v>
      </c>
      <c r="F2804" s="3">
        <f t="shared" si="207"/>
        <v>0.78693455478600172</v>
      </c>
      <c r="G2804" s="3">
        <f t="shared" si="208"/>
        <v>0.20001253267477542</v>
      </c>
      <c r="H2804" s="4" t="s">
        <v>21</v>
      </c>
      <c r="I2804" s="4">
        <v>16055</v>
      </c>
      <c r="J2804" s="4">
        <f t="shared" si="209"/>
        <v>3219.84</v>
      </c>
      <c r="K2804" s="59">
        <f t="shared" si="203"/>
        <v>0.81742173931461004</v>
      </c>
      <c r="L2804" s="60">
        <f t="shared" si="204"/>
        <v>0.20001253267477542</v>
      </c>
      <c r="M2804" s="4">
        <f t="shared" si="205"/>
        <v>4.8003007841946106</v>
      </c>
      <c r="N2804" s="4">
        <f t="shared" si="206"/>
        <v>38799.895800002676</v>
      </c>
      <c r="O2804" s="61">
        <v>0.79290000000000005</v>
      </c>
      <c r="P2804" s="4">
        <v>119130</v>
      </c>
      <c r="Q2804" s="4">
        <v>0</v>
      </c>
      <c r="R2804" s="4" t="s">
        <v>19</v>
      </c>
    </row>
    <row r="2805" spans="1:18" ht="15" hidden="1" customHeight="1" x14ac:dyDescent="0.35">
      <c r="A2805" s="2">
        <v>45176</v>
      </c>
      <c r="B2805" s="3">
        <v>1</v>
      </c>
      <c r="C2805" s="3">
        <v>1</v>
      </c>
      <c r="D2805" s="4">
        <v>157929.89580000268</v>
      </c>
      <c r="E2805" s="4">
        <v>6.1</v>
      </c>
      <c r="F2805" s="3">
        <f t="shared" si="207"/>
        <v>0.78693455478600172</v>
      </c>
      <c r="G2805" s="3">
        <f t="shared" si="208"/>
        <v>0.20001253267477542</v>
      </c>
      <c r="H2805" s="4" t="s">
        <v>22</v>
      </c>
      <c r="I2805" s="4">
        <v>16341.999999999998</v>
      </c>
      <c r="J2805" s="4">
        <f t="shared" si="209"/>
        <v>3212.28</v>
      </c>
      <c r="K2805" s="59">
        <f t="shared" si="203"/>
        <v>0.83399217796786795</v>
      </c>
      <c r="L2805" s="60">
        <f t="shared" si="204"/>
        <v>0.20001253267477542</v>
      </c>
      <c r="M2805" s="4">
        <f t="shared" si="205"/>
        <v>4.8003007841946106</v>
      </c>
      <c r="N2805" s="4">
        <f t="shared" si="206"/>
        <v>38799.895800002676</v>
      </c>
      <c r="O2805" s="61">
        <v>0.79290000000000005</v>
      </c>
      <c r="P2805" s="4">
        <v>119130</v>
      </c>
      <c r="Q2805" s="4">
        <v>0</v>
      </c>
      <c r="R2805" s="4" t="s">
        <v>19</v>
      </c>
    </row>
    <row r="2806" spans="1:18" ht="15" hidden="1" customHeight="1" x14ac:dyDescent="0.35">
      <c r="A2806" s="2">
        <v>45176</v>
      </c>
      <c r="B2806" s="3">
        <v>1</v>
      </c>
      <c r="C2806" s="3">
        <v>1</v>
      </c>
      <c r="D2806" s="4">
        <v>157929.89580000268</v>
      </c>
      <c r="E2806" s="4">
        <v>6.1</v>
      </c>
      <c r="F2806" s="3">
        <f t="shared" si="207"/>
        <v>0.78693455478600172</v>
      </c>
      <c r="G2806" s="3">
        <f t="shared" si="208"/>
        <v>0.20001253267477542</v>
      </c>
      <c r="H2806" s="4" t="s">
        <v>23</v>
      </c>
      <c r="I2806" s="4">
        <v>15620</v>
      </c>
      <c r="J2806" s="4">
        <f t="shared" si="209"/>
        <v>3121.2</v>
      </c>
      <c r="K2806" s="59">
        <f t="shared" si="203"/>
        <v>0.8204074515266303</v>
      </c>
      <c r="L2806" s="60">
        <f t="shared" si="204"/>
        <v>0.20001253267477542</v>
      </c>
      <c r="M2806" s="4">
        <f t="shared" si="205"/>
        <v>4.8003007841946106</v>
      </c>
      <c r="N2806" s="4">
        <f t="shared" si="206"/>
        <v>38799.895800002676</v>
      </c>
      <c r="O2806" s="61">
        <v>0.79290000000000005</v>
      </c>
      <c r="P2806" s="4">
        <v>119130</v>
      </c>
      <c r="Q2806" s="4">
        <v>0</v>
      </c>
      <c r="R2806" s="4" t="s">
        <v>19</v>
      </c>
    </row>
    <row r="2807" spans="1:18" ht="15" hidden="1" customHeight="1" x14ac:dyDescent="0.35">
      <c r="A2807" s="2">
        <v>45176</v>
      </c>
      <c r="B2807" s="3">
        <v>1</v>
      </c>
      <c r="C2807" s="3">
        <v>1</v>
      </c>
      <c r="D2807" s="4">
        <v>157929.89580000268</v>
      </c>
      <c r="E2807" s="4">
        <v>6.1</v>
      </c>
      <c r="F2807" s="3">
        <f t="shared" si="207"/>
        <v>0.78693455478600172</v>
      </c>
      <c r="G2807" s="3">
        <f t="shared" si="208"/>
        <v>0.20001253267477542</v>
      </c>
      <c r="H2807" s="4" t="s">
        <v>24</v>
      </c>
      <c r="I2807" s="4">
        <v>15725</v>
      </c>
      <c r="J2807" s="4">
        <f t="shared" si="209"/>
        <v>3168.6</v>
      </c>
      <c r="K2807" s="59">
        <f t="shared" si="203"/>
        <v>0.81356714399388264</v>
      </c>
      <c r="L2807" s="60">
        <f t="shared" si="204"/>
        <v>0.20001253267477542</v>
      </c>
      <c r="M2807" s="4">
        <f t="shared" si="205"/>
        <v>4.8003007841946106</v>
      </c>
      <c r="N2807" s="4">
        <f t="shared" si="206"/>
        <v>38799.895800002676</v>
      </c>
      <c r="O2807" s="61">
        <v>0.79290000000000005</v>
      </c>
      <c r="P2807" s="4">
        <v>119130</v>
      </c>
      <c r="Q2807" s="4">
        <v>0</v>
      </c>
      <c r="R2807" s="4" t="s">
        <v>19</v>
      </c>
    </row>
    <row r="2808" spans="1:18" ht="15" hidden="1" customHeight="1" x14ac:dyDescent="0.35">
      <c r="A2808" s="2">
        <v>45176</v>
      </c>
      <c r="B2808" s="3">
        <v>1</v>
      </c>
      <c r="C2808" s="3">
        <v>1</v>
      </c>
      <c r="D2808" s="4">
        <v>157929.89580000268</v>
      </c>
      <c r="E2808" s="4">
        <v>6.1</v>
      </c>
      <c r="F2808" s="3">
        <f t="shared" si="207"/>
        <v>0.78693455478600172</v>
      </c>
      <c r="G2808" s="3">
        <f t="shared" si="208"/>
        <v>0.20001253267477542</v>
      </c>
      <c r="H2808" s="4" t="s">
        <v>25</v>
      </c>
      <c r="I2808" s="4">
        <v>15883</v>
      </c>
      <c r="J2808" s="4">
        <f t="shared" si="209"/>
        <v>3397.62</v>
      </c>
      <c r="K2808" s="59">
        <f t="shared" si="203"/>
        <v>0.76635129643788269</v>
      </c>
      <c r="L2808" s="60">
        <f t="shared" si="204"/>
        <v>0.20001253267477542</v>
      </c>
      <c r="M2808" s="4">
        <f t="shared" si="205"/>
        <v>4.8003007841946106</v>
      </c>
      <c r="N2808" s="4">
        <f t="shared" si="206"/>
        <v>38799.895800002676</v>
      </c>
      <c r="O2808" s="61">
        <v>0.79290000000000005</v>
      </c>
      <c r="P2808" s="4">
        <v>119130</v>
      </c>
      <c r="Q2808" s="4">
        <v>0</v>
      </c>
      <c r="R2808" s="4" t="s">
        <v>19</v>
      </c>
    </row>
    <row r="2809" spans="1:18" ht="15" hidden="1" customHeight="1" x14ac:dyDescent="0.35">
      <c r="A2809" s="2">
        <v>45176</v>
      </c>
      <c r="B2809" s="3">
        <v>1</v>
      </c>
      <c r="C2809" s="3">
        <v>1</v>
      </c>
      <c r="D2809" s="4">
        <v>157929.89580000268</v>
      </c>
      <c r="E2809" s="4">
        <v>6.1</v>
      </c>
      <c r="F2809" s="3">
        <f t="shared" si="207"/>
        <v>0.78693455478600172</v>
      </c>
      <c r="G2809" s="3">
        <f t="shared" si="208"/>
        <v>0.20001253267477542</v>
      </c>
      <c r="H2809" s="4" t="s">
        <v>26</v>
      </c>
      <c r="I2809" s="4">
        <v>16222.999999999998</v>
      </c>
      <c r="J2809" s="4">
        <f t="shared" si="209"/>
        <v>3432.9</v>
      </c>
      <c r="K2809" s="59">
        <f t="shared" si="203"/>
        <v>0.77471181704136782</v>
      </c>
      <c r="L2809" s="60">
        <f t="shared" si="204"/>
        <v>0.20001253267477542</v>
      </c>
      <c r="M2809" s="4">
        <f t="shared" si="205"/>
        <v>4.8003007841946106</v>
      </c>
      <c r="N2809" s="4">
        <f t="shared" si="206"/>
        <v>38799.895800002676</v>
      </c>
      <c r="O2809" s="61">
        <v>0.79290000000000005</v>
      </c>
      <c r="P2809" s="4">
        <v>119130</v>
      </c>
      <c r="Q2809" s="4">
        <v>0</v>
      </c>
      <c r="R2809" s="4" t="s">
        <v>19</v>
      </c>
    </row>
    <row r="2810" spans="1:18" ht="15" hidden="1" customHeight="1" x14ac:dyDescent="0.35">
      <c r="A2810" s="2">
        <v>45176</v>
      </c>
      <c r="B2810" s="3">
        <v>1</v>
      </c>
      <c r="C2810" s="3">
        <v>1</v>
      </c>
      <c r="D2810" s="4">
        <v>157929.89580000268</v>
      </c>
      <c r="E2810" s="4">
        <v>6.1</v>
      </c>
      <c r="F2810" s="3">
        <f t="shared" si="207"/>
        <v>0.78693455478600172</v>
      </c>
      <c r="G2810" s="3">
        <f t="shared" si="208"/>
        <v>0.20001253267477542</v>
      </c>
      <c r="H2810" s="4" t="s">
        <v>27</v>
      </c>
      <c r="I2810" s="4">
        <v>16030.999999999998</v>
      </c>
      <c r="J2810" s="4">
        <f t="shared" si="209"/>
        <v>3421.44</v>
      </c>
      <c r="K2810" s="59">
        <f t="shared" si="203"/>
        <v>0.76810722587134239</v>
      </c>
      <c r="L2810" s="60">
        <f t="shared" si="204"/>
        <v>0.20001253267477542</v>
      </c>
      <c r="M2810" s="4">
        <f t="shared" si="205"/>
        <v>4.8003007841946106</v>
      </c>
      <c r="N2810" s="4">
        <f t="shared" si="206"/>
        <v>38799.895800002676</v>
      </c>
      <c r="O2810" s="61">
        <v>0.79290000000000005</v>
      </c>
      <c r="P2810" s="4">
        <v>119130</v>
      </c>
      <c r="Q2810" s="4">
        <v>0</v>
      </c>
      <c r="R2810" s="4" t="s">
        <v>19</v>
      </c>
    </row>
    <row r="2811" spans="1:18" ht="15" hidden="1" customHeight="1" x14ac:dyDescent="0.35">
      <c r="A2811" s="2">
        <v>45176</v>
      </c>
      <c r="B2811" s="3">
        <v>1</v>
      </c>
      <c r="C2811" s="3">
        <v>1</v>
      </c>
      <c r="D2811" s="4">
        <v>157929.89580000268</v>
      </c>
      <c r="E2811" s="4">
        <v>6.1</v>
      </c>
      <c r="F2811" s="3">
        <f t="shared" si="207"/>
        <v>0.78693455478600172</v>
      </c>
      <c r="G2811" s="3">
        <f t="shared" si="208"/>
        <v>0.20001253267477542</v>
      </c>
      <c r="H2811" s="4" t="s">
        <v>28</v>
      </c>
      <c r="I2811" s="4">
        <v>15875</v>
      </c>
      <c r="J2811" s="4">
        <f t="shared" si="209"/>
        <v>3266.44</v>
      </c>
      <c r="K2811" s="59">
        <f t="shared" si="203"/>
        <v>0.79672641052443716</v>
      </c>
      <c r="L2811" s="60">
        <f t="shared" si="204"/>
        <v>0.20001253267477542</v>
      </c>
      <c r="M2811" s="4">
        <f t="shared" si="205"/>
        <v>4.8003007841946106</v>
      </c>
      <c r="N2811" s="4">
        <f t="shared" si="206"/>
        <v>38799.895800002676</v>
      </c>
      <c r="O2811" s="61">
        <v>0.79290000000000005</v>
      </c>
      <c r="P2811" s="4">
        <v>119130</v>
      </c>
      <c r="Q2811" s="4">
        <v>0</v>
      </c>
      <c r="R2811" s="4" t="s">
        <v>19</v>
      </c>
    </row>
    <row r="2812" spans="1:18" ht="15" hidden="1" customHeight="1" x14ac:dyDescent="0.35">
      <c r="A2812" s="2">
        <v>45177</v>
      </c>
      <c r="B2812" s="3">
        <v>1</v>
      </c>
      <c r="C2812" s="3">
        <v>1</v>
      </c>
      <c r="D2812" s="4">
        <v>155811.69539997971</v>
      </c>
      <c r="E2812" s="4">
        <v>5.9</v>
      </c>
      <c r="F2812" s="3">
        <f t="shared" si="207"/>
        <v>0.80269793106990728</v>
      </c>
      <c r="G2812" s="3">
        <f t="shared" si="208"/>
        <v>0.19732990805468556</v>
      </c>
      <c r="H2812" s="4" t="s">
        <v>18</v>
      </c>
      <c r="I2812" s="4">
        <v>16242.999999999998</v>
      </c>
      <c r="J2812" s="4">
        <f t="shared" si="209"/>
        <v>3321.72</v>
      </c>
      <c r="K2812" s="59">
        <f t="shared" si="203"/>
        <v>0.82880280320364963</v>
      </c>
      <c r="L2812" s="60">
        <f t="shared" si="204"/>
        <v>0.19732990805468556</v>
      </c>
      <c r="M2812" s="4">
        <f t="shared" si="205"/>
        <v>4.7359177933124537</v>
      </c>
      <c r="N2812" s="4">
        <f t="shared" si="206"/>
        <v>36681.695399979712</v>
      </c>
      <c r="O2812" s="61">
        <v>0.79290000000000005</v>
      </c>
      <c r="P2812" s="4">
        <v>119130</v>
      </c>
      <c r="Q2812" s="4">
        <v>0</v>
      </c>
      <c r="R2812" s="4" t="s">
        <v>19</v>
      </c>
    </row>
    <row r="2813" spans="1:18" ht="15" hidden="1" customHeight="1" x14ac:dyDescent="0.35">
      <c r="A2813" s="2">
        <v>45177</v>
      </c>
      <c r="B2813" s="3">
        <v>1</v>
      </c>
      <c r="C2813" s="3">
        <v>1</v>
      </c>
      <c r="D2813" s="4">
        <v>155811.69539997971</v>
      </c>
      <c r="E2813" s="4">
        <v>5.9</v>
      </c>
      <c r="F2813" s="3">
        <f t="shared" si="207"/>
        <v>0.80269793106990728</v>
      </c>
      <c r="G2813" s="3">
        <f t="shared" si="208"/>
        <v>0.19732990805468556</v>
      </c>
      <c r="H2813" s="4" t="s">
        <v>20</v>
      </c>
      <c r="I2813" s="4">
        <v>15811</v>
      </c>
      <c r="J2813" s="4">
        <f t="shared" si="209"/>
        <v>3282.66</v>
      </c>
      <c r="K2813" s="59">
        <f t="shared" si="203"/>
        <v>0.81635944888431222</v>
      </c>
      <c r="L2813" s="60">
        <f t="shared" si="204"/>
        <v>0.19732990805468556</v>
      </c>
      <c r="M2813" s="4">
        <f t="shared" si="205"/>
        <v>4.7359177933124537</v>
      </c>
      <c r="N2813" s="4">
        <f t="shared" si="206"/>
        <v>36681.695399979712</v>
      </c>
      <c r="O2813" s="61">
        <v>0.79290000000000005</v>
      </c>
      <c r="P2813" s="4">
        <v>119130</v>
      </c>
      <c r="Q2813" s="4">
        <v>0</v>
      </c>
      <c r="R2813" s="4" t="s">
        <v>19</v>
      </c>
    </row>
    <row r="2814" spans="1:18" ht="15" hidden="1" customHeight="1" x14ac:dyDescent="0.35">
      <c r="A2814" s="2">
        <v>45177</v>
      </c>
      <c r="B2814" s="3">
        <v>1</v>
      </c>
      <c r="C2814" s="3">
        <v>1</v>
      </c>
      <c r="D2814" s="4">
        <v>155811.69539997971</v>
      </c>
      <c r="E2814" s="4">
        <v>5.9</v>
      </c>
      <c r="F2814" s="3">
        <f t="shared" si="207"/>
        <v>0.80269793106990728</v>
      </c>
      <c r="G2814" s="3">
        <f t="shared" si="208"/>
        <v>0.19732990805468556</v>
      </c>
      <c r="H2814" s="4" t="s">
        <v>21</v>
      </c>
      <c r="I2814" s="4">
        <v>15846</v>
      </c>
      <c r="J2814" s="4">
        <f t="shared" si="209"/>
        <v>3219.84</v>
      </c>
      <c r="K2814" s="59">
        <f t="shared" si="203"/>
        <v>0.8341292461316111</v>
      </c>
      <c r="L2814" s="60">
        <f t="shared" si="204"/>
        <v>0.19732990805468556</v>
      </c>
      <c r="M2814" s="4">
        <f t="shared" si="205"/>
        <v>4.7359177933124537</v>
      </c>
      <c r="N2814" s="4">
        <f t="shared" si="206"/>
        <v>36681.695399979712</v>
      </c>
      <c r="O2814" s="61">
        <v>0.79290000000000005</v>
      </c>
      <c r="P2814" s="4">
        <v>119130</v>
      </c>
      <c r="Q2814" s="4">
        <v>0</v>
      </c>
      <c r="R2814" s="4" t="s">
        <v>19</v>
      </c>
    </row>
    <row r="2815" spans="1:18" ht="15" hidden="1" customHeight="1" x14ac:dyDescent="0.35">
      <c r="A2815" s="2">
        <v>45177</v>
      </c>
      <c r="B2815" s="3">
        <v>1</v>
      </c>
      <c r="C2815" s="3">
        <v>1</v>
      </c>
      <c r="D2815" s="4">
        <v>155811.69539997971</v>
      </c>
      <c r="E2815" s="4">
        <v>5.9</v>
      </c>
      <c r="F2815" s="3">
        <f t="shared" si="207"/>
        <v>0.80269793106990728</v>
      </c>
      <c r="G2815" s="3">
        <f t="shared" si="208"/>
        <v>0.19732990805468556</v>
      </c>
      <c r="H2815" s="4" t="s">
        <v>22</v>
      </c>
      <c r="I2815" s="4">
        <v>16117.999999999998</v>
      </c>
      <c r="J2815" s="4">
        <f t="shared" si="209"/>
        <v>3212.28</v>
      </c>
      <c r="K2815" s="59">
        <f t="shared" si="203"/>
        <v>0.850444048084121</v>
      </c>
      <c r="L2815" s="60">
        <f t="shared" si="204"/>
        <v>0.19732990805468556</v>
      </c>
      <c r="M2815" s="4">
        <f t="shared" si="205"/>
        <v>4.7359177933124537</v>
      </c>
      <c r="N2815" s="4">
        <f t="shared" si="206"/>
        <v>36681.695399979712</v>
      </c>
      <c r="O2815" s="61">
        <v>0.79290000000000005</v>
      </c>
      <c r="P2815" s="4">
        <v>119130</v>
      </c>
      <c r="Q2815" s="4">
        <v>0</v>
      </c>
      <c r="R2815" s="4" t="s">
        <v>19</v>
      </c>
    </row>
    <row r="2816" spans="1:18" ht="15" hidden="1" customHeight="1" x14ac:dyDescent="0.35">
      <c r="A2816" s="2">
        <v>45177</v>
      </c>
      <c r="B2816" s="3">
        <v>1</v>
      </c>
      <c r="C2816" s="3">
        <v>1</v>
      </c>
      <c r="D2816" s="4">
        <v>155811.69539997971</v>
      </c>
      <c r="E2816" s="4">
        <v>5.9</v>
      </c>
      <c r="F2816" s="3">
        <f t="shared" si="207"/>
        <v>0.80269793106990728</v>
      </c>
      <c r="G2816" s="3">
        <f t="shared" si="208"/>
        <v>0.19732990805468556</v>
      </c>
      <c r="H2816" s="4" t="s">
        <v>23</v>
      </c>
      <c r="I2816" s="4">
        <v>15138</v>
      </c>
      <c r="J2816" s="4">
        <f t="shared" si="209"/>
        <v>3121.2</v>
      </c>
      <c r="K2816" s="59">
        <f t="shared" ref="K2816:K2879" si="210">IFERROR((I2816/J2816)/E2816,0)</f>
        <v>0.82204367290286007</v>
      </c>
      <c r="L2816" s="60">
        <f t="shared" ref="L2816:L2879" si="211">D2816/(32900*24)</f>
        <v>0.19732990805468556</v>
      </c>
      <c r="M2816" s="4">
        <f t="shared" ref="M2816:M2879" si="212">D2816/32900</f>
        <v>4.7359177933124537</v>
      </c>
      <c r="N2816" s="4">
        <f t="shared" ref="N2816:N2879" si="213">D2816-P2816</f>
        <v>36681.695399979712</v>
      </c>
      <c r="O2816" s="61">
        <v>0.79290000000000005</v>
      </c>
      <c r="P2816" s="4">
        <v>119130</v>
      </c>
      <c r="Q2816" s="4">
        <v>0</v>
      </c>
      <c r="R2816" s="4" t="s">
        <v>19</v>
      </c>
    </row>
    <row r="2817" spans="1:18" ht="15" hidden="1" customHeight="1" x14ac:dyDescent="0.35">
      <c r="A2817" s="2">
        <v>45177</v>
      </c>
      <c r="B2817" s="3">
        <v>1</v>
      </c>
      <c r="C2817" s="3">
        <v>1</v>
      </c>
      <c r="D2817" s="4">
        <v>155811.69539997971</v>
      </c>
      <c r="E2817" s="4">
        <v>5.9</v>
      </c>
      <c r="F2817" s="3">
        <f t="shared" si="207"/>
        <v>0.80269793106990728</v>
      </c>
      <c r="G2817" s="3">
        <f t="shared" si="208"/>
        <v>0.19732990805468556</v>
      </c>
      <c r="H2817" s="4" t="s">
        <v>24</v>
      </c>
      <c r="I2817" s="4">
        <v>15572</v>
      </c>
      <c r="J2817" s="4">
        <f t="shared" si="209"/>
        <v>3168.6</v>
      </c>
      <c r="K2817" s="59">
        <f t="shared" si="210"/>
        <v>0.83296157100874357</v>
      </c>
      <c r="L2817" s="60">
        <f t="shared" si="211"/>
        <v>0.19732990805468556</v>
      </c>
      <c r="M2817" s="4">
        <f t="shared" si="212"/>
        <v>4.7359177933124537</v>
      </c>
      <c r="N2817" s="4">
        <f t="shared" si="213"/>
        <v>36681.695399979712</v>
      </c>
      <c r="O2817" s="61">
        <v>0.79290000000000005</v>
      </c>
      <c r="P2817" s="4">
        <v>119130</v>
      </c>
      <c r="Q2817" s="4">
        <v>0</v>
      </c>
      <c r="R2817" s="4" t="s">
        <v>19</v>
      </c>
    </row>
    <row r="2818" spans="1:18" ht="15" hidden="1" customHeight="1" x14ac:dyDescent="0.35">
      <c r="A2818" s="2">
        <v>45177</v>
      </c>
      <c r="B2818" s="3">
        <v>1</v>
      </c>
      <c r="C2818" s="3">
        <v>1</v>
      </c>
      <c r="D2818" s="4">
        <v>155811.69539997971</v>
      </c>
      <c r="E2818" s="4">
        <v>5.9</v>
      </c>
      <c r="F2818" s="3">
        <f t="shared" si="207"/>
        <v>0.80269793106990728</v>
      </c>
      <c r="G2818" s="3">
        <f t="shared" si="208"/>
        <v>0.19732990805468556</v>
      </c>
      <c r="H2818" s="4" t="s">
        <v>25</v>
      </c>
      <c r="I2818" s="4">
        <v>15729</v>
      </c>
      <c r="J2818" s="4">
        <f t="shared" si="209"/>
        <v>3397.62</v>
      </c>
      <c r="K2818" s="59">
        <f t="shared" si="210"/>
        <v>0.78464695975118781</v>
      </c>
      <c r="L2818" s="60">
        <f t="shared" si="211"/>
        <v>0.19732990805468556</v>
      </c>
      <c r="M2818" s="4">
        <f t="shared" si="212"/>
        <v>4.7359177933124537</v>
      </c>
      <c r="N2818" s="4">
        <f t="shared" si="213"/>
        <v>36681.695399979712</v>
      </c>
      <c r="O2818" s="61">
        <v>0.79290000000000005</v>
      </c>
      <c r="P2818" s="4">
        <v>119130</v>
      </c>
      <c r="Q2818" s="4">
        <v>0</v>
      </c>
      <c r="R2818" s="4" t="s">
        <v>19</v>
      </c>
    </row>
    <row r="2819" spans="1:18" ht="15" hidden="1" customHeight="1" x14ac:dyDescent="0.35">
      <c r="A2819" s="2">
        <v>45177</v>
      </c>
      <c r="B2819" s="3">
        <v>1</v>
      </c>
      <c r="C2819" s="3">
        <v>1</v>
      </c>
      <c r="D2819" s="4">
        <v>155811.69539997971</v>
      </c>
      <c r="E2819" s="4">
        <v>5.9</v>
      </c>
      <c r="F2819" s="3">
        <f t="shared" ref="F2819:F2882" si="214">D2819/E2819/32900</f>
        <v>0.80269793106990728</v>
      </c>
      <c r="G2819" s="3">
        <f t="shared" si="208"/>
        <v>0.19732990805468556</v>
      </c>
      <c r="H2819" s="4" t="s">
        <v>26</v>
      </c>
      <c r="I2819" s="4">
        <v>15989</v>
      </c>
      <c r="J2819" s="4">
        <f t="shared" si="209"/>
        <v>3432.9</v>
      </c>
      <c r="K2819" s="59">
        <f t="shared" si="210"/>
        <v>0.78942002388650989</v>
      </c>
      <c r="L2819" s="60">
        <f t="shared" si="211"/>
        <v>0.19732990805468556</v>
      </c>
      <c r="M2819" s="4">
        <f t="shared" si="212"/>
        <v>4.7359177933124537</v>
      </c>
      <c r="N2819" s="4">
        <f t="shared" si="213"/>
        <v>36681.695399979712</v>
      </c>
      <c r="O2819" s="61">
        <v>0.79290000000000005</v>
      </c>
      <c r="P2819" s="4">
        <v>119130</v>
      </c>
      <c r="Q2819" s="4">
        <v>0</v>
      </c>
      <c r="R2819" s="4" t="s">
        <v>19</v>
      </c>
    </row>
    <row r="2820" spans="1:18" ht="15" hidden="1" customHeight="1" x14ac:dyDescent="0.35">
      <c r="A2820" s="2">
        <v>45177</v>
      </c>
      <c r="B2820" s="3">
        <v>1</v>
      </c>
      <c r="C2820" s="3">
        <v>1</v>
      </c>
      <c r="D2820" s="4">
        <v>155811.69539997971</v>
      </c>
      <c r="E2820" s="4">
        <v>5.9</v>
      </c>
      <c r="F2820" s="3">
        <f t="shared" si="214"/>
        <v>0.80269793106990728</v>
      </c>
      <c r="G2820" s="3">
        <f t="shared" si="208"/>
        <v>0.19732990805468556</v>
      </c>
      <c r="H2820" s="4" t="s">
        <v>27</v>
      </c>
      <c r="I2820" s="4">
        <v>15882</v>
      </c>
      <c r="J2820" s="4">
        <f t="shared" si="209"/>
        <v>3421.44</v>
      </c>
      <c r="K2820" s="59">
        <f t="shared" si="210"/>
        <v>0.78676358690482973</v>
      </c>
      <c r="L2820" s="60">
        <f t="shared" si="211"/>
        <v>0.19732990805468556</v>
      </c>
      <c r="M2820" s="4">
        <f t="shared" si="212"/>
        <v>4.7359177933124537</v>
      </c>
      <c r="N2820" s="4">
        <f t="shared" si="213"/>
        <v>36681.695399979712</v>
      </c>
      <c r="O2820" s="61">
        <v>0.79290000000000005</v>
      </c>
      <c r="P2820" s="4">
        <v>119130</v>
      </c>
      <c r="Q2820" s="4">
        <v>0</v>
      </c>
      <c r="R2820" s="4" t="s">
        <v>19</v>
      </c>
    </row>
    <row r="2821" spans="1:18" ht="15" hidden="1" customHeight="1" x14ac:dyDescent="0.35">
      <c r="A2821" s="2">
        <v>45177</v>
      </c>
      <c r="B2821" s="3">
        <v>1</v>
      </c>
      <c r="C2821" s="3">
        <v>1</v>
      </c>
      <c r="D2821" s="4">
        <v>155811.69539997971</v>
      </c>
      <c r="E2821" s="4">
        <v>5.9</v>
      </c>
      <c r="F2821" s="3">
        <f t="shared" si="214"/>
        <v>0.80269793106990728</v>
      </c>
      <c r="G2821" s="3">
        <f t="shared" si="208"/>
        <v>0.19732990805468556</v>
      </c>
      <c r="H2821" s="4" t="s">
        <v>28</v>
      </c>
      <c r="I2821" s="4">
        <v>15536</v>
      </c>
      <c r="J2821" s="4">
        <f t="shared" si="209"/>
        <v>3266.44</v>
      </c>
      <c r="K2821" s="59">
        <f t="shared" si="210"/>
        <v>0.80614379538061343</v>
      </c>
      <c r="L2821" s="60">
        <f t="shared" si="211"/>
        <v>0.19732990805468556</v>
      </c>
      <c r="M2821" s="4">
        <f t="shared" si="212"/>
        <v>4.7359177933124537</v>
      </c>
      <c r="N2821" s="4">
        <f t="shared" si="213"/>
        <v>36681.695399979712</v>
      </c>
      <c r="O2821" s="61">
        <v>0.79290000000000005</v>
      </c>
      <c r="P2821" s="4">
        <v>119130</v>
      </c>
      <c r="Q2821" s="4">
        <v>0</v>
      </c>
      <c r="R2821" s="4" t="s">
        <v>19</v>
      </c>
    </row>
    <row r="2822" spans="1:18" ht="15" hidden="1" customHeight="1" x14ac:dyDescent="0.35">
      <c r="A2822" s="2">
        <v>45178</v>
      </c>
      <c r="B2822" s="3">
        <v>1</v>
      </c>
      <c r="C2822" s="3">
        <v>1</v>
      </c>
      <c r="D2822" s="4">
        <v>148886.28000001516</v>
      </c>
      <c r="E2822" s="4">
        <v>5.6</v>
      </c>
      <c r="F2822" s="3">
        <f t="shared" si="214"/>
        <v>0.80811050803308282</v>
      </c>
      <c r="G2822" s="3">
        <f t="shared" si="208"/>
        <v>0.18855911854105264</v>
      </c>
      <c r="H2822" s="4" t="s">
        <v>18</v>
      </c>
      <c r="I2822" s="4">
        <v>15329</v>
      </c>
      <c r="J2822" s="4">
        <f t="shared" si="209"/>
        <v>3321.72</v>
      </c>
      <c r="K2822" s="59">
        <f t="shared" si="210"/>
        <v>0.82406747967060101</v>
      </c>
      <c r="L2822" s="60">
        <f t="shared" si="211"/>
        <v>0.18855911854105264</v>
      </c>
      <c r="M2822" s="4">
        <f t="shared" si="212"/>
        <v>4.5254188449852633</v>
      </c>
      <c r="N2822" s="4">
        <f t="shared" si="213"/>
        <v>29756.280000015162</v>
      </c>
      <c r="O2822" s="61">
        <v>0.79290000000000005</v>
      </c>
      <c r="P2822" s="4">
        <v>119130</v>
      </c>
      <c r="Q2822" s="4">
        <v>0</v>
      </c>
      <c r="R2822" s="4" t="s">
        <v>19</v>
      </c>
    </row>
    <row r="2823" spans="1:18" ht="15" hidden="1" customHeight="1" x14ac:dyDescent="0.35">
      <c r="A2823" s="2">
        <v>45178</v>
      </c>
      <c r="B2823" s="3">
        <v>1</v>
      </c>
      <c r="C2823" s="3">
        <v>1</v>
      </c>
      <c r="D2823" s="4">
        <v>148886.28000001516</v>
      </c>
      <c r="E2823" s="4">
        <v>5.6</v>
      </c>
      <c r="F2823" s="3">
        <f t="shared" si="214"/>
        <v>0.80811050803308282</v>
      </c>
      <c r="G2823" s="3">
        <f t="shared" si="208"/>
        <v>0.18855911854105264</v>
      </c>
      <c r="H2823" s="4" t="s">
        <v>20</v>
      </c>
      <c r="I2823" s="4">
        <v>14926</v>
      </c>
      <c r="J2823" s="4">
        <f t="shared" si="209"/>
        <v>3282.66</v>
      </c>
      <c r="K2823" s="59">
        <f t="shared" si="210"/>
        <v>0.81195041303611803</v>
      </c>
      <c r="L2823" s="60">
        <f t="shared" si="211"/>
        <v>0.18855911854105264</v>
      </c>
      <c r="M2823" s="4">
        <f t="shared" si="212"/>
        <v>4.5254188449852633</v>
      </c>
      <c r="N2823" s="4">
        <f t="shared" si="213"/>
        <v>29756.280000015162</v>
      </c>
      <c r="O2823" s="61">
        <v>0.79290000000000005</v>
      </c>
      <c r="P2823" s="4">
        <v>119130</v>
      </c>
      <c r="Q2823" s="4">
        <v>0</v>
      </c>
      <c r="R2823" s="4" t="s">
        <v>19</v>
      </c>
    </row>
    <row r="2824" spans="1:18" ht="15" hidden="1" customHeight="1" x14ac:dyDescent="0.35">
      <c r="A2824" s="2">
        <v>45178</v>
      </c>
      <c r="B2824" s="3">
        <v>1</v>
      </c>
      <c r="C2824" s="3">
        <v>1</v>
      </c>
      <c r="D2824" s="4">
        <v>148886.28000001516</v>
      </c>
      <c r="E2824" s="4">
        <v>5.6</v>
      </c>
      <c r="F2824" s="3">
        <f t="shared" si="214"/>
        <v>0.80811050803308282</v>
      </c>
      <c r="G2824" s="3">
        <f t="shared" si="208"/>
        <v>0.18855911854105264</v>
      </c>
      <c r="H2824" s="4" t="s">
        <v>21</v>
      </c>
      <c r="I2824" s="4">
        <v>15207</v>
      </c>
      <c r="J2824" s="4">
        <f t="shared" si="209"/>
        <v>3219.84</v>
      </c>
      <c r="K2824" s="59">
        <f t="shared" si="210"/>
        <v>0.84337597964051447</v>
      </c>
      <c r="L2824" s="60">
        <f t="shared" si="211"/>
        <v>0.18855911854105264</v>
      </c>
      <c r="M2824" s="4">
        <f t="shared" si="212"/>
        <v>4.5254188449852633</v>
      </c>
      <c r="N2824" s="4">
        <f t="shared" si="213"/>
        <v>29756.280000015162</v>
      </c>
      <c r="O2824" s="61">
        <v>0.79290000000000005</v>
      </c>
      <c r="P2824" s="4">
        <v>119130</v>
      </c>
      <c r="Q2824" s="4">
        <v>0</v>
      </c>
      <c r="R2824" s="4" t="s">
        <v>19</v>
      </c>
    </row>
    <row r="2825" spans="1:18" ht="15" hidden="1" customHeight="1" x14ac:dyDescent="0.35">
      <c r="A2825" s="2">
        <v>45178</v>
      </c>
      <c r="B2825" s="3">
        <v>1</v>
      </c>
      <c r="C2825" s="3">
        <v>1</v>
      </c>
      <c r="D2825" s="4">
        <v>148886.28000001516</v>
      </c>
      <c r="E2825" s="4">
        <v>5.6</v>
      </c>
      <c r="F2825" s="3">
        <f t="shared" si="214"/>
        <v>0.80811050803308282</v>
      </c>
      <c r="G2825" s="3">
        <f t="shared" si="208"/>
        <v>0.18855911854105264</v>
      </c>
      <c r="H2825" s="4" t="s">
        <v>22</v>
      </c>
      <c r="I2825" s="4">
        <v>15357</v>
      </c>
      <c r="J2825" s="4">
        <f t="shared" si="209"/>
        <v>3212.28</v>
      </c>
      <c r="K2825" s="59">
        <f t="shared" si="210"/>
        <v>0.85369937507671445</v>
      </c>
      <c r="L2825" s="60">
        <f t="shared" si="211"/>
        <v>0.18855911854105264</v>
      </c>
      <c r="M2825" s="4">
        <f t="shared" si="212"/>
        <v>4.5254188449852633</v>
      </c>
      <c r="N2825" s="4">
        <f t="shared" si="213"/>
        <v>29756.280000015162</v>
      </c>
      <c r="O2825" s="61">
        <v>0.79290000000000005</v>
      </c>
      <c r="P2825" s="4">
        <v>119130</v>
      </c>
      <c r="Q2825" s="4">
        <v>0</v>
      </c>
      <c r="R2825" s="4" t="s">
        <v>19</v>
      </c>
    </row>
    <row r="2826" spans="1:18" ht="15" hidden="1" customHeight="1" x14ac:dyDescent="0.35">
      <c r="A2826" s="2">
        <v>45178</v>
      </c>
      <c r="B2826" s="3">
        <v>1</v>
      </c>
      <c r="C2826" s="3">
        <v>1</v>
      </c>
      <c r="D2826" s="4">
        <v>148886.28000001516</v>
      </c>
      <c r="E2826" s="4">
        <v>5.6</v>
      </c>
      <c r="F2826" s="3">
        <f t="shared" si="214"/>
        <v>0.80811050803308282</v>
      </c>
      <c r="G2826" s="3">
        <f t="shared" si="208"/>
        <v>0.18855911854105264</v>
      </c>
      <c r="H2826" s="4" t="s">
        <v>23</v>
      </c>
      <c r="I2826" s="4">
        <v>14602</v>
      </c>
      <c r="J2826" s="4">
        <f t="shared" si="209"/>
        <v>3121.2</v>
      </c>
      <c r="K2826" s="59">
        <f t="shared" si="210"/>
        <v>0.83541586569268234</v>
      </c>
      <c r="L2826" s="60">
        <f t="shared" si="211"/>
        <v>0.18855911854105264</v>
      </c>
      <c r="M2826" s="4">
        <f t="shared" si="212"/>
        <v>4.5254188449852633</v>
      </c>
      <c r="N2826" s="4">
        <f t="shared" si="213"/>
        <v>29756.280000015162</v>
      </c>
      <c r="O2826" s="61">
        <v>0.79290000000000005</v>
      </c>
      <c r="P2826" s="4">
        <v>119130</v>
      </c>
      <c r="Q2826" s="4">
        <v>0</v>
      </c>
      <c r="R2826" s="4" t="s">
        <v>19</v>
      </c>
    </row>
    <row r="2827" spans="1:18" ht="15" hidden="1" customHeight="1" x14ac:dyDescent="0.35">
      <c r="A2827" s="2">
        <v>45178</v>
      </c>
      <c r="B2827" s="3">
        <v>1</v>
      </c>
      <c r="C2827" s="3">
        <v>1</v>
      </c>
      <c r="D2827" s="4">
        <v>148886.28000001516</v>
      </c>
      <c r="E2827" s="4">
        <v>5.6</v>
      </c>
      <c r="F2827" s="3">
        <f t="shared" si="214"/>
        <v>0.80811050803308282</v>
      </c>
      <c r="G2827" s="3">
        <f t="shared" ref="G2827:G2890" si="215">D2827/(32900*24)</f>
        <v>0.18855911854105264</v>
      </c>
      <c r="H2827" s="4" t="s">
        <v>24</v>
      </c>
      <c r="I2827" s="4">
        <v>14960</v>
      </c>
      <c r="J2827" s="4">
        <f t="shared" si="209"/>
        <v>3168.6</v>
      </c>
      <c r="K2827" s="59">
        <f t="shared" si="210"/>
        <v>0.84309429130485758</v>
      </c>
      <c r="L2827" s="60">
        <f t="shared" si="211"/>
        <v>0.18855911854105264</v>
      </c>
      <c r="M2827" s="4">
        <f t="shared" si="212"/>
        <v>4.5254188449852633</v>
      </c>
      <c r="N2827" s="4">
        <f t="shared" si="213"/>
        <v>29756.280000015162</v>
      </c>
      <c r="O2827" s="61">
        <v>0.79290000000000005</v>
      </c>
      <c r="P2827" s="4">
        <v>119130</v>
      </c>
      <c r="Q2827" s="4">
        <v>0</v>
      </c>
      <c r="R2827" s="4" t="s">
        <v>19</v>
      </c>
    </row>
    <row r="2828" spans="1:18" ht="15" hidden="1" customHeight="1" x14ac:dyDescent="0.35">
      <c r="A2828" s="2">
        <v>45178</v>
      </c>
      <c r="B2828" s="3">
        <v>1</v>
      </c>
      <c r="C2828" s="3">
        <v>1</v>
      </c>
      <c r="D2828" s="4">
        <v>148886.28000001516</v>
      </c>
      <c r="E2828" s="4">
        <v>5.6</v>
      </c>
      <c r="F2828" s="3">
        <f t="shared" si="214"/>
        <v>0.80811050803308282</v>
      </c>
      <c r="G2828" s="3">
        <f t="shared" si="215"/>
        <v>0.18855911854105264</v>
      </c>
      <c r="H2828" s="4" t="s">
        <v>25</v>
      </c>
      <c r="I2828" s="4">
        <v>15069</v>
      </c>
      <c r="J2828" s="4">
        <f t="shared" si="209"/>
        <v>3397.62</v>
      </c>
      <c r="K2828" s="59">
        <f t="shared" si="210"/>
        <v>0.79199347105999407</v>
      </c>
      <c r="L2828" s="60">
        <f t="shared" si="211"/>
        <v>0.18855911854105264</v>
      </c>
      <c r="M2828" s="4">
        <f t="shared" si="212"/>
        <v>4.5254188449852633</v>
      </c>
      <c r="N2828" s="4">
        <f t="shared" si="213"/>
        <v>29756.280000015162</v>
      </c>
      <c r="O2828" s="61">
        <v>0.79290000000000005</v>
      </c>
      <c r="P2828" s="4">
        <v>119130</v>
      </c>
      <c r="Q2828" s="4">
        <v>0</v>
      </c>
      <c r="R2828" s="4" t="s">
        <v>19</v>
      </c>
    </row>
    <row r="2829" spans="1:18" ht="15" hidden="1" customHeight="1" x14ac:dyDescent="0.35">
      <c r="A2829" s="2">
        <v>45178</v>
      </c>
      <c r="B2829" s="3">
        <v>1</v>
      </c>
      <c r="C2829" s="3">
        <v>1</v>
      </c>
      <c r="D2829" s="4">
        <v>148886.28000001516</v>
      </c>
      <c r="E2829" s="4">
        <v>5.6</v>
      </c>
      <c r="F2829" s="3">
        <f t="shared" si="214"/>
        <v>0.80811050803308282</v>
      </c>
      <c r="G2829" s="3">
        <f t="shared" si="215"/>
        <v>0.18855911854105264</v>
      </c>
      <c r="H2829" s="4" t="s">
        <v>26</v>
      </c>
      <c r="I2829" s="4">
        <v>15284</v>
      </c>
      <c r="J2829" s="4">
        <f t="shared" si="209"/>
        <v>3432.9</v>
      </c>
      <c r="K2829" s="59">
        <f t="shared" si="210"/>
        <v>0.79503793127842759</v>
      </c>
      <c r="L2829" s="60">
        <f t="shared" si="211"/>
        <v>0.18855911854105264</v>
      </c>
      <c r="M2829" s="4">
        <f t="shared" si="212"/>
        <v>4.5254188449852633</v>
      </c>
      <c r="N2829" s="4">
        <f t="shared" si="213"/>
        <v>29756.280000015162</v>
      </c>
      <c r="O2829" s="61">
        <v>0.79290000000000005</v>
      </c>
      <c r="P2829" s="4">
        <v>119130</v>
      </c>
      <c r="Q2829" s="4">
        <v>0</v>
      </c>
      <c r="R2829" s="4" t="s">
        <v>19</v>
      </c>
    </row>
    <row r="2830" spans="1:18" ht="15" hidden="1" customHeight="1" x14ac:dyDescent="0.35">
      <c r="A2830" s="2">
        <v>45178</v>
      </c>
      <c r="B2830" s="3">
        <v>1</v>
      </c>
      <c r="C2830" s="3">
        <v>1</v>
      </c>
      <c r="D2830" s="4">
        <v>148886.28000001516</v>
      </c>
      <c r="E2830" s="4">
        <v>5.6</v>
      </c>
      <c r="F2830" s="3">
        <f t="shared" si="214"/>
        <v>0.80811050803308282</v>
      </c>
      <c r="G2830" s="3">
        <f t="shared" si="215"/>
        <v>0.18855911854105264</v>
      </c>
      <c r="H2830" s="4" t="s">
        <v>27</v>
      </c>
      <c r="I2830" s="4">
        <v>15187</v>
      </c>
      <c r="J2830" s="4">
        <f t="shared" si="209"/>
        <v>3421.44</v>
      </c>
      <c r="K2830" s="59">
        <f t="shared" si="210"/>
        <v>0.79263827093688211</v>
      </c>
      <c r="L2830" s="60">
        <f t="shared" si="211"/>
        <v>0.18855911854105264</v>
      </c>
      <c r="M2830" s="4">
        <f t="shared" si="212"/>
        <v>4.5254188449852633</v>
      </c>
      <c r="N2830" s="4">
        <f t="shared" si="213"/>
        <v>29756.280000015162</v>
      </c>
      <c r="O2830" s="61">
        <v>0.79290000000000005</v>
      </c>
      <c r="P2830" s="4">
        <v>119130</v>
      </c>
      <c r="Q2830" s="4">
        <v>0</v>
      </c>
      <c r="R2830" s="4" t="s">
        <v>19</v>
      </c>
    </row>
    <row r="2831" spans="1:18" ht="15" hidden="1" customHeight="1" x14ac:dyDescent="0.35">
      <c r="A2831" s="2">
        <v>45178</v>
      </c>
      <c r="B2831" s="3">
        <v>1</v>
      </c>
      <c r="C2831" s="3">
        <v>1</v>
      </c>
      <c r="D2831" s="4">
        <v>148886.28000001516</v>
      </c>
      <c r="E2831" s="4">
        <v>5.6</v>
      </c>
      <c r="F2831" s="3">
        <f t="shared" si="214"/>
        <v>0.80811050803308282</v>
      </c>
      <c r="G2831" s="3">
        <f t="shared" si="215"/>
        <v>0.18855911854105264</v>
      </c>
      <c r="H2831" s="4" t="s">
        <v>28</v>
      </c>
      <c r="I2831" s="4">
        <v>14884</v>
      </c>
      <c r="J2831" s="4">
        <f t="shared" si="209"/>
        <v>3266.44</v>
      </c>
      <c r="K2831" s="59">
        <f t="shared" si="210"/>
        <v>0.81368619746792936</v>
      </c>
      <c r="L2831" s="60">
        <f t="shared" si="211"/>
        <v>0.18855911854105264</v>
      </c>
      <c r="M2831" s="4">
        <f t="shared" si="212"/>
        <v>4.5254188449852633</v>
      </c>
      <c r="N2831" s="4">
        <f t="shared" si="213"/>
        <v>29756.280000015162</v>
      </c>
      <c r="O2831" s="61">
        <v>0.79290000000000005</v>
      </c>
      <c r="P2831" s="4">
        <v>119130</v>
      </c>
      <c r="Q2831" s="4">
        <v>0</v>
      </c>
      <c r="R2831" s="4" t="s">
        <v>19</v>
      </c>
    </row>
    <row r="2832" spans="1:18" ht="15" hidden="1" customHeight="1" x14ac:dyDescent="0.35">
      <c r="A2832" s="2">
        <v>45179</v>
      </c>
      <c r="B2832" s="3">
        <v>1</v>
      </c>
      <c r="C2832" s="3">
        <v>1</v>
      </c>
      <c r="D2832" s="4">
        <v>131702.88599999365</v>
      </c>
      <c r="E2832" s="4">
        <v>5.0999999999999996</v>
      </c>
      <c r="F2832" s="3">
        <f t="shared" si="214"/>
        <v>0.78492690863575698</v>
      </c>
      <c r="G2832" s="3">
        <f t="shared" si="215"/>
        <v>0.16679696808509833</v>
      </c>
      <c r="H2832" s="4" t="s">
        <v>18</v>
      </c>
      <c r="I2832" s="4">
        <v>13371</v>
      </c>
      <c r="J2832" s="4">
        <f t="shared" si="209"/>
        <v>3321.72</v>
      </c>
      <c r="K2832" s="59">
        <f t="shared" si="210"/>
        <v>0.78927926070901622</v>
      </c>
      <c r="L2832" s="60">
        <f t="shared" si="211"/>
        <v>0.16679696808509833</v>
      </c>
      <c r="M2832" s="4">
        <f t="shared" si="212"/>
        <v>4.0031272340423607</v>
      </c>
      <c r="N2832" s="4">
        <f t="shared" si="213"/>
        <v>12572.885999993654</v>
      </c>
      <c r="O2832" s="61">
        <v>0.79290000000000005</v>
      </c>
      <c r="P2832" s="4">
        <v>119130</v>
      </c>
      <c r="Q2832" s="4">
        <v>0</v>
      </c>
      <c r="R2832" s="4" t="s">
        <v>19</v>
      </c>
    </row>
    <row r="2833" spans="1:18" ht="15" hidden="1" customHeight="1" x14ac:dyDescent="0.35">
      <c r="A2833" s="2">
        <v>45179</v>
      </c>
      <c r="B2833" s="3">
        <v>1</v>
      </c>
      <c r="C2833" s="3">
        <v>1</v>
      </c>
      <c r="D2833" s="4">
        <v>131702.88599999365</v>
      </c>
      <c r="E2833" s="4">
        <v>5.0999999999999996</v>
      </c>
      <c r="F2833" s="3">
        <f t="shared" si="214"/>
        <v>0.78492690863575698</v>
      </c>
      <c r="G2833" s="3">
        <f t="shared" si="215"/>
        <v>0.16679696808509833</v>
      </c>
      <c r="H2833" s="4" t="s">
        <v>20</v>
      </c>
      <c r="I2833" s="4">
        <v>13693</v>
      </c>
      <c r="J2833" s="4">
        <f t="shared" si="209"/>
        <v>3282.66</v>
      </c>
      <c r="K2833" s="59">
        <f t="shared" si="210"/>
        <v>0.8179043704752591</v>
      </c>
      <c r="L2833" s="60">
        <f t="shared" si="211"/>
        <v>0.16679696808509833</v>
      </c>
      <c r="M2833" s="4">
        <f t="shared" si="212"/>
        <v>4.0031272340423607</v>
      </c>
      <c r="N2833" s="4">
        <f t="shared" si="213"/>
        <v>12572.885999993654</v>
      </c>
      <c r="O2833" s="61">
        <v>0.79290000000000005</v>
      </c>
      <c r="P2833" s="4">
        <v>119130</v>
      </c>
      <c r="Q2833" s="4">
        <v>0</v>
      </c>
      <c r="R2833" s="4" t="s">
        <v>19</v>
      </c>
    </row>
    <row r="2834" spans="1:18" ht="15" hidden="1" customHeight="1" x14ac:dyDescent="0.35">
      <c r="A2834" s="2">
        <v>45179</v>
      </c>
      <c r="B2834" s="3">
        <v>1</v>
      </c>
      <c r="C2834" s="3">
        <v>1</v>
      </c>
      <c r="D2834" s="4">
        <v>131702.88599999365</v>
      </c>
      <c r="E2834" s="4">
        <v>5.0999999999999996</v>
      </c>
      <c r="F2834" s="3">
        <f t="shared" si="214"/>
        <v>0.78492690863575698</v>
      </c>
      <c r="G2834" s="3">
        <f t="shared" si="215"/>
        <v>0.16679696808509833</v>
      </c>
      <c r="H2834" s="4" t="s">
        <v>21</v>
      </c>
      <c r="I2834" s="4">
        <v>13511</v>
      </c>
      <c r="J2834" s="4">
        <f t="shared" si="209"/>
        <v>3219.84</v>
      </c>
      <c r="K2834" s="59">
        <f t="shared" si="210"/>
        <v>0.82277867418086292</v>
      </c>
      <c r="L2834" s="60">
        <f t="shared" si="211"/>
        <v>0.16679696808509833</v>
      </c>
      <c r="M2834" s="4">
        <f t="shared" si="212"/>
        <v>4.0031272340423607</v>
      </c>
      <c r="N2834" s="4">
        <f t="shared" si="213"/>
        <v>12572.885999993654</v>
      </c>
      <c r="O2834" s="61">
        <v>0.79290000000000005</v>
      </c>
      <c r="P2834" s="4">
        <v>119130</v>
      </c>
      <c r="Q2834" s="4">
        <v>0</v>
      </c>
      <c r="R2834" s="4" t="s">
        <v>19</v>
      </c>
    </row>
    <row r="2835" spans="1:18" ht="15" hidden="1" customHeight="1" x14ac:dyDescent="0.35">
      <c r="A2835" s="2">
        <v>45179</v>
      </c>
      <c r="B2835" s="3">
        <v>1</v>
      </c>
      <c r="C2835" s="3">
        <v>1</v>
      </c>
      <c r="D2835" s="4">
        <v>131702.88599999365</v>
      </c>
      <c r="E2835" s="4">
        <v>5.0999999999999996</v>
      </c>
      <c r="F2835" s="3">
        <f t="shared" si="214"/>
        <v>0.78492690863575698</v>
      </c>
      <c r="G2835" s="3">
        <f t="shared" si="215"/>
        <v>0.16679696808509833</v>
      </c>
      <c r="H2835" s="4" t="s">
        <v>22</v>
      </c>
      <c r="I2835" s="4">
        <v>13269</v>
      </c>
      <c r="J2835" s="4">
        <f t="shared" si="209"/>
        <v>3212.28</v>
      </c>
      <c r="K2835" s="59">
        <f t="shared" si="210"/>
        <v>0.80994331312412149</v>
      </c>
      <c r="L2835" s="60">
        <f t="shared" si="211"/>
        <v>0.16679696808509833</v>
      </c>
      <c r="M2835" s="4">
        <f t="shared" si="212"/>
        <v>4.0031272340423607</v>
      </c>
      <c r="N2835" s="4">
        <f t="shared" si="213"/>
        <v>12572.885999993654</v>
      </c>
      <c r="O2835" s="61">
        <v>0.79290000000000005</v>
      </c>
      <c r="P2835" s="4">
        <v>119130</v>
      </c>
      <c r="Q2835" s="4">
        <v>0</v>
      </c>
      <c r="R2835" s="4" t="s">
        <v>19</v>
      </c>
    </row>
    <row r="2836" spans="1:18" ht="15" hidden="1" customHeight="1" x14ac:dyDescent="0.35">
      <c r="A2836" s="2">
        <v>45179</v>
      </c>
      <c r="B2836" s="3">
        <v>1</v>
      </c>
      <c r="C2836" s="3">
        <v>1</v>
      </c>
      <c r="D2836" s="4">
        <v>131702.88599999365</v>
      </c>
      <c r="E2836" s="4">
        <v>5.0999999999999996</v>
      </c>
      <c r="F2836" s="3">
        <f t="shared" si="214"/>
        <v>0.78492690863575698</v>
      </c>
      <c r="G2836" s="3">
        <f t="shared" si="215"/>
        <v>0.16679696808509833</v>
      </c>
      <c r="H2836" s="4" t="s">
        <v>23</v>
      </c>
      <c r="I2836" s="4">
        <v>13039</v>
      </c>
      <c r="J2836" s="4">
        <f t="shared" si="209"/>
        <v>3121.2</v>
      </c>
      <c r="K2836" s="59">
        <f t="shared" si="210"/>
        <v>0.81912939467726109</v>
      </c>
      <c r="L2836" s="60">
        <f t="shared" si="211"/>
        <v>0.16679696808509833</v>
      </c>
      <c r="M2836" s="4">
        <f t="shared" si="212"/>
        <v>4.0031272340423607</v>
      </c>
      <c r="N2836" s="4">
        <f t="shared" si="213"/>
        <v>12572.885999993654</v>
      </c>
      <c r="O2836" s="61">
        <v>0.79290000000000005</v>
      </c>
      <c r="P2836" s="4">
        <v>119130</v>
      </c>
      <c r="Q2836" s="4">
        <v>0</v>
      </c>
      <c r="R2836" s="4" t="s">
        <v>19</v>
      </c>
    </row>
    <row r="2837" spans="1:18" ht="15" hidden="1" customHeight="1" x14ac:dyDescent="0.35">
      <c r="A2837" s="2">
        <v>45179</v>
      </c>
      <c r="B2837" s="3">
        <v>1</v>
      </c>
      <c r="C2837" s="3">
        <v>1</v>
      </c>
      <c r="D2837" s="4">
        <v>131702.88599999365</v>
      </c>
      <c r="E2837" s="4">
        <v>5.0999999999999996</v>
      </c>
      <c r="F2837" s="3">
        <f t="shared" si="214"/>
        <v>0.78492690863575698</v>
      </c>
      <c r="G2837" s="3">
        <f t="shared" si="215"/>
        <v>0.16679696808509833</v>
      </c>
      <c r="H2837" s="4" t="s">
        <v>24</v>
      </c>
      <c r="I2837" s="4">
        <v>13204</v>
      </c>
      <c r="J2837" s="4">
        <f t="shared" ref="J2837:J2900" si="216">VLOOKUP(H2837,$H$2122:$J$2131,3,0)</f>
        <v>3168.6</v>
      </c>
      <c r="K2837" s="59">
        <f t="shared" si="210"/>
        <v>0.81708628663862204</v>
      </c>
      <c r="L2837" s="60">
        <f t="shared" si="211"/>
        <v>0.16679696808509833</v>
      </c>
      <c r="M2837" s="4">
        <f t="shared" si="212"/>
        <v>4.0031272340423607</v>
      </c>
      <c r="N2837" s="4">
        <f t="shared" si="213"/>
        <v>12572.885999993654</v>
      </c>
      <c r="O2837" s="61">
        <v>0.79290000000000005</v>
      </c>
      <c r="P2837" s="4">
        <v>119130</v>
      </c>
      <c r="Q2837" s="4">
        <v>0</v>
      </c>
      <c r="R2837" s="4" t="s">
        <v>19</v>
      </c>
    </row>
    <row r="2838" spans="1:18" ht="15" hidden="1" customHeight="1" x14ac:dyDescent="0.35">
      <c r="A2838" s="2">
        <v>45179</v>
      </c>
      <c r="B2838" s="3">
        <v>1</v>
      </c>
      <c r="C2838" s="3">
        <v>1</v>
      </c>
      <c r="D2838" s="4">
        <v>131702.88599999365</v>
      </c>
      <c r="E2838" s="4">
        <v>5.0999999999999996</v>
      </c>
      <c r="F2838" s="3">
        <f t="shared" si="214"/>
        <v>0.78492690863575698</v>
      </c>
      <c r="G2838" s="3">
        <f t="shared" si="215"/>
        <v>0.16679696808509833</v>
      </c>
      <c r="H2838" s="4" t="s">
        <v>25</v>
      </c>
      <c r="I2838" s="4">
        <v>13297</v>
      </c>
      <c r="J2838" s="4">
        <f t="shared" si="216"/>
        <v>3397.62</v>
      </c>
      <c r="K2838" s="59">
        <f t="shared" si="210"/>
        <v>0.76737684083587465</v>
      </c>
      <c r="L2838" s="60">
        <f t="shared" si="211"/>
        <v>0.16679696808509833</v>
      </c>
      <c r="M2838" s="4">
        <f t="shared" si="212"/>
        <v>4.0031272340423607</v>
      </c>
      <c r="N2838" s="4">
        <f t="shared" si="213"/>
        <v>12572.885999993654</v>
      </c>
      <c r="O2838" s="61">
        <v>0.79290000000000005</v>
      </c>
      <c r="P2838" s="4">
        <v>119130</v>
      </c>
      <c r="Q2838" s="4">
        <v>0</v>
      </c>
      <c r="R2838" s="4" t="s">
        <v>19</v>
      </c>
    </row>
    <row r="2839" spans="1:18" ht="15" hidden="1" customHeight="1" x14ac:dyDescent="0.35">
      <c r="A2839" s="2">
        <v>45179</v>
      </c>
      <c r="B2839" s="3">
        <v>1</v>
      </c>
      <c r="C2839" s="3">
        <v>1</v>
      </c>
      <c r="D2839" s="4">
        <v>131702.88599999365</v>
      </c>
      <c r="E2839" s="4">
        <v>5.0999999999999996</v>
      </c>
      <c r="F2839" s="3">
        <f t="shared" si="214"/>
        <v>0.78492690863575698</v>
      </c>
      <c r="G2839" s="3">
        <f t="shared" si="215"/>
        <v>0.16679696808509833</v>
      </c>
      <c r="H2839" s="4" t="s">
        <v>26</v>
      </c>
      <c r="I2839" s="4">
        <v>13485</v>
      </c>
      <c r="J2839" s="4">
        <f t="shared" si="216"/>
        <v>3432.9</v>
      </c>
      <c r="K2839" s="59">
        <f t="shared" si="210"/>
        <v>0.7702285668265384</v>
      </c>
      <c r="L2839" s="60">
        <f t="shared" si="211"/>
        <v>0.16679696808509833</v>
      </c>
      <c r="M2839" s="4">
        <f t="shared" si="212"/>
        <v>4.0031272340423607</v>
      </c>
      <c r="N2839" s="4">
        <f t="shared" si="213"/>
        <v>12572.885999993654</v>
      </c>
      <c r="O2839" s="61">
        <v>0.79290000000000005</v>
      </c>
      <c r="P2839" s="4">
        <v>119130</v>
      </c>
      <c r="Q2839" s="4">
        <v>0</v>
      </c>
      <c r="R2839" s="4" t="s">
        <v>19</v>
      </c>
    </row>
    <row r="2840" spans="1:18" ht="15" hidden="1" customHeight="1" x14ac:dyDescent="0.35">
      <c r="A2840" s="2">
        <v>45179</v>
      </c>
      <c r="B2840" s="3">
        <v>1</v>
      </c>
      <c r="C2840" s="3">
        <v>1</v>
      </c>
      <c r="D2840" s="4">
        <v>131702.88599999365</v>
      </c>
      <c r="E2840" s="4">
        <v>5.0999999999999996</v>
      </c>
      <c r="F2840" s="3">
        <f t="shared" si="214"/>
        <v>0.78492690863575698</v>
      </c>
      <c r="G2840" s="3">
        <f t="shared" si="215"/>
        <v>0.16679696808509833</v>
      </c>
      <c r="H2840" s="4" t="s">
        <v>27</v>
      </c>
      <c r="I2840" s="4">
        <v>13373</v>
      </c>
      <c r="J2840" s="4">
        <f t="shared" si="216"/>
        <v>3421.44</v>
      </c>
      <c r="K2840" s="59">
        <f t="shared" si="210"/>
        <v>0.7663898425064003</v>
      </c>
      <c r="L2840" s="60">
        <f t="shared" si="211"/>
        <v>0.16679696808509833</v>
      </c>
      <c r="M2840" s="4">
        <f t="shared" si="212"/>
        <v>4.0031272340423607</v>
      </c>
      <c r="N2840" s="4">
        <f t="shared" si="213"/>
        <v>12572.885999993654</v>
      </c>
      <c r="O2840" s="61">
        <v>0.79290000000000005</v>
      </c>
      <c r="P2840" s="4">
        <v>119130</v>
      </c>
      <c r="Q2840" s="4">
        <v>0</v>
      </c>
      <c r="R2840" s="4" t="s">
        <v>19</v>
      </c>
    </row>
    <row r="2841" spans="1:18" ht="15" hidden="1" customHeight="1" x14ac:dyDescent="0.35">
      <c r="A2841" s="2">
        <v>45179</v>
      </c>
      <c r="B2841" s="3">
        <v>1</v>
      </c>
      <c r="C2841" s="3">
        <v>1</v>
      </c>
      <c r="D2841" s="4">
        <v>131702.88599999365</v>
      </c>
      <c r="E2841" s="4">
        <v>5.0999999999999996</v>
      </c>
      <c r="F2841" s="3">
        <f t="shared" si="214"/>
        <v>0.78492690863575698</v>
      </c>
      <c r="G2841" s="3">
        <f t="shared" si="215"/>
        <v>0.16679696808509833</v>
      </c>
      <c r="H2841" s="4" t="s">
        <v>28</v>
      </c>
      <c r="I2841" s="4">
        <v>13165</v>
      </c>
      <c r="J2841" s="4">
        <f t="shared" si="216"/>
        <v>3266.44</v>
      </c>
      <c r="K2841" s="59">
        <f t="shared" si="210"/>
        <v>0.79027092155974332</v>
      </c>
      <c r="L2841" s="60">
        <f t="shared" si="211"/>
        <v>0.16679696808509833</v>
      </c>
      <c r="M2841" s="4">
        <f t="shared" si="212"/>
        <v>4.0031272340423607</v>
      </c>
      <c r="N2841" s="4">
        <f t="shared" si="213"/>
        <v>12572.885999993654</v>
      </c>
      <c r="O2841" s="61">
        <v>0.79290000000000005</v>
      </c>
      <c r="P2841" s="4">
        <v>119130</v>
      </c>
      <c r="Q2841" s="4">
        <v>0</v>
      </c>
      <c r="R2841" s="4" t="s">
        <v>19</v>
      </c>
    </row>
    <row r="2842" spans="1:18" ht="15" hidden="1" customHeight="1" x14ac:dyDescent="0.35">
      <c r="A2842" s="2">
        <v>45180</v>
      </c>
      <c r="B2842" s="3">
        <v>1</v>
      </c>
      <c r="C2842" s="3">
        <v>1</v>
      </c>
      <c r="D2842" s="4">
        <v>152117.47620001461</v>
      </c>
      <c r="E2842" s="4">
        <v>5.8</v>
      </c>
      <c r="F2842" s="3">
        <f t="shared" si="214"/>
        <v>0.79717784404158165</v>
      </c>
      <c r="G2842" s="3">
        <f t="shared" si="215"/>
        <v>0.19265131231004889</v>
      </c>
      <c r="H2842" s="4" t="s">
        <v>18</v>
      </c>
      <c r="I2842" s="4">
        <v>15753</v>
      </c>
      <c r="J2842" s="4">
        <f t="shared" si="216"/>
        <v>3321.72</v>
      </c>
      <c r="K2842" s="59">
        <f t="shared" si="210"/>
        <v>0.81765906902406615</v>
      </c>
      <c r="L2842" s="60">
        <f t="shared" si="211"/>
        <v>0.19265131231004889</v>
      </c>
      <c r="M2842" s="4">
        <f t="shared" si="212"/>
        <v>4.6236314954411739</v>
      </c>
      <c r="N2842" s="4">
        <f t="shared" si="213"/>
        <v>32987.476200014615</v>
      </c>
      <c r="O2842" s="61">
        <v>0.79290000000000005</v>
      </c>
      <c r="P2842" s="4">
        <v>119130</v>
      </c>
      <c r="Q2842" s="4">
        <v>0</v>
      </c>
      <c r="R2842" s="4" t="s">
        <v>19</v>
      </c>
    </row>
    <row r="2843" spans="1:18" ht="15" hidden="1" customHeight="1" x14ac:dyDescent="0.35">
      <c r="A2843" s="2">
        <v>45180</v>
      </c>
      <c r="B2843" s="3">
        <v>1</v>
      </c>
      <c r="C2843" s="3">
        <v>1</v>
      </c>
      <c r="D2843" s="4">
        <v>152117.47620001461</v>
      </c>
      <c r="E2843" s="4">
        <v>5.8</v>
      </c>
      <c r="F2843" s="3">
        <f t="shared" si="214"/>
        <v>0.79717784404158165</v>
      </c>
      <c r="G2843" s="3">
        <f t="shared" si="215"/>
        <v>0.19265131231004889</v>
      </c>
      <c r="H2843" s="4" t="s">
        <v>20</v>
      </c>
      <c r="I2843" s="4">
        <v>15488</v>
      </c>
      <c r="J2843" s="4">
        <f t="shared" si="216"/>
        <v>3282.66</v>
      </c>
      <c r="K2843" s="59">
        <f t="shared" si="210"/>
        <v>0.81346981642515737</v>
      </c>
      <c r="L2843" s="60">
        <f t="shared" si="211"/>
        <v>0.19265131231004889</v>
      </c>
      <c r="M2843" s="4">
        <f t="shared" si="212"/>
        <v>4.6236314954411739</v>
      </c>
      <c r="N2843" s="4">
        <f t="shared" si="213"/>
        <v>32987.476200014615</v>
      </c>
      <c r="O2843" s="61">
        <v>0.79290000000000005</v>
      </c>
      <c r="P2843" s="4">
        <v>119130</v>
      </c>
      <c r="Q2843" s="4">
        <v>0</v>
      </c>
      <c r="R2843" s="4" t="s">
        <v>19</v>
      </c>
    </row>
    <row r="2844" spans="1:18" ht="15" hidden="1" customHeight="1" x14ac:dyDescent="0.35">
      <c r="A2844" s="2">
        <v>45180</v>
      </c>
      <c r="B2844" s="3">
        <v>1</v>
      </c>
      <c r="C2844" s="3">
        <v>1</v>
      </c>
      <c r="D2844" s="4">
        <v>152117.47620001461</v>
      </c>
      <c r="E2844" s="4">
        <v>5.8</v>
      </c>
      <c r="F2844" s="3">
        <f t="shared" si="214"/>
        <v>0.79717784404158165</v>
      </c>
      <c r="G2844" s="3">
        <f t="shared" si="215"/>
        <v>0.19265131231004889</v>
      </c>
      <c r="H2844" s="4" t="s">
        <v>21</v>
      </c>
      <c r="I2844" s="4">
        <v>15766</v>
      </c>
      <c r="J2844" s="4">
        <f t="shared" si="216"/>
        <v>3219.84</v>
      </c>
      <c r="K2844" s="59">
        <f t="shared" si="210"/>
        <v>0.84422699949965385</v>
      </c>
      <c r="L2844" s="60">
        <f t="shared" si="211"/>
        <v>0.19265131231004889</v>
      </c>
      <c r="M2844" s="4">
        <f t="shared" si="212"/>
        <v>4.6236314954411739</v>
      </c>
      <c r="N2844" s="4">
        <f t="shared" si="213"/>
        <v>32987.476200014615</v>
      </c>
      <c r="O2844" s="61">
        <v>0.79290000000000005</v>
      </c>
      <c r="P2844" s="4">
        <v>119130</v>
      </c>
      <c r="Q2844" s="4">
        <v>0</v>
      </c>
      <c r="R2844" s="4" t="s">
        <v>19</v>
      </c>
    </row>
    <row r="2845" spans="1:18" ht="15" hidden="1" customHeight="1" x14ac:dyDescent="0.35">
      <c r="A2845" s="2">
        <v>45180</v>
      </c>
      <c r="B2845" s="3">
        <v>1</v>
      </c>
      <c r="C2845" s="3">
        <v>1</v>
      </c>
      <c r="D2845" s="4">
        <v>152117.47620001461</v>
      </c>
      <c r="E2845" s="4">
        <v>5.8</v>
      </c>
      <c r="F2845" s="3">
        <f t="shared" si="214"/>
        <v>0.79717784404158165</v>
      </c>
      <c r="G2845" s="3">
        <f t="shared" si="215"/>
        <v>0.19265131231004889</v>
      </c>
      <c r="H2845" s="4" t="s">
        <v>22</v>
      </c>
      <c r="I2845" s="4">
        <v>15785</v>
      </c>
      <c r="J2845" s="4">
        <f t="shared" si="216"/>
        <v>3212.28</v>
      </c>
      <c r="K2845" s="59">
        <f t="shared" si="210"/>
        <v>0.84723365464340927</v>
      </c>
      <c r="L2845" s="60">
        <f t="shared" si="211"/>
        <v>0.19265131231004889</v>
      </c>
      <c r="M2845" s="4">
        <f t="shared" si="212"/>
        <v>4.6236314954411739</v>
      </c>
      <c r="N2845" s="4">
        <f t="shared" si="213"/>
        <v>32987.476200014615</v>
      </c>
      <c r="O2845" s="61">
        <v>0.79290000000000005</v>
      </c>
      <c r="P2845" s="4">
        <v>119130</v>
      </c>
      <c r="Q2845" s="4">
        <v>0</v>
      </c>
      <c r="R2845" s="4" t="s">
        <v>19</v>
      </c>
    </row>
    <row r="2846" spans="1:18" ht="15" hidden="1" customHeight="1" x14ac:dyDescent="0.35">
      <c r="A2846" s="2">
        <v>45180</v>
      </c>
      <c r="B2846" s="3">
        <v>1</v>
      </c>
      <c r="C2846" s="3">
        <v>1</v>
      </c>
      <c r="D2846" s="4">
        <v>152117.47620001461</v>
      </c>
      <c r="E2846" s="4">
        <v>5.8</v>
      </c>
      <c r="F2846" s="3">
        <f t="shared" si="214"/>
        <v>0.79717784404158165</v>
      </c>
      <c r="G2846" s="3">
        <f t="shared" si="215"/>
        <v>0.19265131231004889</v>
      </c>
      <c r="H2846" s="4" t="s">
        <v>23</v>
      </c>
      <c r="I2846" s="4">
        <v>15119</v>
      </c>
      <c r="J2846" s="4">
        <f t="shared" si="216"/>
        <v>3121.2</v>
      </c>
      <c r="K2846" s="59">
        <f t="shared" si="210"/>
        <v>0.83516728755960357</v>
      </c>
      <c r="L2846" s="60">
        <f t="shared" si="211"/>
        <v>0.19265131231004889</v>
      </c>
      <c r="M2846" s="4">
        <f t="shared" si="212"/>
        <v>4.6236314954411739</v>
      </c>
      <c r="N2846" s="4">
        <f t="shared" si="213"/>
        <v>32987.476200014615</v>
      </c>
      <c r="O2846" s="61">
        <v>0.79290000000000005</v>
      </c>
      <c r="P2846" s="4">
        <v>119130</v>
      </c>
      <c r="Q2846" s="4">
        <v>0</v>
      </c>
      <c r="R2846" s="4" t="s">
        <v>19</v>
      </c>
    </row>
    <row r="2847" spans="1:18" ht="15" hidden="1" customHeight="1" x14ac:dyDescent="0.35">
      <c r="A2847" s="2">
        <v>45180</v>
      </c>
      <c r="B2847" s="3">
        <v>1</v>
      </c>
      <c r="C2847" s="3">
        <v>1</v>
      </c>
      <c r="D2847" s="4">
        <v>152117.47620001461</v>
      </c>
      <c r="E2847" s="4">
        <v>5.8</v>
      </c>
      <c r="F2847" s="3">
        <f t="shared" si="214"/>
        <v>0.79717784404158165</v>
      </c>
      <c r="G2847" s="3">
        <f t="shared" si="215"/>
        <v>0.19265131231004889</v>
      </c>
      <c r="H2847" s="4" t="s">
        <v>24</v>
      </c>
      <c r="I2847" s="4">
        <v>15258</v>
      </c>
      <c r="J2847" s="4">
        <f t="shared" si="216"/>
        <v>3168.6</v>
      </c>
      <c r="K2847" s="59">
        <f t="shared" si="210"/>
        <v>0.83023721996225908</v>
      </c>
      <c r="L2847" s="60">
        <f t="shared" si="211"/>
        <v>0.19265131231004889</v>
      </c>
      <c r="M2847" s="4">
        <f t="shared" si="212"/>
        <v>4.6236314954411739</v>
      </c>
      <c r="N2847" s="4">
        <f t="shared" si="213"/>
        <v>32987.476200014615</v>
      </c>
      <c r="O2847" s="61">
        <v>0.79290000000000005</v>
      </c>
      <c r="P2847" s="4">
        <v>119130</v>
      </c>
      <c r="Q2847" s="4">
        <v>0</v>
      </c>
      <c r="R2847" s="4" t="s">
        <v>19</v>
      </c>
    </row>
    <row r="2848" spans="1:18" ht="15" hidden="1" customHeight="1" x14ac:dyDescent="0.35">
      <c r="A2848" s="2">
        <v>45180</v>
      </c>
      <c r="B2848" s="3">
        <v>1</v>
      </c>
      <c r="C2848" s="3">
        <v>1</v>
      </c>
      <c r="D2848" s="4">
        <v>152117.47620001461</v>
      </c>
      <c r="E2848" s="4">
        <v>5.8</v>
      </c>
      <c r="F2848" s="3">
        <f t="shared" si="214"/>
        <v>0.79717784404158165</v>
      </c>
      <c r="G2848" s="3">
        <f t="shared" si="215"/>
        <v>0.19265131231004889</v>
      </c>
      <c r="H2848" s="4" t="s">
        <v>25</v>
      </c>
      <c r="I2848" s="4">
        <v>15254</v>
      </c>
      <c r="J2848" s="4">
        <f t="shared" si="216"/>
        <v>3397.62</v>
      </c>
      <c r="K2848" s="59">
        <f t="shared" si="210"/>
        <v>0.77407126164785955</v>
      </c>
      <c r="L2848" s="60">
        <f t="shared" si="211"/>
        <v>0.19265131231004889</v>
      </c>
      <c r="M2848" s="4">
        <f t="shared" si="212"/>
        <v>4.6236314954411739</v>
      </c>
      <c r="N2848" s="4">
        <f t="shared" si="213"/>
        <v>32987.476200014615</v>
      </c>
      <c r="O2848" s="61">
        <v>0.79290000000000005</v>
      </c>
      <c r="P2848" s="4">
        <v>119130</v>
      </c>
      <c r="Q2848" s="4">
        <v>0</v>
      </c>
      <c r="R2848" s="4" t="s">
        <v>19</v>
      </c>
    </row>
    <row r="2849" spans="1:18" ht="15" hidden="1" customHeight="1" x14ac:dyDescent="0.35">
      <c r="A2849" s="2">
        <v>45180</v>
      </c>
      <c r="B2849" s="3">
        <v>1</v>
      </c>
      <c r="C2849" s="3">
        <v>1</v>
      </c>
      <c r="D2849" s="4">
        <v>152117.47620001461</v>
      </c>
      <c r="E2849" s="4">
        <v>5.8</v>
      </c>
      <c r="F2849" s="3">
        <f t="shared" si="214"/>
        <v>0.79717784404158165</v>
      </c>
      <c r="G2849" s="3">
        <f t="shared" si="215"/>
        <v>0.19265131231004889</v>
      </c>
      <c r="H2849" s="4" t="s">
        <v>26</v>
      </c>
      <c r="I2849" s="4">
        <v>15523</v>
      </c>
      <c r="J2849" s="4">
        <f t="shared" si="216"/>
        <v>3432.9</v>
      </c>
      <c r="K2849" s="59">
        <f t="shared" si="210"/>
        <v>0.77962635391209401</v>
      </c>
      <c r="L2849" s="60">
        <f t="shared" si="211"/>
        <v>0.19265131231004889</v>
      </c>
      <c r="M2849" s="4">
        <f t="shared" si="212"/>
        <v>4.6236314954411739</v>
      </c>
      <c r="N2849" s="4">
        <f t="shared" si="213"/>
        <v>32987.476200014615</v>
      </c>
      <c r="O2849" s="61">
        <v>0.79290000000000005</v>
      </c>
      <c r="P2849" s="4">
        <v>119130</v>
      </c>
      <c r="Q2849" s="4">
        <v>0</v>
      </c>
      <c r="R2849" s="4" t="s">
        <v>19</v>
      </c>
    </row>
    <row r="2850" spans="1:18" ht="15" hidden="1" customHeight="1" x14ac:dyDescent="0.35">
      <c r="A2850" s="2">
        <v>45180</v>
      </c>
      <c r="B2850" s="3">
        <v>1</v>
      </c>
      <c r="C2850" s="3">
        <v>1</v>
      </c>
      <c r="D2850" s="4">
        <v>152117.47620001461</v>
      </c>
      <c r="E2850" s="4">
        <v>5.8</v>
      </c>
      <c r="F2850" s="3">
        <f t="shared" si="214"/>
        <v>0.79717784404158165</v>
      </c>
      <c r="G2850" s="3">
        <f t="shared" si="215"/>
        <v>0.19265131231004889</v>
      </c>
      <c r="H2850" s="4" t="s">
        <v>27</v>
      </c>
      <c r="I2850" s="4">
        <v>15356</v>
      </c>
      <c r="J2850" s="4">
        <f t="shared" si="216"/>
        <v>3421.44</v>
      </c>
      <c r="K2850" s="59">
        <f t="shared" si="210"/>
        <v>0.77382219384135087</v>
      </c>
      <c r="L2850" s="60">
        <f t="shared" si="211"/>
        <v>0.19265131231004889</v>
      </c>
      <c r="M2850" s="4">
        <f t="shared" si="212"/>
        <v>4.6236314954411739</v>
      </c>
      <c r="N2850" s="4">
        <f t="shared" si="213"/>
        <v>32987.476200014615</v>
      </c>
      <c r="O2850" s="61">
        <v>0.79290000000000005</v>
      </c>
      <c r="P2850" s="4">
        <v>119130</v>
      </c>
      <c r="Q2850" s="4">
        <v>0</v>
      </c>
      <c r="R2850" s="4" t="s">
        <v>19</v>
      </c>
    </row>
    <row r="2851" spans="1:18" ht="15" hidden="1" customHeight="1" x14ac:dyDescent="0.35">
      <c r="A2851" s="2">
        <v>45180</v>
      </c>
      <c r="B2851" s="3">
        <v>1</v>
      </c>
      <c r="C2851" s="3">
        <v>1</v>
      </c>
      <c r="D2851" s="4">
        <v>152117.47620001461</v>
      </c>
      <c r="E2851" s="4">
        <v>5.8</v>
      </c>
      <c r="F2851" s="3">
        <f t="shared" si="214"/>
        <v>0.79717784404158165</v>
      </c>
      <c r="G2851" s="3">
        <f t="shared" si="215"/>
        <v>0.19265131231004889</v>
      </c>
      <c r="H2851" s="4" t="s">
        <v>28</v>
      </c>
      <c r="I2851" s="4">
        <v>15078</v>
      </c>
      <c r="J2851" s="4">
        <f t="shared" si="216"/>
        <v>3266.44</v>
      </c>
      <c r="K2851" s="59">
        <f t="shared" si="210"/>
        <v>0.79586803137782824</v>
      </c>
      <c r="L2851" s="60">
        <f t="shared" si="211"/>
        <v>0.19265131231004889</v>
      </c>
      <c r="M2851" s="4">
        <f t="shared" si="212"/>
        <v>4.6236314954411739</v>
      </c>
      <c r="N2851" s="4">
        <f t="shared" si="213"/>
        <v>32987.476200014615</v>
      </c>
      <c r="O2851" s="61">
        <v>0.79290000000000005</v>
      </c>
      <c r="P2851" s="4">
        <v>119130</v>
      </c>
      <c r="Q2851" s="4">
        <v>0</v>
      </c>
      <c r="R2851" s="4" t="s">
        <v>19</v>
      </c>
    </row>
    <row r="2852" spans="1:18" ht="15" hidden="1" customHeight="1" x14ac:dyDescent="0.35">
      <c r="A2852" s="2">
        <v>45181</v>
      </c>
      <c r="B2852" s="3">
        <v>1</v>
      </c>
      <c r="C2852" s="3">
        <v>1</v>
      </c>
      <c r="D2852" s="4">
        <v>145405.82700000412</v>
      </c>
      <c r="E2852" s="4">
        <v>5.5</v>
      </c>
      <c r="F2852" s="3">
        <f t="shared" si="214"/>
        <v>0.80356909090911366</v>
      </c>
      <c r="G2852" s="3">
        <f t="shared" si="215"/>
        <v>0.18415125000000523</v>
      </c>
      <c r="H2852" s="4" t="s">
        <v>18</v>
      </c>
      <c r="I2852" s="4">
        <v>15244</v>
      </c>
      <c r="J2852" s="4">
        <f t="shared" si="216"/>
        <v>3321.72</v>
      </c>
      <c r="K2852" s="59">
        <f t="shared" si="210"/>
        <v>0.83439795155412366</v>
      </c>
      <c r="L2852" s="60">
        <f t="shared" si="211"/>
        <v>0.18415125000000523</v>
      </c>
      <c r="M2852" s="4">
        <f t="shared" si="212"/>
        <v>4.419630000000125</v>
      </c>
      <c r="N2852" s="4">
        <f t="shared" si="213"/>
        <v>26275.827000004123</v>
      </c>
      <c r="O2852" s="61">
        <v>0.79290000000000005</v>
      </c>
      <c r="P2852" s="4">
        <v>119130</v>
      </c>
      <c r="Q2852" s="4">
        <v>0</v>
      </c>
      <c r="R2852" s="4" t="s">
        <v>19</v>
      </c>
    </row>
    <row r="2853" spans="1:18" ht="15" hidden="1" customHeight="1" x14ac:dyDescent="0.35">
      <c r="A2853" s="2">
        <v>45181</v>
      </c>
      <c r="B2853" s="3">
        <v>1</v>
      </c>
      <c r="C2853" s="3">
        <v>1</v>
      </c>
      <c r="D2853" s="4">
        <v>145405.82700000412</v>
      </c>
      <c r="E2853" s="4">
        <v>5.5</v>
      </c>
      <c r="F2853" s="3">
        <f t="shared" si="214"/>
        <v>0.80356909090911366</v>
      </c>
      <c r="G2853" s="3">
        <f t="shared" si="215"/>
        <v>0.18415125000000523</v>
      </c>
      <c r="H2853" s="4" t="s">
        <v>20</v>
      </c>
      <c r="I2853" s="4">
        <v>15102</v>
      </c>
      <c r="J2853" s="4">
        <f t="shared" si="216"/>
        <v>3282.66</v>
      </c>
      <c r="K2853" s="59">
        <f t="shared" si="210"/>
        <v>0.83646133983360504</v>
      </c>
      <c r="L2853" s="60">
        <f t="shared" si="211"/>
        <v>0.18415125000000523</v>
      </c>
      <c r="M2853" s="4">
        <f t="shared" si="212"/>
        <v>4.419630000000125</v>
      </c>
      <c r="N2853" s="4">
        <f t="shared" si="213"/>
        <v>26275.827000004123</v>
      </c>
      <c r="O2853" s="61">
        <v>0.79290000000000005</v>
      </c>
      <c r="P2853" s="4">
        <v>119130</v>
      </c>
      <c r="Q2853" s="4">
        <v>0</v>
      </c>
      <c r="R2853" s="4" t="s">
        <v>19</v>
      </c>
    </row>
    <row r="2854" spans="1:18" ht="15" hidden="1" customHeight="1" x14ac:dyDescent="0.35">
      <c r="A2854" s="2">
        <v>45181</v>
      </c>
      <c r="B2854" s="3">
        <v>1</v>
      </c>
      <c r="C2854" s="3">
        <v>1</v>
      </c>
      <c r="D2854" s="4">
        <v>145405.82700000412</v>
      </c>
      <c r="E2854" s="4">
        <v>5.5</v>
      </c>
      <c r="F2854" s="3">
        <f t="shared" si="214"/>
        <v>0.80356909090911366</v>
      </c>
      <c r="G2854" s="3">
        <f t="shared" si="215"/>
        <v>0.18415125000000523</v>
      </c>
      <c r="H2854" s="4" t="s">
        <v>21</v>
      </c>
      <c r="I2854" s="4">
        <v>14964</v>
      </c>
      <c r="J2854" s="4">
        <f t="shared" si="216"/>
        <v>3219.84</v>
      </c>
      <c r="K2854" s="59">
        <f t="shared" si="210"/>
        <v>0.84498834498834485</v>
      </c>
      <c r="L2854" s="60">
        <f t="shared" si="211"/>
        <v>0.18415125000000523</v>
      </c>
      <c r="M2854" s="4">
        <f t="shared" si="212"/>
        <v>4.419630000000125</v>
      </c>
      <c r="N2854" s="4">
        <f t="shared" si="213"/>
        <v>26275.827000004123</v>
      </c>
      <c r="O2854" s="61">
        <v>0.79290000000000005</v>
      </c>
      <c r="P2854" s="4">
        <v>119130</v>
      </c>
      <c r="Q2854" s="4">
        <v>0</v>
      </c>
      <c r="R2854" s="4" t="s">
        <v>19</v>
      </c>
    </row>
    <row r="2855" spans="1:18" ht="15" hidden="1" customHeight="1" x14ac:dyDescent="0.35">
      <c r="A2855" s="2">
        <v>45181</v>
      </c>
      <c r="B2855" s="3">
        <v>1</v>
      </c>
      <c r="C2855" s="3">
        <v>1</v>
      </c>
      <c r="D2855" s="4">
        <v>145405.82700000412</v>
      </c>
      <c r="E2855" s="4">
        <v>5.5</v>
      </c>
      <c r="F2855" s="3">
        <f t="shared" si="214"/>
        <v>0.80356909090911366</v>
      </c>
      <c r="G2855" s="3">
        <f t="shared" si="215"/>
        <v>0.18415125000000523</v>
      </c>
      <c r="H2855" s="4" t="s">
        <v>22</v>
      </c>
      <c r="I2855" s="4">
        <v>14930</v>
      </c>
      <c r="J2855" s="4">
        <f t="shared" si="216"/>
        <v>3212.28</v>
      </c>
      <c r="K2855" s="59">
        <f t="shared" si="210"/>
        <v>0.84505256532601603</v>
      </c>
      <c r="L2855" s="60">
        <f t="shared" si="211"/>
        <v>0.18415125000000523</v>
      </c>
      <c r="M2855" s="4">
        <f t="shared" si="212"/>
        <v>4.419630000000125</v>
      </c>
      <c r="N2855" s="4">
        <f t="shared" si="213"/>
        <v>26275.827000004123</v>
      </c>
      <c r="O2855" s="61">
        <v>0.79290000000000005</v>
      </c>
      <c r="P2855" s="4">
        <v>119130</v>
      </c>
      <c r="Q2855" s="4">
        <v>0</v>
      </c>
      <c r="R2855" s="4" t="s">
        <v>19</v>
      </c>
    </row>
    <row r="2856" spans="1:18" ht="15" hidden="1" customHeight="1" x14ac:dyDescent="0.35">
      <c r="A2856" s="2">
        <v>45181</v>
      </c>
      <c r="B2856" s="3">
        <v>1</v>
      </c>
      <c r="C2856" s="3">
        <v>1</v>
      </c>
      <c r="D2856" s="4">
        <v>145405.82700000412</v>
      </c>
      <c r="E2856" s="4">
        <v>5.5</v>
      </c>
      <c r="F2856" s="3">
        <f t="shared" si="214"/>
        <v>0.80356909090911366</v>
      </c>
      <c r="G2856" s="3">
        <f t="shared" si="215"/>
        <v>0.18415125000000523</v>
      </c>
      <c r="H2856" s="4" t="s">
        <v>23</v>
      </c>
      <c r="I2856" s="4">
        <v>14310</v>
      </c>
      <c r="J2856" s="4">
        <f t="shared" si="216"/>
        <v>3121.2</v>
      </c>
      <c r="K2856" s="59">
        <f t="shared" si="210"/>
        <v>0.83359547027367098</v>
      </c>
      <c r="L2856" s="60">
        <f t="shared" si="211"/>
        <v>0.18415125000000523</v>
      </c>
      <c r="M2856" s="4">
        <f t="shared" si="212"/>
        <v>4.419630000000125</v>
      </c>
      <c r="N2856" s="4">
        <f t="shared" si="213"/>
        <v>26275.827000004123</v>
      </c>
      <c r="O2856" s="61">
        <v>0.79290000000000005</v>
      </c>
      <c r="P2856" s="4">
        <v>119130</v>
      </c>
      <c r="Q2856" s="4">
        <v>0</v>
      </c>
      <c r="R2856" s="4" t="s">
        <v>19</v>
      </c>
    </row>
    <row r="2857" spans="1:18" ht="15" hidden="1" customHeight="1" x14ac:dyDescent="0.35">
      <c r="A2857" s="2">
        <v>45181</v>
      </c>
      <c r="B2857" s="3">
        <v>1</v>
      </c>
      <c r="C2857" s="3">
        <v>1</v>
      </c>
      <c r="D2857" s="4">
        <v>145405.82700000412</v>
      </c>
      <c r="E2857" s="4">
        <v>5.5</v>
      </c>
      <c r="F2857" s="3">
        <f t="shared" si="214"/>
        <v>0.80356909090911366</v>
      </c>
      <c r="G2857" s="3">
        <f t="shared" si="215"/>
        <v>0.18415125000000523</v>
      </c>
      <c r="H2857" s="4" t="s">
        <v>24</v>
      </c>
      <c r="I2857" s="4">
        <v>14360</v>
      </c>
      <c r="J2857" s="4">
        <f t="shared" si="216"/>
        <v>3168.6</v>
      </c>
      <c r="K2857" s="59">
        <f t="shared" si="210"/>
        <v>0.82399453730641004</v>
      </c>
      <c r="L2857" s="60">
        <f t="shared" si="211"/>
        <v>0.18415125000000523</v>
      </c>
      <c r="M2857" s="4">
        <f t="shared" si="212"/>
        <v>4.419630000000125</v>
      </c>
      <c r="N2857" s="4">
        <f t="shared" si="213"/>
        <v>26275.827000004123</v>
      </c>
      <c r="O2857" s="61">
        <v>0.79290000000000005</v>
      </c>
      <c r="P2857" s="4">
        <v>119130</v>
      </c>
      <c r="Q2857" s="4">
        <v>0</v>
      </c>
      <c r="R2857" s="4" t="s">
        <v>19</v>
      </c>
    </row>
    <row r="2858" spans="1:18" ht="15" hidden="1" customHeight="1" x14ac:dyDescent="0.35">
      <c r="A2858" s="2">
        <v>45181</v>
      </c>
      <c r="B2858" s="3">
        <v>1</v>
      </c>
      <c r="C2858" s="3">
        <v>1</v>
      </c>
      <c r="D2858" s="4">
        <v>145405.82700000412</v>
      </c>
      <c r="E2858" s="4">
        <v>5.5</v>
      </c>
      <c r="F2858" s="3">
        <f t="shared" si="214"/>
        <v>0.80356909090911366</v>
      </c>
      <c r="G2858" s="3">
        <f t="shared" si="215"/>
        <v>0.18415125000000523</v>
      </c>
      <c r="H2858" s="4" t="s">
        <v>25</v>
      </c>
      <c r="I2858" s="4">
        <v>14590</v>
      </c>
      <c r="J2858" s="4">
        <f t="shared" si="216"/>
        <v>3397.62</v>
      </c>
      <c r="K2858" s="59">
        <f t="shared" si="210"/>
        <v>0.7807604360485495</v>
      </c>
      <c r="L2858" s="60">
        <f t="shared" si="211"/>
        <v>0.18415125000000523</v>
      </c>
      <c r="M2858" s="4">
        <f t="shared" si="212"/>
        <v>4.419630000000125</v>
      </c>
      <c r="N2858" s="4">
        <f t="shared" si="213"/>
        <v>26275.827000004123</v>
      </c>
      <c r="O2858" s="61">
        <v>0.79290000000000005</v>
      </c>
      <c r="P2858" s="4">
        <v>119130</v>
      </c>
      <c r="Q2858" s="4">
        <v>0</v>
      </c>
      <c r="R2858" s="4" t="s">
        <v>19</v>
      </c>
    </row>
    <row r="2859" spans="1:18" ht="15" hidden="1" customHeight="1" x14ac:dyDescent="0.35">
      <c r="A2859" s="2">
        <v>45181</v>
      </c>
      <c r="B2859" s="3">
        <v>1</v>
      </c>
      <c r="C2859" s="3">
        <v>1</v>
      </c>
      <c r="D2859" s="4">
        <v>145405.82700000412</v>
      </c>
      <c r="E2859" s="4">
        <v>5.5</v>
      </c>
      <c r="F2859" s="3">
        <f t="shared" si="214"/>
        <v>0.80356909090911366</v>
      </c>
      <c r="G2859" s="3">
        <f t="shared" si="215"/>
        <v>0.18415125000000523</v>
      </c>
      <c r="H2859" s="4" t="s">
        <v>26</v>
      </c>
      <c r="I2859" s="4">
        <v>14786</v>
      </c>
      <c r="J2859" s="4">
        <f t="shared" si="216"/>
        <v>3432.9</v>
      </c>
      <c r="K2859" s="59">
        <f t="shared" si="210"/>
        <v>0.78311737492022371</v>
      </c>
      <c r="L2859" s="60">
        <f t="shared" si="211"/>
        <v>0.18415125000000523</v>
      </c>
      <c r="M2859" s="4">
        <f t="shared" si="212"/>
        <v>4.419630000000125</v>
      </c>
      <c r="N2859" s="4">
        <f t="shared" si="213"/>
        <v>26275.827000004123</v>
      </c>
      <c r="O2859" s="61">
        <v>0.79290000000000005</v>
      </c>
      <c r="P2859" s="4">
        <v>119130</v>
      </c>
      <c r="Q2859" s="4">
        <v>0</v>
      </c>
      <c r="R2859" s="4" t="s">
        <v>19</v>
      </c>
    </row>
    <row r="2860" spans="1:18" ht="15" hidden="1" customHeight="1" x14ac:dyDescent="0.35">
      <c r="A2860" s="2">
        <v>45181</v>
      </c>
      <c r="B2860" s="3">
        <v>1</v>
      </c>
      <c r="C2860" s="3">
        <v>1</v>
      </c>
      <c r="D2860" s="4">
        <v>145405.82700000412</v>
      </c>
      <c r="E2860" s="4">
        <v>5.5</v>
      </c>
      <c r="F2860" s="3">
        <f t="shared" si="214"/>
        <v>0.80356909090911366</v>
      </c>
      <c r="G2860" s="3">
        <f t="shared" si="215"/>
        <v>0.18415125000000523</v>
      </c>
      <c r="H2860" s="4" t="s">
        <v>27</v>
      </c>
      <c r="I2860" s="4">
        <v>14581</v>
      </c>
      <c r="J2860" s="4">
        <f t="shared" si="216"/>
        <v>3421.44</v>
      </c>
      <c r="K2860" s="59">
        <f t="shared" si="210"/>
        <v>0.77484652926572117</v>
      </c>
      <c r="L2860" s="60">
        <f t="shared" si="211"/>
        <v>0.18415125000000523</v>
      </c>
      <c r="M2860" s="4">
        <f t="shared" si="212"/>
        <v>4.419630000000125</v>
      </c>
      <c r="N2860" s="4">
        <f t="shared" si="213"/>
        <v>26275.827000004123</v>
      </c>
      <c r="O2860" s="61">
        <v>0.79290000000000005</v>
      </c>
      <c r="P2860" s="4">
        <v>119130</v>
      </c>
      <c r="Q2860" s="4">
        <v>0</v>
      </c>
      <c r="R2860" s="4" t="s">
        <v>19</v>
      </c>
    </row>
    <row r="2861" spans="1:18" ht="15" hidden="1" customHeight="1" x14ac:dyDescent="0.35">
      <c r="A2861" s="2">
        <v>45181</v>
      </c>
      <c r="B2861" s="3">
        <v>1</v>
      </c>
      <c r="C2861" s="3">
        <v>1</v>
      </c>
      <c r="D2861" s="4">
        <v>145405.82700000412</v>
      </c>
      <c r="E2861" s="4">
        <v>5.5</v>
      </c>
      <c r="F2861" s="3">
        <f t="shared" si="214"/>
        <v>0.80356909090911366</v>
      </c>
      <c r="G2861" s="3">
        <f t="shared" si="215"/>
        <v>0.18415125000000523</v>
      </c>
      <c r="H2861" s="4" t="s">
        <v>28</v>
      </c>
      <c r="I2861" s="4">
        <v>14345</v>
      </c>
      <c r="J2861" s="4">
        <f t="shared" si="216"/>
        <v>3266.44</v>
      </c>
      <c r="K2861" s="59">
        <f t="shared" si="210"/>
        <v>0.79847841019024335</v>
      </c>
      <c r="L2861" s="60">
        <f t="shared" si="211"/>
        <v>0.18415125000000523</v>
      </c>
      <c r="M2861" s="4">
        <f t="shared" si="212"/>
        <v>4.419630000000125</v>
      </c>
      <c r="N2861" s="4">
        <f t="shared" si="213"/>
        <v>26275.827000004123</v>
      </c>
      <c r="O2861" s="61">
        <v>0.79290000000000005</v>
      </c>
      <c r="P2861" s="4">
        <v>119130</v>
      </c>
      <c r="Q2861" s="4">
        <v>0</v>
      </c>
      <c r="R2861" s="4" t="s">
        <v>19</v>
      </c>
    </row>
    <row r="2862" spans="1:18" ht="15" hidden="1" customHeight="1" x14ac:dyDescent="0.35">
      <c r="A2862" s="2">
        <v>45182</v>
      </c>
      <c r="B2862" s="3">
        <v>1</v>
      </c>
      <c r="C2862" s="3">
        <v>1</v>
      </c>
      <c r="D2862" s="4">
        <v>139219.15139997055</v>
      </c>
      <c r="E2862" s="4">
        <v>5.3</v>
      </c>
      <c r="F2862" s="3">
        <f t="shared" si="214"/>
        <v>0.79841229225193866</v>
      </c>
      <c r="G2862" s="3">
        <f t="shared" si="215"/>
        <v>0.17631604787230312</v>
      </c>
      <c r="H2862" s="4" t="s">
        <v>18</v>
      </c>
      <c r="I2862" s="4">
        <v>14532</v>
      </c>
      <c r="J2862" s="4">
        <f t="shared" si="216"/>
        <v>3321.72</v>
      </c>
      <c r="K2862" s="59">
        <f t="shared" si="210"/>
        <v>0.82544187723613993</v>
      </c>
      <c r="L2862" s="60">
        <f t="shared" si="211"/>
        <v>0.17631604787230312</v>
      </c>
      <c r="M2862" s="4">
        <f t="shared" si="212"/>
        <v>4.2315851489352747</v>
      </c>
      <c r="N2862" s="4">
        <f t="shared" si="213"/>
        <v>20089.151399970549</v>
      </c>
      <c r="O2862" s="61">
        <v>0.79290000000000005</v>
      </c>
      <c r="P2862" s="4">
        <v>119130</v>
      </c>
      <c r="Q2862" s="4">
        <v>0</v>
      </c>
      <c r="R2862" s="4" t="s">
        <v>19</v>
      </c>
    </row>
    <row r="2863" spans="1:18" ht="15" hidden="1" customHeight="1" x14ac:dyDescent="0.35">
      <c r="A2863" s="2">
        <v>45182</v>
      </c>
      <c r="B2863" s="3">
        <v>1</v>
      </c>
      <c r="C2863" s="3">
        <v>1</v>
      </c>
      <c r="D2863" s="4">
        <v>139219.15139997055</v>
      </c>
      <c r="E2863" s="4">
        <v>5.3</v>
      </c>
      <c r="F2863" s="3">
        <f t="shared" si="214"/>
        <v>0.79841229225193866</v>
      </c>
      <c r="G2863" s="3">
        <f t="shared" si="215"/>
        <v>0.17631604787230312</v>
      </c>
      <c r="H2863" s="4" t="s">
        <v>20</v>
      </c>
      <c r="I2863" s="4">
        <v>14631</v>
      </c>
      <c r="J2863" s="4">
        <f t="shared" si="216"/>
        <v>3282.66</v>
      </c>
      <c r="K2863" s="59">
        <f t="shared" si="210"/>
        <v>0.84095399393657866</v>
      </c>
      <c r="L2863" s="60">
        <f t="shared" si="211"/>
        <v>0.17631604787230312</v>
      </c>
      <c r="M2863" s="4">
        <f t="shared" si="212"/>
        <v>4.2315851489352747</v>
      </c>
      <c r="N2863" s="4">
        <f t="shared" si="213"/>
        <v>20089.151399970549</v>
      </c>
      <c r="O2863" s="61">
        <v>0.79290000000000005</v>
      </c>
      <c r="P2863" s="4">
        <v>119130</v>
      </c>
      <c r="Q2863" s="4">
        <v>0</v>
      </c>
      <c r="R2863" s="4" t="s">
        <v>19</v>
      </c>
    </row>
    <row r="2864" spans="1:18" ht="15" hidden="1" customHeight="1" x14ac:dyDescent="0.35">
      <c r="A2864" s="2">
        <v>45182</v>
      </c>
      <c r="B2864" s="3">
        <v>1</v>
      </c>
      <c r="C2864" s="3">
        <v>1</v>
      </c>
      <c r="D2864" s="4">
        <v>139219.15139997055</v>
      </c>
      <c r="E2864" s="4">
        <v>5.3</v>
      </c>
      <c r="F2864" s="3">
        <f t="shared" si="214"/>
        <v>0.79841229225193866</v>
      </c>
      <c r="G2864" s="3">
        <f t="shared" si="215"/>
        <v>0.17631604787230312</v>
      </c>
      <c r="H2864" s="4" t="s">
        <v>21</v>
      </c>
      <c r="I2864" s="4">
        <v>14400</v>
      </c>
      <c r="J2864" s="4">
        <f t="shared" si="216"/>
        <v>3219.84</v>
      </c>
      <c r="K2864" s="59">
        <f t="shared" si="210"/>
        <v>0.84382488945893941</v>
      </c>
      <c r="L2864" s="60">
        <f t="shared" si="211"/>
        <v>0.17631604787230312</v>
      </c>
      <c r="M2864" s="4">
        <f t="shared" si="212"/>
        <v>4.2315851489352747</v>
      </c>
      <c r="N2864" s="4">
        <f t="shared" si="213"/>
        <v>20089.151399970549</v>
      </c>
      <c r="O2864" s="61">
        <v>0.79290000000000005</v>
      </c>
      <c r="P2864" s="4">
        <v>119130</v>
      </c>
      <c r="Q2864" s="4">
        <v>0</v>
      </c>
      <c r="R2864" s="4" t="s">
        <v>19</v>
      </c>
    </row>
    <row r="2865" spans="1:18" ht="15" hidden="1" customHeight="1" x14ac:dyDescent="0.35">
      <c r="A2865" s="2">
        <v>45182</v>
      </c>
      <c r="B2865" s="3">
        <v>1</v>
      </c>
      <c r="C2865" s="3">
        <v>1</v>
      </c>
      <c r="D2865" s="4">
        <v>139219.15139997055</v>
      </c>
      <c r="E2865" s="4">
        <v>5.3</v>
      </c>
      <c r="F2865" s="3">
        <f t="shared" si="214"/>
        <v>0.79841229225193866</v>
      </c>
      <c r="G2865" s="3">
        <f t="shared" si="215"/>
        <v>0.17631604787230312</v>
      </c>
      <c r="H2865" s="4" t="s">
        <v>22</v>
      </c>
      <c r="I2865" s="4">
        <v>14531</v>
      </c>
      <c r="J2865" s="4">
        <f t="shared" si="216"/>
        <v>3212.28</v>
      </c>
      <c r="K2865" s="59">
        <f t="shared" si="210"/>
        <v>0.85350533365944037</v>
      </c>
      <c r="L2865" s="60">
        <f t="shared" si="211"/>
        <v>0.17631604787230312</v>
      </c>
      <c r="M2865" s="4">
        <f t="shared" si="212"/>
        <v>4.2315851489352747</v>
      </c>
      <c r="N2865" s="4">
        <f t="shared" si="213"/>
        <v>20089.151399970549</v>
      </c>
      <c r="O2865" s="61">
        <v>0.79290000000000005</v>
      </c>
      <c r="P2865" s="4">
        <v>119130</v>
      </c>
      <c r="Q2865" s="4">
        <v>0</v>
      </c>
      <c r="R2865" s="4" t="s">
        <v>19</v>
      </c>
    </row>
    <row r="2866" spans="1:18" ht="15" hidden="1" customHeight="1" x14ac:dyDescent="0.35">
      <c r="A2866" s="2">
        <v>45182</v>
      </c>
      <c r="B2866" s="3">
        <v>1</v>
      </c>
      <c r="C2866" s="3">
        <v>1</v>
      </c>
      <c r="D2866" s="4">
        <v>139219.15139997055</v>
      </c>
      <c r="E2866" s="4">
        <v>5.3</v>
      </c>
      <c r="F2866" s="3">
        <f t="shared" si="214"/>
        <v>0.79841229225193866</v>
      </c>
      <c r="G2866" s="3">
        <f t="shared" si="215"/>
        <v>0.17631604787230312</v>
      </c>
      <c r="H2866" s="4" t="s">
        <v>23</v>
      </c>
      <c r="I2866" s="4">
        <v>13882</v>
      </c>
      <c r="J2866" s="4">
        <f t="shared" si="216"/>
        <v>3121.2</v>
      </c>
      <c r="K2866" s="59">
        <f t="shared" si="210"/>
        <v>0.83917893214752926</v>
      </c>
      <c r="L2866" s="60">
        <f t="shared" si="211"/>
        <v>0.17631604787230312</v>
      </c>
      <c r="M2866" s="4">
        <f t="shared" si="212"/>
        <v>4.2315851489352747</v>
      </c>
      <c r="N2866" s="4">
        <f t="shared" si="213"/>
        <v>20089.151399970549</v>
      </c>
      <c r="O2866" s="61">
        <v>0.79290000000000005</v>
      </c>
      <c r="P2866" s="4">
        <v>119130</v>
      </c>
      <c r="Q2866" s="4">
        <v>0</v>
      </c>
      <c r="R2866" s="4" t="s">
        <v>19</v>
      </c>
    </row>
    <row r="2867" spans="1:18" ht="15" hidden="1" customHeight="1" x14ac:dyDescent="0.35">
      <c r="A2867" s="2">
        <v>45182</v>
      </c>
      <c r="B2867" s="3">
        <v>1</v>
      </c>
      <c r="C2867" s="3">
        <v>1</v>
      </c>
      <c r="D2867" s="4">
        <v>139219.15139997055</v>
      </c>
      <c r="E2867" s="4">
        <v>5.3</v>
      </c>
      <c r="F2867" s="3">
        <f t="shared" si="214"/>
        <v>0.79841229225193866</v>
      </c>
      <c r="G2867" s="3">
        <f t="shared" si="215"/>
        <v>0.17631604787230312</v>
      </c>
      <c r="H2867" s="4" t="s">
        <v>24</v>
      </c>
      <c r="I2867" s="4">
        <v>13811</v>
      </c>
      <c r="J2867" s="4">
        <f t="shared" si="216"/>
        <v>3168.6</v>
      </c>
      <c r="K2867" s="59">
        <f t="shared" si="210"/>
        <v>0.82239760670446693</v>
      </c>
      <c r="L2867" s="60">
        <f t="shared" si="211"/>
        <v>0.17631604787230312</v>
      </c>
      <c r="M2867" s="4">
        <f t="shared" si="212"/>
        <v>4.2315851489352747</v>
      </c>
      <c r="N2867" s="4">
        <f t="shared" si="213"/>
        <v>20089.151399970549</v>
      </c>
      <c r="O2867" s="61">
        <v>0.79290000000000005</v>
      </c>
      <c r="P2867" s="4">
        <v>119130</v>
      </c>
      <c r="Q2867" s="4">
        <v>0</v>
      </c>
      <c r="R2867" s="4" t="s">
        <v>19</v>
      </c>
    </row>
    <row r="2868" spans="1:18" ht="15" hidden="1" customHeight="1" x14ac:dyDescent="0.35">
      <c r="A2868" s="2">
        <v>45182</v>
      </c>
      <c r="B2868" s="3">
        <v>1</v>
      </c>
      <c r="C2868" s="3">
        <v>1</v>
      </c>
      <c r="D2868" s="4">
        <v>139219.15139997055</v>
      </c>
      <c r="E2868" s="4">
        <v>5.3</v>
      </c>
      <c r="F2868" s="3">
        <f t="shared" si="214"/>
        <v>0.79841229225193866</v>
      </c>
      <c r="G2868" s="3">
        <f t="shared" si="215"/>
        <v>0.17631604787230312</v>
      </c>
      <c r="H2868" s="4" t="s">
        <v>25</v>
      </c>
      <c r="I2868" s="4">
        <v>13944</v>
      </c>
      <c r="J2868" s="4">
        <f t="shared" si="216"/>
        <v>3397.62</v>
      </c>
      <c r="K2868" s="59">
        <f t="shared" si="210"/>
        <v>0.77434892549090695</v>
      </c>
      <c r="L2868" s="60">
        <f t="shared" si="211"/>
        <v>0.17631604787230312</v>
      </c>
      <c r="M2868" s="4">
        <f t="shared" si="212"/>
        <v>4.2315851489352747</v>
      </c>
      <c r="N2868" s="4">
        <f t="shared" si="213"/>
        <v>20089.151399970549</v>
      </c>
      <c r="O2868" s="61">
        <v>0.79290000000000005</v>
      </c>
      <c r="P2868" s="4">
        <v>119130</v>
      </c>
      <c r="Q2868" s="4">
        <v>0</v>
      </c>
      <c r="R2868" s="4" t="s">
        <v>19</v>
      </c>
    </row>
    <row r="2869" spans="1:18" ht="15" hidden="1" customHeight="1" x14ac:dyDescent="0.35">
      <c r="A2869" s="2">
        <v>45182</v>
      </c>
      <c r="B2869" s="3">
        <v>1</v>
      </c>
      <c r="C2869" s="3">
        <v>1</v>
      </c>
      <c r="D2869" s="4">
        <v>139219.15139997055</v>
      </c>
      <c r="E2869" s="4">
        <v>5.3</v>
      </c>
      <c r="F2869" s="3">
        <f t="shared" si="214"/>
        <v>0.79841229225193866</v>
      </c>
      <c r="G2869" s="3">
        <f t="shared" si="215"/>
        <v>0.17631604787230312</v>
      </c>
      <c r="H2869" s="4" t="s">
        <v>26</v>
      </c>
      <c r="I2869" s="4">
        <v>13799</v>
      </c>
      <c r="J2869" s="4">
        <f t="shared" si="216"/>
        <v>3432.9</v>
      </c>
      <c r="K2869" s="59">
        <f t="shared" si="210"/>
        <v>0.75842142377010036</v>
      </c>
      <c r="L2869" s="60">
        <f t="shared" si="211"/>
        <v>0.17631604787230312</v>
      </c>
      <c r="M2869" s="4">
        <f t="shared" si="212"/>
        <v>4.2315851489352747</v>
      </c>
      <c r="N2869" s="4">
        <f t="shared" si="213"/>
        <v>20089.151399970549</v>
      </c>
      <c r="O2869" s="61">
        <v>0.79290000000000005</v>
      </c>
      <c r="P2869" s="4">
        <v>119130</v>
      </c>
      <c r="Q2869" s="4">
        <v>0</v>
      </c>
      <c r="R2869" s="4" t="s">
        <v>19</v>
      </c>
    </row>
    <row r="2870" spans="1:18" ht="15" hidden="1" customHeight="1" x14ac:dyDescent="0.35">
      <c r="A2870" s="2">
        <v>45182</v>
      </c>
      <c r="B2870" s="3">
        <v>1</v>
      </c>
      <c r="C2870" s="3">
        <v>1</v>
      </c>
      <c r="D2870" s="4">
        <v>139219.15139997055</v>
      </c>
      <c r="E2870" s="4">
        <v>5.3</v>
      </c>
      <c r="F2870" s="3">
        <f t="shared" si="214"/>
        <v>0.79841229225193866</v>
      </c>
      <c r="G2870" s="3">
        <f t="shared" si="215"/>
        <v>0.17631604787230312</v>
      </c>
      <c r="H2870" s="4" t="s">
        <v>27</v>
      </c>
      <c r="I2870" s="4">
        <v>13882</v>
      </c>
      <c r="J2870" s="4">
        <f t="shared" si="216"/>
        <v>3421.44</v>
      </c>
      <c r="K2870" s="59">
        <f t="shared" si="210"/>
        <v>0.76553886171286589</v>
      </c>
      <c r="L2870" s="60">
        <f t="shared" si="211"/>
        <v>0.17631604787230312</v>
      </c>
      <c r="M2870" s="4">
        <f t="shared" si="212"/>
        <v>4.2315851489352747</v>
      </c>
      <c r="N2870" s="4">
        <f t="shared" si="213"/>
        <v>20089.151399970549</v>
      </c>
      <c r="O2870" s="61">
        <v>0.79290000000000005</v>
      </c>
      <c r="P2870" s="4">
        <v>119130</v>
      </c>
      <c r="Q2870" s="4">
        <v>0</v>
      </c>
      <c r="R2870" s="4" t="s">
        <v>19</v>
      </c>
    </row>
    <row r="2871" spans="1:18" ht="15" hidden="1" customHeight="1" x14ac:dyDescent="0.35">
      <c r="A2871" s="2">
        <v>45182</v>
      </c>
      <c r="B2871" s="3">
        <v>1</v>
      </c>
      <c r="C2871" s="3">
        <v>1</v>
      </c>
      <c r="D2871" s="4">
        <v>139219.15139997055</v>
      </c>
      <c r="E2871" s="4">
        <v>5.3</v>
      </c>
      <c r="F2871" s="3">
        <f t="shared" si="214"/>
        <v>0.79841229225193866</v>
      </c>
      <c r="G2871" s="3">
        <f t="shared" si="215"/>
        <v>0.17631604787230312</v>
      </c>
      <c r="H2871" s="4" t="s">
        <v>28</v>
      </c>
      <c r="I2871" s="4">
        <v>13648</v>
      </c>
      <c r="J2871" s="4">
        <f t="shared" si="216"/>
        <v>3266.44</v>
      </c>
      <c r="K2871" s="59">
        <f t="shared" si="210"/>
        <v>0.78834888735829878</v>
      </c>
      <c r="L2871" s="60">
        <f t="shared" si="211"/>
        <v>0.17631604787230312</v>
      </c>
      <c r="M2871" s="4">
        <f t="shared" si="212"/>
        <v>4.2315851489352747</v>
      </c>
      <c r="N2871" s="4">
        <f t="shared" si="213"/>
        <v>20089.151399970549</v>
      </c>
      <c r="O2871" s="61">
        <v>0.79290000000000005</v>
      </c>
      <c r="P2871" s="4">
        <v>119130</v>
      </c>
      <c r="Q2871" s="4">
        <v>0</v>
      </c>
      <c r="R2871" s="4" t="s">
        <v>19</v>
      </c>
    </row>
    <row r="2872" spans="1:18" ht="15" hidden="1" customHeight="1" x14ac:dyDescent="0.35">
      <c r="A2872" s="2">
        <v>45183</v>
      </c>
      <c r="B2872" s="3">
        <v>1</v>
      </c>
      <c r="C2872" s="3">
        <v>1</v>
      </c>
      <c r="D2872" s="4">
        <v>121019.05260000876</v>
      </c>
      <c r="E2872" s="4">
        <v>4.5999999999999996</v>
      </c>
      <c r="F2872" s="3">
        <f t="shared" si="214"/>
        <v>0.79965014272504797</v>
      </c>
      <c r="G2872" s="3">
        <f t="shared" si="215"/>
        <v>0.1532662773556342</v>
      </c>
      <c r="H2872" s="4" t="s">
        <v>18</v>
      </c>
      <c r="I2872" s="4">
        <v>12792</v>
      </c>
      <c r="J2872" s="4">
        <f t="shared" si="216"/>
        <v>3321.72</v>
      </c>
      <c r="K2872" s="59">
        <f t="shared" si="210"/>
        <v>0.83717759631076416</v>
      </c>
      <c r="L2872" s="60">
        <f t="shared" si="211"/>
        <v>0.1532662773556342</v>
      </c>
      <c r="M2872" s="4">
        <f t="shared" si="212"/>
        <v>3.6783906565352207</v>
      </c>
      <c r="N2872" s="4">
        <f t="shared" si="213"/>
        <v>1889.0526000087557</v>
      </c>
      <c r="O2872" s="61">
        <v>0.79290000000000005</v>
      </c>
      <c r="P2872" s="4">
        <v>119130</v>
      </c>
      <c r="Q2872" s="4">
        <v>0</v>
      </c>
      <c r="R2872" s="4" t="s">
        <v>19</v>
      </c>
    </row>
    <row r="2873" spans="1:18" ht="15" hidden="1" customHeight="1" x14ac:dyDescent="0.35">
      <c r="A2873" s="2">
        <v>45183</v>
      </c>
      <c r="B2873" s="3">
        <v>1</v>
      </c>
      <c r="C2873" s="3">
        <v>1</v>
      </c>
      <c r="D2873" s="4">
        <v>121019.05260000876</v>
      </c>
      <c r="E2873" s="4">
        <v>4.5999999999999996</v>
      </c>
      <c r="F2873" s="3">
        <f t="shared" si="214"/>
        <v>0.79965014272504797</v>
      </c>
      <c r="G2873" s="3">
        <f t="shared" si="215"/>
        <v>0.1532662773556342</v>
      </c>
      <c r="H2873" s="4" t="s">
        <v>20</v>
      </c>
      <c r="I2873" s="4">
        <v>12886</v>
      </c>
      <c r="J2873" s="4">
        <f t="shared" si="216"/>
        <v>3282.66</v>
      </c>
      <c r="K2873" s="59">
        <f t="shared" si="210"/>
        <v>0.85336414609678957</v>
      </c>
      <c r="L2873" s="60">
        <f t="shared" si="211"/>
        <v>0.1532662773556342</v>
      </c>
      <c r="M2873" s="4">
        <f t="shared" si="212"/>
        <v>3.6783906565352207</v>
      </c>
      <c r="N2873" s="4">
        <f t="shared" si="213"/>
        <v>1889.0526000087557</v>
      </c>
      <c r="O2873" s="61">
        <v>0.79290000000000005</v>
      </c>
      <c r="P2873" s="4">
        <v>119130</v>
      </c>
      <c r="Q2873" s="4">
        <v>0</v>
      </c>
      <c r="R2873" s="4" t="s">
        <v>19</v>
      </c>
    </row>
    <row r="2874" spans="1:18" ht="15" hidden="1" customHeight="1" x14ac:dyDescent="0.35">
      <c r="A2874" s="2">
        <v>45183</v>
      </c>
      <c r="B2874" s="3">
        <v>1</v>
      </c>
      <c r="C2874" s="3">
        <v>1</v>
      </c>
      <c r="D2874" s="4">
        <v>121019.05260000876</v>
      </c>
      <c r="E2874" s="4">
        <v>4.5999999999999996</v>
      </c>
      <c r="F2874" s="3">
        <f t="shared" si="214"/>
        <v>0.79965014272504797</v>
      </c>
      <c r="G2874" s="3">
        <f t="shared" si="215"/>
        <v>0.1532662773556342</v>
      </c>
      <c r="H2874" s="4" t="s">
        <v>21</v>
      </c>
      <c r="I2874" s="4">
        <v>12498</v>
      </c>
      <c r="J2874" s="4">
        <f t="shared" si="216"/>
        <v>3219.84</v>
      </c>
      <c r="K2874" s="59">
        <f t="shared" si="210"/>
        <v>0.84381724611754949</v>
      </c>
      <c r="L2874" s="60">
        <f t="shared" si="211"/>
        <v>0.1532662773556342</v>
      </c>
      <c r="M2874" s="4">
        <f t="shared" si="212"/>
        <v>3.6783906565352207</v>
      </c>
      <c r="N2874" s="4">
        <f t="shared" si="213"/>
        <v>1889.0526000087557</v>
      </c>
      <c r="O2874" s="61">
        <v>0.79290000000000005</v>
      </c>
      <c r="P2874" s="4">
        <v>119130</v>
      </c>
      <c r="Q2874" s="4">
        <v>0</v>
      </c>
      <c r="R2874" s="4" t="s">
        <v>19</v>
      </c>
    </row>
    <row r="2875" spans="1:18" ht="15" hidden="1" customHeight="1" x14ac:dyDescent="0.35">
      <c r="A2875" s="2">
        <v>45183</v>
      </c>
      <c r="B2875" s="3">
        <v>1</v>
      </c>
      <c r="C2875" s="3">
        <v>1</v>
      </c>
      <c r="D2875" s="4">
        <v>121019.05260000876</v>
      </c>
      <c r="E2875" s="4">
        <v>4.5999999999999996</v>
      </c>
      <c r="F2875" s="3">
        <f t="shared" si="214"/>
        <v>0.79965014272504797</v>
      </c>
      <c r="G2875" s="3">
        <f t="shared" si="215"/>
        <v>0.1532662773556342</v>
      </c>
      <c r="H2875" s="4" t="s">
        <v>22</v>
      </c>
      <c r="I2875" s="4">
        <v>12595</v>
      </c>
      <c r="J2875" s="4">
        <f t="shared" si="216"/>
        <v>3212.28</v>
      </c>
      <c r="K2875" s="59">
        <f t="shared" si="210"/>
        <v>0.85236762619101381</v>
      </c>
      <c r="L2875" s="60">
        <f t="shared" si="211"/>
        <v>0.1532662773556342</v>
      </c>
      <c r="M2875" s="4">
        <f t="shared" si="212"/>
        <v>3.6783906565352207</v>
      </c>
      <c r="N2875" s="4">
        <f t="shared" si="213"/>
        <v>1889.0526000087557</v>
      </c>
      <c r="O2875" s="61">
        <v>0.79290000000000005</v>
      </c>
      <c r="P2875" s="4">
        <v>119130</v>
      </c>
      <c r="Q2875" s="4">
        <v>0</v>
      </c>
      <c r="R2875" s="4" t="s">
        <v>19</v>
      </c>
    </row>
    <row r="2876" spans="1:18" ht="15" hidden="1" customHeight="1" x14ac:dyDescent="0.35">
      <c r="A2876" s="2">
        <v>45183</v>
      </c>
      <c r="B2876" s="3">
        <v>1</v>
      </c>
      <c r="C2876" s="3">
        <v>1</v>
      </c>
      <c r="D2876" s="4">
        <v>121019.05260000876</v>
      </c>
      <c r="E2876" s="4">
        <v>4.5999999999999996</v>
      </c>
      <c r="F2876" s="3">
        <f t="shared" si="214"/>
        <v>0.79965014272504797</v>
      </c>
      <c r="G2876" s="3">
        <f t="shared" si="215"/>
        <v>0.1532662773556342</v>
      </c>
      <c r="H2876" s="4" t="s">
        <v>23</v>
      </c>
      <c r="I2876" s="4">
        <v>11970</v>
      </c>
      <c r="J2876" s="4">
        <f t="shared" si="216"/>
        <v>3121.2</v>
      </c>
      <c r="K2876" s="59">
        <f t="shared" si="210"/>
        <v>0.83370944285642656</v>
      </c>
      <c r="L2876" s="60">
        <f t="shared" si="211"/>
        <v>0.1532662773556342</v>
      </c>
      <c r="M2876" s="4">
        <f t="shared" si="212"/>
        <v>3.6783906565352207</v>
      </c>
      <c r="N2876" s="4">
        <f t="shared" si="213"/>
        <v>1889.0526000087557</v>
      </c>
      <c r="O2876" s="61">
        <v>0.79290000000000005</v>
      </c>
      <c r="P2876" s="4">
        <v>119130</v>
      </c>
      <c r="Q2876" s="4">
        <v>0</v>
      </c>
      <c r="R2876" s="4" t="s">
        <v>19</v>
      </c>
    </row>
    <row r="2877" spans="1:18" ht="15" hidden="1" customHeight="1" x14ac:dyDescent="0.35">
      <c r="A2877" s="2">
        <v>45183</v>
      </c>
      <c r="B2877" s="3">
        <v>1</v>
      </c>
      <c r="C2877" s="3">
        <v>1</v>
      </c>
      <c r="D2877" s="4">
        <v>121019.05260000876</v>
      </c>
      <c r="E2877" s="4">
        <v>4.5999999999999996</v>
      </c>
      <c r="F2877" s="3">
        <f t="shared" si="214"/>
        <v>0.79965014272504797</v>
      </c>
      <c r="G2877" s="3">
        <f t="shared" si="215"/>
        <v>0.1532662773556342</v>
      </c>
      <c r="H2877" s="4" t="s">
        <v>24</v>
      </c>
      <c r="I2877" s="4">
        <v>12068</v>
      </c>
      <c r="J2877" s="4">
        <f t="shared" si="216"/>
        <v>3168.6</v>
      </c>
      <c r="K2877" s="59">
        <f t="shared" si="210"/>
        <v>0.82796132704335212</v>
      </c>
      <c r="L2877" s="60">
        <f t="shared" si="211"/>
        <v>0.1532662773556342</v>
      </c>
      <c r="M2877" s="4">
        <f t="shared" si="212"/>
        <v>3.6783906565352207</v>
      </c>
      <c r="N2877" s="4">
        <f t="shared" si="213"/>
        <v>1889.0526000087557</v>
      </c>
      <c r="O2877" s="61">
        <v>0.79290000000000005</v>
      </c>
      <c r="P2877" s="4">
        <v>119130</v>
      </c>
      <c r="Q2877" s="4">
        <v>0</v>
      </c>
      <c r="R2877" s="4" t="s">
        <v>19</v>
      </c>
    </row>
    <row r="2878" spans="1:18" ht="15" hidden="1" customHeight="1" x14ac:dyDescent="0.35">
      <c r="A2878" s="2">
        <v>45183</v>
      </c>
      <c r="B2878" s="3">
        <v>1</v>
      </c>
      <c r="C2878" s="3">
        <v>1</v>
      </c>
      <c r="D2878" s="4">
        <v>121019.05260000876</v>
      </c>
      <c r="E2878" s="4">
        <v>4.5999999999999996</v>
      </c>
      <c r="F2878" s="3">
        <f t="shared" si="214"/>
        <v>0.79965014272504797</v>
      </c>
      <c r="G2878" s="3">
        <f t="shared" si="215"/>
        <v>0.1532662773556342</v>
      </c>
      <c r="H2878" s="4" t="s">
        <v>25</v>
      </c>
      <c r="I2878" s="4">
        <v>11878</v>
      </c>
      <c r="J2878" s="4">
        <f t="shared" si="216"/>
        <v>3397.62</v>
      </c>
      <c r="K2878" s="59">
        <f t="shared" si="210"/>
        <v>0.7599949120394508</v>
      </c>
      <c r="L2878" s="60">
        <f t="shared" si="211"/>
        <v>0.1532662773556342</v>
      </c>
      <c r="M2878" s="4">
        <f t="shared" si="212"/>
        <v>3.6783906565352207</v>
      </c>
      <c r="N2878" s="4">
        <f t="shared" si="213"/>
        <v>1889.0526000087557</v>
      </c>
      <c r="O2878" s="61">
        <v>0.79290000000000005</v>
      </c>
      <c r="P2878" s="4">
        <v>119130</v>
      </c>
      <c r="Q2878" s="4">
        <v>0</v>
      </c>
      <c r="R2878" s="4" t="s">
        <v>19</v>
      </c>
    </row>
    <row r="2879" spans="1:18" ht="15" hidden="1" customHeight="1" x14ac:dyDescent="0.35">
      <c r="A2879" s="2">
        <v>45183</v>
      </c>
      <c r="B2879" s="3">
        <v>1</v>
      </c>
      <c r="C2879" s="3">
        <v>1</v>
      </c>
      <c r="D2879" s="4">
        <v>121019.05260000876</v>
      </c>
      <c r="E2879" s="4">
        <v>4.5999999999999996</v>
      </c>
      <c r="F2879" s="3">
        <f t="shared" si="214"/>
        <v>0.79965014272504797</v>
      </c>
      <c r="G2879" s="3">
        <f t="shared" si="215"/>
        <v>0.1532662773556342</v>
      </c>
      <c r="H2879" s="4" t="s">
        <v>26</v>
      </c>
      <c r="I2879" s="4">
        <v>11966</v>
      </c>
      <c r="J2879" s="4">
        <f t="shared" si="216"/>
        <v>3432.9</v>
      </c>
      <c r="K2879" s="59">
        <f t="shared" si="210"/>
        <v>0.75775709977747296</v>
      </c>
      <c r="L2879" s="60">
        <f t="shared" si="211"/>
        <v>0.1532662773556342</v>
      </c>
      <c r="M2879" s="4">
        <f t="shared" si="212"/>
        <v>3.6783906565352207</v>
      </c>
      <c r="N2879" s="4">
        <f t="shared" si="213"/>
        <v>1889.0526000087557</v>
      </c>
      <c r="O2879" s="61">
        <v>0.79290000000000005</v>
      </c>
      <c r="P2879" s="4">
        <v>119130</v>
      </c>
      <c r="Q2879" s="4">
        <v>0</v>
      </c>
      <c r="R2879" s="4" t="s">
        <v>19</v>
      </c>
    </row>
    <row r="2880" spans="1:18" ht="15" hidden="1" customHeight="1" x14ac:dyDescent="0.35">
      <c r="A2880" s="2">
        <v>45183</v>
      </c>
      <c r="B2880" s="3">
        <v>1</v>
      </c>
      <c r="C2880" s="3">
        <v>1</v>
      </c>
      <c r="D2880" s="4">
        <v>121019.05260000876</v>
      </c>
      <c r="E2880" s="4">
        <v>4.5999999999999996</v>
      </c>
      <c r="F2880" s="3">
        <f t="shared" si="214"/>
        <v>0.79965014272504797</v>
      </c>
      <c r="G2880" s="3">
        <f t="shared" si="215"/>
        <v>0.1532662773556342</v>
      </c>
      <c r="H2880" s="4" t="s">
        <v>27</v>
      </c>
      <c r="I2880" s="4">
        <v>12014</v>
      </c>
      <c r="J2880" s="4">
        <f t="shared" si="216"/>
        <v>3421.44</v>
      </c>
      <c r="K2880" s="59">
        <f t="shared" ref="K2880:K2943" si="217">IFERROR((I2880/J2880)/E2880,0)</f>
        <v>0.76334500398510063</v>
      </c>
      <c r="L2880" s="60">
        <f t="shared" ref="L2880:L2943" si="218">D2880/(32900*24)</f>
        <v>0.1532662773556342</v>
      </c>
      <c r="M2880" s="4">
        <f t="shared" ref="M2880:M2943" si="219">D2880/32900</f>
        <v>3.6783906565352207</v>
      </c>
      <c r="N2880" s="4">
        <f t="shared" ref="N2880:N2943" si="220">D2880-P2880</f>
        <v>1889.0526000087557</v>
      </c>
      <c r="O2880" s="61">
        <v>0.79290000000000005</v>
      </c>
      <c r="P2880" s="4">
        <v>119130</v>
      </c>
      <c r="Q2880" s="4">
        <v>0</v>
      </c>
      <c r="R2880" s="4" t="s">
        <v>19</v>
      </c>
    </row>
    <row r="2881" spans="1:18" ht="15" hidden="1" customHeight="1" x14ac:dyDescent="0.35">
      <c r="A2881" s="2">
        <v>45183</v>
      </c>
      <c r="B2881" s="3">
        <v>1</v>
      </c>
      <c r="C2881" s="3">
        <v>1</v>
      </c>
      <c r="D2881" s="4">
        <v>121019.05260000876</v>
      </c>
      <c r="E2881" s="4">
        <v>4.5999999999999996</v>
      </c>
      <c r="F2881" s="3">
        <f t="shared" si="214"/>
        <v>0.79965014272504797</v>
      </c>
      <c r="G2881" s="3">
        <f t="shared" si="215"/>
        <v>0.1532662773556342</v>
      </c>
      <c r="H2881" s="4" t="s">
        <v>28</v>
      </c>
      <c r="I2881" s="4">
        <v>11813</v>
      </c>
      <c r="J2881" s="4">
        <f t="shared" si="216"/>
        <v>3266.44</v>
      </c>
      <c r="K2881" s="59">
        <f t="shared" si="217"/>
        <v>0.78619031063202438</v>
      </c>
      <c r="L2881" s="60">
        <f t="shared" si="218"/>
        <v>0.1532662773556342</v>
      </c>
      <c r="M2881" s="4">
        <f t="shared" si="219"/>
        <v>3.6783906565352207</v>
      </c>
      <c r="N2881" s="4">
        <f t="shared" si="220"/>
        <v>1889.0526000087557</v>
      </c>
      <c r="O2881" s="61">
        <v>0.79290000000000005</v>
      </c>
      <c r="P2881" s="4">
        <v>119130</v>
      </c>
      <c r="Q2881" s="4">
        <v>0</v>
      </c>
      <c r="R2881" s="4" t="s">
        <v>19</v>
      </c>
    </row>
    <row r="2882" spans="1:18" ht="15" hidden="1" customHeight="1" x14ac:dyDescent="0.35">
      <c r="A2882" s="2">
        <v>45184</v>
      </c>
      <c r="B2882" s="3">
        <v>1</v>
      </c>
      <c r="C2882" s="3">
        <v>1</v>
      </c>
      <c r="D2882" s="4">
        <v>109977.63660000601</v>
      </c>
      <c r="E2882" s="4">
        <v>4.2</v>
      </c>
      <c r="F2882" s="3">
        <f t="shared" si="214"/>
        <v>0.79590126356930091</v>
      </c>
      <c r="G2882" s="3">
        <f t="shared" si="215"/>
        <v>0.13928272112462767</v>
      </c>
      <c r="H2882" s="4" t="s">
        <v>18</v>
      </c>
      <c r="I2882" s="4">
        <v>11938</v>
      </c>
      <c r="J2882" s="4">
        <f t="shared" si="216"/>
        <v>3321.72</v>
      </c>
      <c r="K2882" s="59">
        <f t="shared" si="217"/>
        <v>0.85569552893710255</v>
      </c>
      <c r="L2882" s="60">
        <f t="shared" si="218"/>
        <v>0.13928272112462767</v>
      </c>
      <c r="M2882" s="4">
        <f t="shared" si="219"/>
        <v>3.3427853069910642</v>
      </c>
      <c r="N2882" s="4">
        <f t="shared" si="220"/>
        <v>-9152.3633999939921</v>
      </c>
      <c r="O2882" s="61">
        <v>0.79290000000000005</v>
      </c>
      <c r="P2882" s="4">
        <v>119130</v>
      </c>
      <c r="Q2882" s="4">
        <v>0</v>
      </c>
      <c r="R2882" s="4" t="s">
        <v>19</v>
      </c>
    </row>
    <row r="2883" spans="1:18" ht="15" hidden="1" customHeight="1" x14ac:dyDescent="0.35">
      <c r="A2883" s="2">
        <v>45184</v>
      </c>
      <c r="B2883" s="3">
        <v>1</v>
      </c>
      <c r="C2883" s="3">
        <v>1</v>
      </c>
      <c r="D2883" s="4">
        <v>109977.63660000601</v>
      </c>
      <c r="E2883" s="4">
        <v>4.2</v>
      </c>
      <c r="F2883" s="3">
        <f t="shared" ref="F2883:F2946" si="221">D2883/E2883/32900</f>
        <v>0.79590126356930091</v>
      </c>
      <c r="G2883" s="3">
        <f t="shared" si="215"/>
        <v>0.13928272112462767</v>
      </c>
      <c r="H2883" s="4" t="s">
        <v>20</v>
      </c>
      <c r="I2883" s="4">
        <v>11255</v>
      </c>
      <c r="J2883" s="4">
        <f t="shared" si="216"/>
        <v>3282.66</v>
      </c>
      <c r="K2883" s="59">
        <f t="shared" si="217"/>
        <v>0.8163385500666851</v>
      </c>
      <c r="L2883" s="60">
        <f t="shared" si="218"/>
        <v>0.13928272112462767</v>
      </c>
      <c r="M2883" s="4">
        <f t="shared" si="219"/>
        <v>3.3427853069910642</v>
      </c>
      <c r="N2883" s="4">
        <f t="shared" si="220"/>
        <v>-9152.3633999939921</v>
      </c>
      <c r="O2883" s="61">
        <v>0.79290000000000005</v>
      </c>
      <c r="P2883" s="4">
        <v>119130</v>
      </c>
      <c r="Q2883" s="4">
        <v>0</v>
      </c>
      <c r="R2883" s="4" t="s">
        <v>19</v>
      </c>
    </row>
    <row r="2884" spans="1:18" ht="15" hidden="1" customHeight="1" x14ac:dyDescent="0.35">
      <c r="A2884" s="2">
        <v>45184</v>
      </c>
      <c r="B2884" s="3">
        <v>1</v>
      </c>
      <c r="C2884" s="3">
        <v>1</v>
      </c>
      <c r="D2884" s="4">
        <v>109977.63660000601</v>
      </c>
      <c r="E2884" s="4">
        <v>4.2</v>
      </c>
      <c r="F2884" s="3">
        <f t="shared" si="221"/>
        <v>0.79590126356930091</v>
      </c>
      <c r="G2884" s="3">
        <f t="shared" si="215"/>
        <v>0.13928272112462767</v>
      </c>
      <c r="H2884" s="4" t="s">
        <v>21</v>
      </c>
      <c r="I2884" s="4">
        <v>11285</v>
      </c>
      <c r="J2884" s="4">
        <f t="shared" si="216"/>
        <v>3219.84</v>
      </c>
      <c r="K2884" s="59">
        <f t="shared" si="217"/>
        <v>0.834483937681612</v>
      </c>
      <c r="L2884" s="60">
        <f t="shared" si="218"/>
        <v>0.13928272112462767</v>
      </c>
      <c r="M2884" s="4">
        <f t="shared" si="219"/>
        <v>3.3427853069910642</v>
      </c>
      <c r="N2884" s="4">
        <f t="shared" si="220"/>
        <v>-9152.3633999939921</v>
      </c>
      <c r="O2884" s="61">
        <v>0.79290000000000005</v>
      </c>
      <c r="P2884" s="4">
        <v>119130</v>
      </c>
      <c r="Q2884" s="4">
        <v>0</v>
      </c>
      <c r="R2884" s="4" t="s">
        <v>19</v>
      </c>
    </row>
    <row r="2885" spans="1:18" ht="15" hidden="1" customHeight="1" x14ac:dyDescent="0.35">
      <c r="A2885" s="2">
        <v>45184</v>
      </c>
      <c r="B2885" s="3">
        <v>1</v>
      </c>
      <c r="C2885" s="3">
        <v>1</v>
      </c>
      <c r="D2885" s="4">
        <v>109977.63660000601</v>
      </c>
      <c r="E2885" s="4">
        <v>4.2</v>
      </c>
      <c r="F2885" s="3">
        <f t="shared" si="221"/>
        <v>0.79590126356930091</v>
      </c>
      <c r="G2885" s="3">
        <f t="shared" si="215"/>
        <v>0.13928272112462767</v>
      </c>
      <c r="H2885" s="4" t="s">
        <v>22</v>
      </c>
      <c r="I2885" s="4">
        <v>11277</v>
      </c>
      <c r="J2885" s="4">
        <f t="shared" si="216"/>
        <v>3212.28</v>
      </c>
      <c r="K2885" s="59">
        <f t="shared" si="217"/>
        <v>0.83585490679517338</v>
      </c>
      <c r="L2885" s="60">
        <f t="shared" si="218"/>
        <v>0.13928272112462767</v>
      </c>
      <c r="M2885" s="4">
        <f t="shared" si="219"/>
        <v>3.3427853069910642</v>
      </c>
      <c r="N2885" s="4">
        <f t="shared" si="220"/>
        <v>-9152.3633999939921</v>
      </c>
      <c r="O2885" s="61">
        <v>0.79290000000000005</v>
      </c>
      <c r="P2885" s="4">
        <v>119130</v>
      </c>
      <c r="Q2885" s="4">
        <v>0</v>
      </c>
      <c r="R2885" s="4" t="s">
        <v>19</v>
      </c>
    </row>
    <row r="2886" spans="1:18" ht="15" hidden="1" customHeight="1" x14ac:dyDescent="0.35">
      <c r="A2886" s="2">
        <v>45184</v>
      </c>
      <c r="B2886" s="3">
        <v>1</v>
      </c>
      <c r="C2886" s="3">
        <v>1</v>
      </c>
      <c r="D2886" s="4">
        <v>109977.63660000601</v>
      </c>
      <c r="E2886" s="4">
        <v>4.2</v>
      </c>
      <c r="F2886" s="3">
        <f t="shared" si="221"/>
        <v>0.79590126356930091</v>
      </c>
      <c r="G2886" s="3">
        <f t="shared" si="215"/>
        <v>0.13928272112462767</v>
      </c>
      <c r="H2886" s="4" t="s">
        <v>23</v>
      </c>
      <c r="I2886" s="4">
        <v>10851</v>
      </c>
      <c r="J2886" s="4">
        <f t="shared" si="216"/>
        <v>3121.2</v>
      </c>
      <c r="K2886" s="59">
        <f t="shared" si="217"/>
        <v>0.82774940041376022</v>
      </c>
      <c r="L2886" s="60">
        <f t="shared" si="218"/>
        <v>0.13928272112462767</v>
      </c>
      <c r="M2886" s="4">
        <f t="shared" si="219"/>
        <v>3.3427853069910642</v>
      </c>
      <c r="N2886" s="4">
        <f t="shared" si="220"/>
        <v>-9152.3633999939921</v>
      </c>
      <c r="O2886" s="61">
        <v>0.79290000000000005</v>
      </c>
      <c r="P2886" s="4">
        <v>119130</v>
      </c>
      <c r="Q2886" s="4">
        <v>0</v>
      </c>
      <c r="R2886" s="4" t="s">
        <v>19</v>
      </c>
    </row>
    <row r="2887" spans="1:18" ht="15" hidden="1" customHeight="1" x14ac:dyDescent="0.35">
      <c r="A2887" s="2">
        <v>45184</v>
      </c>
      <c r="B2887" s="3">
        <v>1</v>
      </c>
      <c r="C2887" s="3">
        <v>1</v>
      </c>
      <c r="D2887" s="4">
        <v>109977.63660000601</v>
      </c>
      <c r="E2887" s="4">
        <v>4.2</v>
      </c>
      <c r="F2887" s="3">
        <f t="shared" si="221"/>
        <v>0.79590126356930091</v>
      </c>
      <c r="G2887" s="3">
        <f t="shared" si="215"/>
        <v>0.13928272112462767</v>
      </c>
      <c r="H2887" s="4" t="s">
        <v>24</v>
      </c>
      <c r="I2887" s="4">
        <v>10656</v>
      </c>
      <c r="J2887" s="4">
        <f t="shared" si="216"/>
        <v>3168.6</v>
      </c>
      <c r="K2887" s="59">
        <f t="shared" si="217"/>
        <v>0.80071415045851713</v>
      </c>
      <c r="L2887" s="60">
        <f t="shared" si="218"/>
        <v>0.13928272112462767</v>
      </c>
      <c r="M2887" s="4">
        <f t="shared" si="219"/>
        <v>3.3427853069910642</v>
      </c>
      <c r="N2887" s="4">
        <f t="shared" si="220"/>
        <v>-9152.3633999939921</v>
      </c>
      <c r="O2887" s="61">
        <v>0.79290000000000005</v>
      </c>
      <c r="P2887" s="4">
        <v>119130</v>
      </c>
      <c r="Q2887" s="4">
        <v>0</v>
      </c>
      <c r="R2887" s="4" t="s">
        <v>19</v>
      </c>
    </row>
    <row r="2888" spans="1:18" ht="15" hidden="1" customHeight="1" x14ac:dyDescent="0.35">
      <c r="A2888" s="2">
        <v>45184</v>
      </c>
      <c r="B2888" s="3">
        <v>1</v>
      </c>
      <c r="C2888" s="3">
        <v>1</v>
      </c>
      <c r="D2888" s="4">
        <v>109977.63660000601</v>
      </c>
      <c r="E2888" s="4">
        <v>4.2</v>
      </c>
      <c r="F2888" s="3">
        <f t="shared" si="221"/>
        <v>0.79590126356930091</v>
      </c>
      <c r="G2888" s="3">
        <f t="shared" si="215"/>
        <v>0.13928272112462767</v>
      </c>
      <c r="H2888" s="4" t="s">
        <v>25</v>
      </c>
      <c r="I2888" s="4">
        <v>10903</v>
      </c>
      <c r="J2888" s="4">
        <f t="shared" si="216"/>
        <v>3397.62</v>
      </c>
      <c r="K2888" s="59">
        <f t="shared" si="217"/>
        <v>0.76405024133139698</v>
      </c>
      <c r="L2888" s="60">
        <f t="shared" si="218"/>
        <v>0.13928272112462767</v>
      </c>
      <c r="M2888" s="4">
        <f t="shared" si="219"/>
        <v>3.3427853069910642</v>
      </c>
      <c r="N2888" s="4">
        <f t="shared" si="220"/>
        <v>-9152.3633999939921</v>
      </c>
      <c r="O2888" s="61">
        <v>0.79290000000000005</v>
      </c>
      <c r="P2888" s="4">
        <v>119130</v>
      </c>
      <c r="Q2888" s="4">
        <v>0</v>
      </c>
      <c r="R2888" s="4" t="s">
        <v>19</v>
      </c>
    </row>
    <row r="2889" spans="1:18" ht="15" hidden="1" customHeight="1" x14ac:dyDescent="0.35">
      <c r="A2889" s="2">
        <v>45184</v>
      </c>
      <c r="B2889" s="3">
        <v>1</v>
      </c>
      <c r="C2889" s="3">
        <v>1</v>
      </c>
      <c r="D2889" s="4">
        <v>109977.63660000601</v>
      </c>
      <c r="E2889" s="4">
        <v>4.2</v>
      </c>
      <c r="F2889" s="3">
        <f t="shared" si="221"/>
        <v>0.79590126356930091</v>
      </c>
      <c r="G2889" s="3">
        <f t="shared" si="215"/>
        <v>0.13928272112462767</v>
      </c>
      <c r="H2889" s="4" t="s">
        <v>26</v>
      </c>
      <c r="I2889" s="4">
        <v>11078</v>
      </c>
      <c r="J2889" s="4">
        <f t="shared" si="216"/>
        <v>3432.9</v>
      </c>
      <c r="K2889" s="59">
        <f t="shared" si="217"/>
        <v>0.76833553194647308</v>
      </c>
      <c r="L2889" s="60">
        <f t="shared" si="218"/>
        <v>0.13928272112462767</v>
      </c>
      <c r="M2889" s="4">
        <f t="shared" si="219"/>
        <v>3.3427853069910642</v>
      </c>
      <c r="N2889" s="4">
        <f t="shared" si="220"/>
        <v>-9152.3633999939921</v>
      </c>
      <c r="O2889" s="61">
        <v>0.79290000000000005</v>
      </c>
      <c r="P2889" s="4">
        <v>119130</v>
      </c>
      <c r="Q2889" s="4">
        <v>0</v>
      </c>
      <c r="R2889" s="4" t="s">
        <v>19</v>
      </c>
    </row>
    <row r="2890" spans="1:18" ht="15" hidden="1" customHeight="1" x14ac:dyDescent="0.35">
      <c r="A2890" s="2">
        <v>45184</v>
      </c>
      <c r="B2890" s="3">
        <v>1</v>
      </c>
      <c r="C2890" s="3">
        <v>1</v>
      </c>
      <c r="D2890" s="4">
        <v>109977.63660000601</v>
      </c>
      <c r="E2890" s="4">
        <v>4.2</v>
      </c>
      <c r="F2890" s="3">
        <f t="shared" si="221"/>
        <v>0.79590126356930091</v>
      </c>
      <c r="G2890" s="3">
        <f t="shared" si="215"/>
        <v>0.13928272112462767</v>
      </c>
      <c r="H2890" s="4" t="s">
        <v>27</v>
      </c>
      <c r="I2890" s="4">
        <v>11137</v>
      </c>
      <c r="J2890" s="4">
        <f t="shared" si="216"/>
        <v>3421.44</v>
      </c>
      <c r="K2890" s="59">
        <f t="shared" si="217"/>
        <v>0.77501480857962335</v>
      </c>
      <c r="L2890" s="60">
        <f t="shared" si="218"/>
        <v>0.13928272112462767</v>
      </c>
      <c r="M2890" s="4">
        <f t="shared" si="219"/>
        <v>3.3427853069910642</v>
      </c>
      <c r="N2890" s="4">
        <f t="shared" si="220"/>
        <v>-9152.3633999939921</v>
      </c>
      <c r="O2890" s="61">
        <v>0.79290000000000005</v>
      </c>
      <c r="P2890" s="4">
        <v>119130</v>
      </c>
      <c r="Q2890" s="4">
        <v>0</v>
      </c>
      <c r="R2890" s="4" t="s">
        <v>19</v>
      </c>
    </row>
    <row r="2891" spans="1:18" ht="15" hidden="1" customHeight="1" x14ac:dyDescent="0.35">
      <c r="A2891" s="2">
        <v>45184</v>
      </c>
      <c r="B2891" s="3">
        <v>1</v>
      </c>
      <c r="C2891" s="3">
        <v>1</v>
      </c>
      <c r="D2891" s="4">
        <v>109977.63660000601</v>
      </c>
      <c r="E2891" s="4">
        <v>4.2</v>
      </c>
      <c r="F2891" s="3">
        <f t="shared" si="221"/>
        <v>0.79590126356930091</v>
      </c>
      <c r="G2891" s="3">
        <f t="shared" ref="G2891:G2954" si="222">D2891/(32900*24)</f>
        <v>0.13928272112462767</v>
      </c>
      <c r="H2891" s="4" t="s">
        <v>28</v>
      </c>
      <c r="I2891" s="4">
        <v>10716</v>
      </c>
      <c r="J2891" s="4">
        <f t="shared" si="216"/>
        <v>3266.44</v>
      </c>
      <c r="K2891" s="59">
        <f t="shared" si="217"/>
        <v>0.78110376171874307</v>
      </c>
      <c r="L2891" s="60">
        <f t="shared" si="218"/>
        <v>0.13928272112462767</v>
      </c>
      <c r="M2891" s="4">
        <f t="shared" si="219"/>
        <v>3.3427853069910642</v>
      </c>
      <c r="N2891" s="4">
        <f t="shared" si="220"/>
        <v>-9152.3633999939921</v>
      </c>
      <c r="O2891" s="61">
        <v>0.79290000000000005</v>
      </c>
      <c r="P2891" s="4">
        <v>119130</v>
      </c>
      <c r="Q2891" s="4">
        <v>0</v>
      </c>
      <c r="R2891" s="4" t="s">
        <v>19</v>
      </c>
    </row>
    <row r="2892" spans="1:18" ht="15" hidden="1" customHeight="1" x14ac:dyDescent="0.35">
      <c r="A2892" s="2">
        <v>45185</v>
      </c>
      <c r="B2892" s="3">
        <v>1</v>
      </c>
      <c r="C2892" s="3">
        <v>1</v>
      </c>
      <c r="D2892" s="4">
        <v>113669.04600001362</v>
      </c>
      <c r="E2892" s="4">
        <v>4.4000000000000004</v>
      </c>
      <c r="F2892" s="3">
        <f t="shared" si="221"/>
        <v>0.78522413650189005</v>
      </c>
      <c r="G2892" s="3">
        <f t="shared" si="222"/>
        <v>0.14395775835867985</v>
      </c>
      <c r="H2892" s="4" t="s">
        <v>18</v>
      </c>
      <c r="I2892" s="4">
        <v>11933</v>
      </c>
      <c r="J2892" s="4">
        <f t="shared" si="216"/>
        <v>3321.72</v>
      </c>
      <c r="K2892" s="59">
        <f t="shared" si="217"/>
        <v>0.81645817665108877</v>
      </c>
      <c r="L2892" s="60">
        <f t="shared" si="218"/>
        <v>0.14395775835867985</v>
      </c>
      <c r="M2892" s="4">
        <f t="shared" si="219"/>
        <v>3.454986200608317</v>
      </c>
      <c r="N2892" s="4">
        <f t="shared" si="220"/>
        <v>-5460.9539999863773</v>
      </c>
      <c r="O2892" s="61">
        <v>0.79290000000000005</v>
      </c>
      <c r="P2892" s="4">
        <v>119130</v>
      </c>
      <c r="Q2892" s="4">
        <v>0</v>
      </c>
      <c r="R2892" s="4" t="s">
        <v>19</v>
      </c>
    </row>
    <row r="2893" spans="1:18" ht="15" hidden="1" customHeight="1" x14ac:dyDescent="0.35">
      <c r="A2893" s="2">
        <v>45185</v>
      </c>
      <c r="B2893" s="3">
        <v>1</v>
      </c>
      <c r="C2893" s="3">
        <v>1</v>
      </c>
      <c r="D2893" s="4">
        <v>113669.04600001362</v>
      </c>
      <c r="E2893" s="4">
        <v>4.4000000000000004</v>
      </c>
      <c r="F2893" s="3">
        <f t="shared" si="221"/>
        <v>0.78522413650189005</v>
      </c>
      <c r="G2893" s="3">
        <f t="shared" si="222"/>
        <v>0.14395775835867985</v>
      </c>
      <c r="H2893" s="4" t="s">
        <v>20</v>
      </c>
      <c r="I2893" s="4">
        <v>12234</v>
      </c>
      <c r="J2893" s="4">
        <f t="shared" si="216"/>
        <v>3282.66</v>
      </c>
      <c r="K2893" s="59">
        <f t="shared" si="217"/>
        <v>0.84701264994076308</v>
      </c>
      <c r="L2893" s="60">
        <f t="shared" si="218"/>
        <v>0.14395775835867985</v>
      </c>
      <c r="M2893" s="4">
        <f t="shared" si="219"/>
        <v>3.454986200608317</v>
      </c>
      <c r="N2893" s="4">
        <f t="shared" si="220"/>
        <v>-5460.9539999863773</v>
      </c>
      <c r="O2893" s="61">
        <v>0.79290000000000005</v>
      </c>
      <c r="P2893" s="4">
        <v>119130</v>
      </c>
      <c r="Q2893" s="4">
        <v>0</v>
      </c>
      <c r="R2893" s="4" t="s">
        <v>19</v>
      </c>
    </row>
    <row r="2894" spans="1:18" ht="15" hidden="1" customHeight="1" x14ac:dyDescent="0.35">
      <c r="A2894" s="2">
        <v>45185</v>
      </c>
      <c r="B2894" s="3">
        <v>1</v>
      </c>
      <c r="C2894" s="3">
        <v>1</v>
      </c>
      <c r="D2894" s="4">
        <v>113669.04600001362</v>
      </c>
      <c r="E2894" s="4">
        <v>4.4000000000000004</v>
      </c>
      <c r="F2894" s="3">
        <f t="shared" si="221"/>
        <v>0.78522413650189005</v>
      </c>
      <c r="G2894" s="3">
        <f t="shared" si="222"/>
        <v>0.14395775835867985</v>
      </c>
      <c r="H2894" s="4" t="s">
        <v>21</v>
      </c>
      <c r="I2894" s="4">
        <v>11613</v>
      </c>
      <c r="J2894" s="4">
        <f t="shared" si="216"/>
        <v>3219.84</v>
      </c>
      <c r="K2894" s="59">
        <f t="shared" si="217"/>
        <v>0.81970476229197153</v>
      </c>
      <c r="L2894" s="60">
        <f t="shared" si="218"/>
        <v>0.14395775835867985</v>
      </c>
      <c r="M2894" s="4">
        <f t="shared" si="219"/>
        <v>3.454986200608317</v>
      </c>
      <c r="N2894" s="4">
        <f t="shared" si="220"/>
        <v>-5460.9539999863773</v>
      </c>
      <c r="O2894" s="61">
        <v>0.79290000000000005</v>
      </c>
      <c r="P2894" s="4">
        <v>119130</v>
      </c>
      <c r="Q2894" s="4">
        <v>0</v>
      </c>
      <c r="R2894" s="4" t="s">
        <v>19</v>
      </c>
    </row>
    <row r="2895" spans="1:18" ht="15" hidden="1" customHeight="1" x14ac:dyDescent="0.35">
      <c r="A2895" s="2">
        <v>45185</v>
      </c>
      <c r="B2895" s="3">
        <v>1</v>
      </c>
      <c r="C2895" s="3">
        <v>1</v>
      </c>
      <c r="D2895" s="4">
        <v>113669.04600001362</v>
      </c>
      <c r="E2895" s="4">
        <v>4.4000000000000004</v>
      </c>
      <c r="F2895" s="3">
        <f t="shared" si="221"/>
        <v>0.78522413650189005</v>
      </c>
      <c r="G2895" s="3">
        <f t="shared" si="222"/>
        <v>0.14395775835867985</v>
      </c>
      <c r="H2895" s="4" t="s">
        <v>22</v>
      </c>
      <c r="I2895" s="4">
        <v>11788</v>
      </c>
      <c r="J2895" s="4">
        <f t="shared" si="216"/>
        <v>3212.28</v>
      </c>
      <c r="K2895" s="59">
        <f t="shared" si="217"/>
        <v>0.83401537508900492</v>
      </c>
      <c r="L2895" s="60">
        <f t="shared" si="218"/>
        <v>0.14395775835867985</v>
      </c>
      <c r="M2895" s="4">
        <f t="shared" si="219"/>
        <v>3.454986200608317</v>
      </c>
      <c r="N2895" s="4">
        <f t="shared" si="220"/>
        <v>-5460.9539999863773</v>
      </c>
      <c r="O2895" s="61">
        <v>0.79290000000000005</v>
      </c>
      <c r="P2895" s="4">
        <v>119130</v>
      </c>
      <c r="Q2895" s="4">
        <v>0</v>
      </c>
      <c r="R2895" s="4" t="s">
        <v>19</v>
      </c>
    </row>
    <row r="2896" spans="1:18" ht="15" hidden="1" customHeight="1" x14ac:dyDescent="0.35">
      <c r="A2896" s="2">
        <v>45185</v>
      </c>
      <c r="B2896" s="3">
        <v>1</v>
      </c>
      <c r="C2896" s="3">
        <v>1</v>
      </c>
      <c r="D2896" s="4">
        <v>113669.04600001362</v>
      </c>
      <c r="E2896" s="4">
        <v>4.4000000000000004</v>
      </c>
      <c r="F2896" s="3">
        <f t="shared" si="221"/>
        <v>0.78522413650189005</v>
      </c>
      <c r="G2896" s="3">
        <f t="shared" si="222"/>
        <v>0.14395775835867985</v>
      </c>
      <c r="H2896" s="4" t="s">
        <v>23</v>
      </c>
      <c r="I2896" s="4">
        <v>11498</v>
      </c>
      <c r="J2896" s="4">
        <f t="shared" si="216"/>
        <v>3121.2</v>
      </c>
      <c r="K2896" s="59">
        <f t="shared" si="217"/>
        <v>0.83723626111169358</v>
      </c>
      <c r="L2896" s="60">
        <f t="shared" si="218"/>
        <v>0.14395775835867985</v>
      </c>
      <c r="M2896" s="4">
        <f t="shared" si="219"/>
        <v>3.454986200608317</v>
      </c>
      <c r="N2896" s="4">
        <f t="shared" si="220"/>
        <v>-5460.9539999863773</v>
      </c>
      <c r="O2896" s="61">
        <v>0.79290000000000005</v>
      </c>
      <c r="P2896" s="4">
        <v>119130</v>
      </c>
      <c r="Q2896" s="4">
        <v>0</v>
      </c>
      <c r="R2896" s="4" t="s">
        <v>19</v>
      </c>
    </row>
    <row r="2897" spans="1:18" ht="15" hidden="1" customHeight="1" x14ac:dyDescent="0.35">
      <c r="A2897" s="2">
        <v>45185</v>
      </c>
      <c r="B2897" s="3">
        <v>1</v>
      </c>
      <c r="C2897" s="3">
        <v>1</v>
      </c>
      <c r="D2897" s="4">
        <v>113669.04600001362</v>
      </c>
      <c r="E2897" s="4">
        <v>4.4000000000000004</v>
      </c>
      <c r="F2897" s="3">
        <f t="shared" si="221"/>
        <v>0.78522413650189005</v>
      </c>
      <c r="G2897" s="3">
        <f t="shared" si="222"/>
        <v>0.14395775835867985</v>
      </c>
      <c r="H2897" s="4" t="s">
        <v>24</v>
      </c>
      <c r="I2897" s="4">
        <v>11199</v>
      </c>
      <c r="J2897" s="4">
        <f t="shared" si="216"/>
        <v>3168.6</v>
      </c>
      <c r="K2897" s="59">
        <f t="shared" si="217"/>
        <v>0.80326556609457567</v>
      </c>
      <c r="L2897" s="60">
        <f t="shared" si="218"/>
        <v>0.14395775835867985</v>
      </c>
      <c r="M2897" s="4">
        <f t="shared" si="219"/>
        <v>3.454986200608317</v>
      </c>
      <c r="N2897" s="4">
        <f t="shared" si="220"/>
        <v>-5460.9539999863773</v>
      </c>
      <c r="O2897" s="61">
        <v>0.79290000000000005</v>
      </c>
      <c r="P2897" s="4">
        <v>119130</v>
      </c>
      <c r="Q2897" s="4">
        <v>0</v>
      </c>
      <c r="R2897" s="4" t="s">
        <v>19</v>
      </c>
    </row>
    <row r="2898" spans="1:18" ht="15" hidden="1" customHeight="1" x14ac:dyDescent="0.35">
      <c r="A2898" s="2">
        <v>45185</v>
      </c>
      <c r="B2898" s="3">
        <v>1</v>
      </c>
      <c r="C2898" s="3">
        <v>1</v>
      </c>
      <c r="D2898" s="4">
        <v>113669.04600001362</v>
      </c>
      <c r="E2898" s="4">
        <v>4.4000000000000004</v>
      </c>
      <c r="F2898" s="3">
        <f t="shared" si="221"/>
        <v>0.78522413650189005</v>
      </c>
      <c r="G2898" s="3">
        <f t="shared" si="222"/>
        <v>0.14395775835867985</v>
      </c>
      <c r="H2898" s="4" t="s">
        <v>25</v>
      </c>
      <c r="I2898" s="4">
        <v>11034</v>
      </c>
      <c r="J2898" s="4">
        <f t="shared" si="216"/>
        <v>3397.62</v>
      </c>
      <c r="K2898" s="59">
        <f t="shared" si="217"/>
        <v>0.73808350337214657</v>
      </c>
      <c r="L2898" s="60">
        <f t="shared" si="218"/>
        <v>0.14395775835867985</v>
      </c>
      <c r="M2898" s="4">
        <f t="shared" si="219"/>
        <v>3.454986200608317</v>
      </c>
      <c r="N2898" s="4">
        <f t="shared" si="220"/>
        <v>-5460.9539999863773</v>
      </c>
      <c r="O2898" s="61">
        <v>0.79290000000000005</v>
      </c>
      <c r="P2898" s="4">
        <v>119130</v>
      </c>
      <c r="Q2898" s="4">
        <v>0</v>
      </c>
      <c r="R2898" s="4" t="s">
        <v>19</v>
      </c>
    </row>
    <row r="2899" spans="1:18" ht="15" hidden="1" customHeight="1" x14ac:dyDescent="0.35">
      <c r="A2899" s="2">
        <v>45185</v>
      </c>
      <c r="B2899" s="3">
        <v>1</v>
      </c>
      <c r="C2899" s="3">
        <v>1</v>
      </c>
      <c r="D2899" s="4">
        <v>113669.04600001362</v>
      </c>
      <c r="E2899" s="4">
        <v>4.4000000000000004</v>
      </c>
      <c r="F2899" s="3">
        <f t="shared" si="221"/>
        <v>0.78522413650189005</v>
      </c>
      <c r="G2899" s="3">
        <f t="shared" si="222"/>
        <v>0.14395775835867985</v>
      </c>
      <c r="H2899" s="4" t="s">
        <v>26</v>
      </c>
      <c r="I2899" s="4">
        <v>11408</v>
      </c>
      <c r="J2899" s="4">
        <f t="shared" si="216"/>
        <v>3432.9</v>
      </c>
      <c r="K2899" s="59">
        <f t="shared" si="217"/>
        <v>0.7552586072205052</v>
      </c>
      <c r="L2899" s="60">
        <f t="shared" si="218"/>
        <v>0.14395775835867985</v>
      </c>
      <c r="M2899" s="4">
        <f t="shared" si="219"/>
        <v>3.454986200608317</v>
      </c>
      <c r="N2899" s="4">
        <f t="shared" si="220"/>
        <v>-5460.9539999863773</v>
      </c>
      <c r="O2899" s="61">
        <v>0.79290000000000005</v>
      </c>
      <c r="P2899" s="4">
        <v>119130</v>
      </c>
      <c r="Q2899" s="4">
        <v>0</v>
      </c>
      <c r="R2899" s="4" t="s">
        <v>19</v>
      </c>
    </row>
    <row r="2900" spans="1:18" ht="15" hidden="1" customHeight="1" x14ac:dyDescent="0.35">
      <c r="A2900" s="2">
        <v>45185</v>
      </c>
      <c r="B2900" s="3">
        <v>1</v>
      </c>
      <c r="C2900" s="3">
        <v>1</v>
      </c>
      <c r="D2900" s="4">
        <v>113669.04600001362</v>
      </c>
      <c r="E2900" s="4">
        <v>4.4000000000000004</v>
      </c>
      <c r="F2900" s="3">
        <f t="shared" si="221"/>
        <v>0.78522413650189005</v>
      </c>
      <c r="G2900" s="3">
        <f t="shared" si="222"/>
        <v>0.14395775835867985</v>
      </c>
      <c r="H2900" s="4" t="s">
        <v>27</v>
      </c>
      <c r="I2900" s="4">
        <v>11226</v>
      </c>
      <c r="J2900" s="4">
        <f t="shared" si="216"/>
        <v>3421.44</v>
      </c>
      <c r="K2900" s="59">
        <f t="shared" si="217"/>
        <v>0.74569878073665952</v>
      </c>
      <c r="L2900" s="60">
        <f t="shared" si="218"/>
        <v>0.14395775835867985</v>
      </c>
      <c r="M2900" s="4">
        <f t="shared" si="219"/>
        <v>3.454986200608317</v>
      </c>
      <c r="N2900" s="4">
        <f t="shared" si="220"/>
        <v>-5460.9539999863773</v>
      </c>
      <c r="O2900" s="61">
        <v>0.79290000000000005</v>
      </c>
      <c r="P2900" s="4">
        <v>119130</v>
      </c>
      <c r="Q2900" s="4">
        <v>0</v>
      </c>
      <c r="R2900" s="4" t="s">
        <v>19</v>
      </c>
    </row>
    <row r="2901" spans="1:18" ht="15" hidden="1" customHeight="1" x14ac:dyDescent="0.35">
      <c r="A2901" s="2">
        <v>45185</v>
      </c>
      <c r="B2901" s="3">
        <v>1</v>
      </c>
      <c r="C2901" s="3">
        <v>1</v>
      </c>
      <c r="D2901" s="4">
        <v>113669.04600001362</v>
      </c>
      <c r="E2901" s="4">
        <v>4.4000000000000004</v>
      </c>
      <c r="F2901" s="3">
        <f t="shared" si="221"/>
        <v>0.78522413650189005</v>
      </c>
      <c r="G2901" s="3">
        <f t="shared" si="222"/>
        <v>0.14395775835867985</v>
      </c>
      <c r="H2901" s="4" t="s">
        <v>28</v>
      </c>
      <c r="I2901" s="4">
        <v>11185</v>
      </c>
      <c r="J2901" s="4">
        <f t="shared" ref="J2901:J2964" si="223">VLOOKUP(H2901,$H$2122:$J$2131,3,0)</f>
        <v>3266.44</v>
      </c>
      <c r="K2901" s="59">
        <f t="shared" si="217"/>
        <v>0.77823117967740241</v>
      </c>
      <c r="L2901" s="60">
        <f t="shared" si="218"/>
        <v>0.14395775835867985</v>
      </c>
      <c r="M2901" s="4">
        <f t="shared" si="219"/>
        <v>3.454986200608317</v>
      </c>
      <c r="N2901" s="4">
        <f t="shared" si="220"/>
        <v>-5460.9539999863773</v>
      </c>
      <c r="O2901" s="61">
        <v>0.79290000000000005</v>
      </c>
      <c r="P2901" s="4">
        <v>119130</v>
      </c>
      <c r="Q2901" s="4">
        <v>0</v>
      </c>
      <c r="R2901" s="4" t="s">
        <v>19</v>
      </c>
    </row>
    <row r="2902" spans="1:18" ht="15" hidden="1" customHeight="1" x14ac:dyDescent="0.35">
      <c r="A2902" s="2">
        <v>45186</v>
      </c>
      <c r="B2902" s="3">
        <v>1</v>
      </c>
      <c r="C2902" s="3">
        <v>1</v>
      </c>
      <c r="D2902" s="4">
        <v>94180.228199993508</v>
      </c>
      <c r="E2902" s="4">
        <v>3.6</v>
      </c>
      <c r="F2902" s="3">
        <f t="shared" si="221"/>
        <v>0.79517247720359263</v>
      </c>
      <c r="G2902" s="3">
        <f t="shared" si="222"/>
        <v>0.11927587158053889</v>
      </c>
      <c r="H2902" s="4" t="s">
        <v>18</v>
      </c>
      <c r="I2902" s="4">
        <v>10064</v>
      </c>
      <c r="J2902" s="4">
        <f t="shared" si="223"/>
        <v>3321.72</v>
      </c>
      <c r="K2902" s="59">
        <f t="shared" si="217"/>
        <v>0.84159879687497918</v>
      </c>
      <c r="L2902" s="60">
        <f t="shared" si="218"/>
        <v>0.11927587158053889</v>
      </c>
      <c r="M2902" s="4">
        <f t="shared" si="219"/>
        <v>2.8626209179329334</v>
      </c>
      <c r="N2902" s="4">
        <f t="shared" si="220"/>
        <v>-24949.771800006492</v>
      </c>
      <c r="O2902" s="61">
        <v>0.79290000000000005</v>
      </c>
      <c r="P2902" s="4">
        <v>119130</v>
      </c>
      <c r="Q2902" s="4">
        <v>0</v>
      </c>
      <c r="R2902" s="4" t="s">
        <v>19</v>
      </c>
    </row>
    <row r="2903" spans="1:18" ht="15" hidden="1" customHeight="1" x14ac:dyDescent="0.35">
      <c r="A2903" s="2">
        <v>45186</v>
      </c>
      <c r="B2903" s="3">
        <v>1</v>
      </c>
      <c r="C2903" s="3">
        <v>1</v>
      </c>
      <c r="D2903" s="4">
        <v>94180.228199993508</v>
      </c>
      <c r="E2903" s="4">
        <v>3.6</v>
      </c>
      <c r="F2903" s="3">
        <f t="shared" si="221"/>
        <v>0.79517247720359263</v>
      </c>
      <c r="G2903" s="3">
        <f t="shared" si="222"/>
        <v>0.11927587158053889</v>
      </c>
      <c r="H2903" s="4" t="s">
        <v>20</v>
      </c>
      <c r="I2903" s="4">
        <v>9691</v>
      </c>
      <c r="J2903" s="4">
        <f t="shared" si="223"/>
        <v>3282.66</v>
      </c>
      <c r="K2903" s="59">
        <f t="shared" si="217"/>
        <v>0.82004972931843212</v>
      </c>
      <c r="L2903" s="60">
        <f t="shared" si="218"/>
        <v>0.11927587158053889</v>
      </c>
      <c r="M2903" s="4">
        <f t="shared" si="219"/>
        <v>2.8626209179329334</v>
      </c>
      <c r="N2903" s="4">
        <f t="shared" si="220"/>
        <v>-24949.771800006492</v>
      </c>
      <c r="O2903" s="61">
        <v>0.79290000000000005</v>
      </c>
      <c r="P2903" s="4">
        <v>119130</v>
      </c>
      <c r="Q2903" s="4">
        <v>0</v>
      </c>
      <c r="R2903" s="4" t="s">
        <v>19</v>
      </c>
    </row>
    <row r="2904" spans="1:18" ht="15" hidden="1" customHeight="1" x14ac:dyDescent="0.35">
      <c r="A2904" s="2">
        <v>45186</v>
      </c>
      <c r="B2904" s="3">
        <v>1</v>
      </c>
      <c r="C2904" s="3">
        <v>1</v>
      </c>
      <c r="D2904" s="4">
        <v>94180.228199993508</v>
      </c>
      <c r="E2904" s="4">
        <v>3.6</v>
      </c>
      <c r="F2904" s="3">
        <f t="shared" si="221"/>
        <v>0.79517247720359263</v>
      </c>
      <c r="G2904" s="3">
        <f t="shared" si="222"/>
        <v>0.11927587158053889</v>
      </c>
      <c r="H2904" s="4" t="s">
        <v>21</v>
      </c>
      <c r="I2904" s="4">
        <v>9479</v>
      </c>
      <c r="J2904" s="4">
        <f t="shared" si="223"/>
        <v>3219.84</v>
      </c>
      <c r="K2904" s="59">
        <f t="shared" si="217"/>
        <v>0.81775975065703732</v>
      </c>
      <c r="L2904" s="60">
        <f t="shared" si="218"/>
        <v>0.11927587158053889</v>
      </c>
      <c r="M2904" s="4">
        <f t="shared" si="219"/>
        <v>2.8626209179329334</v>
      </c>
      <c r="N2904" s="4">
        <f t="shared" si="220"/>
        <v>-24949.771800006492</v>
      </c>
      <c r="O2904" s="61">
        <v>0.79290000000000005</v>
      </c>
      <c r="P2904" s="4">
        <v>119130</v>
      </c>
      <c r="Q2904" s="4">
        <v>0</v>
      </c>
      <c r="R2904" s="4" t="s">
        <v>19</v>
      </c>
    </row>
    <row r="2905" spans="1:18" ht="15" hidden="1" customHeight="1" x14ac:dyDescent="0.35">
      <c r="A2905" s="2">
        <v>45186</v>
      </c>
      <c r="B2905" s="3">
        <v>1</v>
      </c>
      <c r="C2905" s="3">
        <v>1</v>
      </c>
      <c r="D2905" s="4">
        <v>94180.228199993508</v>
      </c>
      <c r="E2905" s="4">
        <v>3.6</v>
      </c>
      <c r="F2905" s="3">
        <f t="shared" si="221"/>
        <v>0.79517247720359263</v>
      </c>
      <c r="G2905" s="3">
        <f t="shared" si="222"/>
        <v>0.11927587158053889</v>
      </c>
      <c r="H2905" s="4" t="s">
        <v>22</v>
      </c>
      <c r="I2905" s="4">
        <v>9581</v>
      </c>
      <c r="J2905" s="4">
        <f t="shared" si="223"/>
        <v>3212.28</v>
      </c>
      <c r="K2905" s="59">
        <f t="shared" si="217"/>
        <v>0.8285046412171071</v>
      </c>
      <c r="L2905" s="60">
        <f t="shared" si="218"/>
        <v>0.11927587158053889</v>
      </c>
      <c r="M2905" s="4">
        <f t="shared" si="219"/>
        <v>2.8626209179329334</v>
      </c>
      <c r="N2905" s="4">
        <f t="shared" si="220"/>
        <v>-24949.771800006492</v>
      </c>
      <c r="O2905" s="61">
        <v>0.79290000000000005</v>
      </c>
      <c r="P2905" s="4">
        <v>119130</v>
      </c>
      <c r="Q2905" s="4">
        <v>0</v>
      </c>
      <c r="R2905" s="4" t="s">
        <v>19</v>
      </c>
    </row>
    <row r="2906" spans="1:18" ht="15" hidden="1" customHeight="1" x14ac:dyDescent="0.35">
      <c r="A2906" s="2">
        <v>45186</v>
      </c>
      <c r="B2906" s="3">
        <v>1</v>
      </c>
      <c r="C2906" s="3">
        <v>1</v>
      </c>
      <c r="D2906" s="4">
        <v>94180.228199993508</v>
      </c>
      <c r="E2906" s="4">
        <v>3.6</v>
      </c>
      <c r="F2906" s="3">
        <f t="shared" si="221"/>
        <v>0.79517247720359263</v>
      </c>
      <c r="G2906" s="3">
        <f t="shared" si="222"/>
        <v>0.11927587158053889</v>
      </c>
      <c r="H2906" s="4" t="s">
        <v>23</v>
      </c>
      <c r="I2906" s="4">
        <v>9056</v>
      </c>
      <c r="J2906" s="4">
        <f t="shared" si="223"/>
        <v>3121.2</v>
      </c>
      <c r="K2906" s="59">
        <f t="shared" si="217"/>
        <v>0.80595782248992553</v>
      </c>
      <c r="L2906" s="60">
        <f t="shared" si="218"/>
        <v>0.11927587158053889</v>
      </c>
      <c r="M2906" s="4">
        <f t="shared" si="219"/>
        <v>2.8626209179329334</v>
      </c>
      <c r="N2906" s="4">
        <f t="shared" si="220"/>
        <v>-24949.771800006492</v>
      </c>
      <c r="O2906" s="61">
        <v>0.79290000000000005</v>
      </c>
      <c r="P2906" s="4">
        <v>119130</v>
      </c>
      <c r="Q2906" s="4">
        <v>0</v>
      </c>
      <c r="R2906" s="4" t="s">
        <v>19</v>
      </c>
    </row>
    <row r="2907" spans="1:18" ht="15" hidden="1" customHeight="1" x14ac:dyDescent="0.35">
      <c r="A2907" s="2">
        <v>45186</v>
      </c>
      <c r="B2907" s="3">
        <v>1</v>
      </c>
      <c r="C2907" s="3">
        <v>1</v>
      </c>
      <c r="D2907" s="4">
        <v>94180.228199993508</v>
      </c>
      <c r="E2907" s="4">
        <v>3.6</v>
      </c>
      <c r="F2907" s="3">
        <f t="shared" si="221"/>
        <v>0.79517247720359263</v>
      </c>
      <c r="G2907" s="3">
        <f t="shared" si="222"/>
        <v>0.11927587158053889</v>
      </c>
      <c r="H2907" s="4" t="s">
        <v>24</v>
      </c>
      <c r="I2907" s="4">
        <v>9182</v>
      </c>
      <c r="J2907" s="4">
        <f t="shared" si="223"/>
        <v>3168.6</v>
      </c>
      <c r="K2907" s="59">
        <f t="shared" si="217"/>
        <v>0.80494715507023784</v>
      </c>
      <c r="L2907" s="60">
        <f t="shared" si="218"/>
        <v>0.11927587158053889</v>
      </c>
      <c r="M2907" s="4">
        <f t="shared" si="219"/>
        <v>2.8626209179329334</v>
      </c>
      <c r="N2907" s="4">
        <f t="shared" si="220"/>
        <v>-24949.771800006492</v>
      </c>
      <c r="O2907" s="61">
        <v>0.79290000000000005</v>
      </c>
      <c r="P2907" s="4">
        <v>119130</v>
      </c>
      <c r="Q2907" s="4">
        <v>0</v>
      </c>
      <c r="R2907" s="4" t="s">
        <v>19</v>
      </c>
    </row>
    <row r="2908" spans="1:18" ht="15" hidden="1" customHeight="1" x14ac:dyDescent="0.35">
      <c r="A2908" s="2">
        <v>45186</v>
      </c>
      <c r="B2908" s="3">
        <v>1</v>
      </c>
      <c r="C2908" s="3">
        <v>1</v>
      </c>
      <c r="D2908" s="4">
        <v>94180.228199993508</v>
      </c>
      <c r="E2908" s="4">
        <v>3.6</v>
      </c>
      <c r="F2908" s="3">
        <f t="shared" si="221"/>
        <v>0.79517247720359263</v>
      </c>
      <c r="G2908" s="3">
        <f t="shared" si="222"/>
        <v>0.11927587158053889</v>
      </c>
      <c r="H2908" s="4" t="s">
        <v>25</v>
      </c>
      <c r="I2908" s="4">
        <v>9548</v>
      </c>
      <c r="J2908" s="4">
        <f t="shared" si="223"/>
        <v>3397.62</v>
      </c>
      <c r="K2908" s="59">
        <f t="shared" si="217"/>
        <v>0.78061178772853412</v>
      </c>
      <c r="L2908" s="60">
        <f t="shared" si="218"/>
        <v>0.11927587158053889</v>
      </c>
      <c r="M2908" s="4">
        <f t="shared" si="219"/>
        <v>2.8626209179329334</v>
      </c>
      <c r="N2908" s="4">
        <f t="shared" si="220"/>
        <v>-24949.771800006492</v>
      </c>
      <c r="O2908" s="61">
        <v>0.79290000000000005</v>
      </c>
      <c r="P2908" s="4">
        <v>119130</v>
      </c>
      <c r="Q2908" s="4">
        <v>0</v>
      </c>
      <c r="R2908" s="4" t="s">
        <v>19</v>
      </c>
    </row>
    <row r="2909" spans="1:18" ht="15" hidden="1" customHeight="1" x14ac:dyDescent="0.35">
      <c r="A2909" s="2">
        <v>45186</v>
      </c>
      <c r="B2909" s="3">
        <v>1</v>
      </c>
      <c r="C2909" s="3">
        <v>1</v>
      </c>
      <c r="D2909" s="4">
        <v>94180.228199993508</v>
      </c>
      <c r="E2909" s="4">
        <v>3.6</v>
      </c>
      <c r="F2909" s="3">
        <f t="shared" si="221"/>
        <v>0.79517247720359263</v>
      </c>
      <c r="G2909" s="3">
        <f t="shared" si="222"/>
        <v>0.11927587158053889</v>
      </c>
      <c r="H2909" s="4" t="s">
        <v>26</v>
      </c>
      <c r="I2909" s="4">
        <v>9758</v>
      </c>
      <c r="J2909" s="4">
        <f t="shared" si="223"/>
        <v>3432.9</v>
      </c>
      <c r="K2909" s="59">
        <f t="shared" si="217"/>
        <v>0.7895818566097339</v>
      </c>
      <c r="L2909" s="60">
        <f t="shared" si="218"/>
        <v>0.11927587158053889</v>
      </c>
      <c r="M2909" s="4">
        <f t="shared" si="219"/>
        <v>2.8626209179329334</v>
      </c>
      <c r="N2909" s="4">
        <f t="shared" si="220"/>
        <v>-24949.771800006492</v>
      </c>
      <c r="O2909" s="61">
        <v>0.79290000000000005</v>
      </c>
      <c r="P2909" s="4">
        <v>119130</v>
      </c>
      <c r="Q2909" s="4">
        <v>0</v>
      </c>
      <c r="R2909" s="4" t="s">
        <v>19</v>
      </c>
    </row>
    <row r="2910" spans="1:18" ht="15" hidden="1" customHeight="1" x14ac:dyDescent="0.35">
      <c r="A2910" s="2">
        <v>45186</v>
      </c>
      <c r="B2910" s="3">
        <v>1</v>
      </c>
      <c r="C2910" s="3">
        <v>1</v>
      </c>
      <c r="D2910" s="4">
        <v>94180.228199993508</v>
      </c>
      <c r="E2910" s="4">
        <v>3.6</v>
      </c>
      <c r="F2910" s="3">
        <f t="shared" si="221"/>
        <v>0.79517247720359263</v>
      </c>
      <c r="G2910" s="3">
        <f t="shared" si="222"/>
        <v>0.11927587158053889</v>
      </c>
      <c r="H2910" s="4" t="s">
        <v>27</v>
      </c>
      <c r="I2910" s="4">
        <v>9550</v>
      </c>
      <c r="J2910" s="4">
        <f t="shared" si="223"/>
        <v>3421.44</v>
      </c>
      <c r="K2910" s="59">
        <f t="shared" si="217"/>
        <v>0.775339558132768</v>
      </c>
      <c r="L2910" s="60">
        <f t="shared" si="218"/>
        <v>0.11927587158053889</v>
      </c>
      <c r="M2910" s="4">
        <f t="shared" si="219"/>
        <v>2.8626209179329334</v>
      </c>
      <c r="N2910" s="4">
        <f t="shared" si="220"/>
        <v>-24949.771800006492</v>
      </c>
      <c r="O2910" s="61">
        <v>0.79290000000000005</v>
      </c>
      <c r="P2910" s="4">
        <v>119130</v>
      </c>
      <c r="Q2910" s="4">
        <v>0</v>
      </c>
      <c r="R2910" s="4" t="s">
        <v>19</v>
      </c>
    </row>
    <row r="2911" spans="1:18" ht="15" hidden="1" customHeight="1" x14ac:dyDescent="0.35">
      <c r="A2911" s="2">
        <v>45186</v>
      </c>
      <c r="B2911" s="3">
        <v>1</v>
      </c>
      <c r="C2911" s="3">
        <v>1</v>
      </c>
      <c r="D2911" s="4">
        <v>94180.228199993508</v>
      </c>
      <c r="E2911" s="4">
        <v>3.6</v>
      </c>
      <c r="F2911" s="3">
        <f t="shared" si="221"/>
        <v>0.79517247720359263</v>
      </c>
      <c r="G2911" s="3">
        <f t="shared" si="222"/>
        <v>0.11927587158053889</v>
      </c>
      <c r="H2911" s="4" t="s">
        <v>28</v>
      </c>
      <c r="I2911" s="4">
        <v>9208</v>
      </c>
      <c r="J2911" s="4">
        <f t="shared" si="223"/>
        <v>3266.44</v>
      </c>
      <c r="K2911" s="59">
        <f t="shared" si="217"/>
        <v>0.78304753118923887</v>
      </c>
      <c r="L2911" s="60">
        <f t="shared" si="218"/>
        <v>0.11927587158053889</v>
      </c>
      <c r="M2911" s="4">
        <f t="shared" si="219"/>
        <v>2.8626209179329334</v>
      </c>
      <c r="N2911" s="4">
        <f t="shared" si="220"/>
        <v>-24949.771800006492</v>
      </c>
      <c r="O2911" s="61">
        <v>0.79290000000000005</v>
      </c>
      <c r="P2911" s="4">
        <v>119130</v>
      </c>
      <c r="Q2911" s="4">
        <v>0</v>
      </c>
      <c r="R2911" s="4" t="s">
        <v>19</v>
      </c>
    </row>
    <row r="2912" spans="1:18" ht="15" hidden="1" customHeight="1" x14ac:dyDescent="0.35">
      <c r="A2912" s="2">
        <v>45187</v>
      </c>
      <c r="B2912" s="3">
        <v>1</v>
      </c>
      <c r="C2912" s="3">
        <v>1</v>
      </c>
      <c r="D2912" s="4">
        <v>14061.754799981827</v>
      </c>
      <c r="E2912" s="4">
        <v>0.5</v>
      </c>
      <c r="F2912" s="3">
        <f t="shared" si="221"/>
        <v>0.85481792097153964</v>
      </c>
      <c r="G2912" s="3">
        <f t="shared" si="222"/>
        <v>1.7808706686907077E-2</v>
      </c>
      <c r="H2912" s="4" t="s">
        <v>18</v>
      </c>
      <c r="I2912" s="4">
        <v>1656</v>
      </c>
      <c r="J2912" s="4">
        <f t="shared" si="223"/>
        <v>3321.72</v>
      </c>
      <c r="K2912" s="59">
        <f t="shared" si="217"/>
        <v>0.99707380513709776</v>
      </c>
      <c r="L2912" s="60">
        <f t="shared" si="218"/>
        <v>1.7808706686907077E-2</v>
      </c>
      <c r="M2912" s="4">
        <f t="shared" si="219"/>
        <v>0.42740896048576982</v>
      </c>
      <c r="N2912" s="4">
        <f t="shared" si="220"/>
        <v>-105068.24520001817</v>
      </c>
      <c r="O2912" s="61">
        <v>0.79290000000000005</v>
      </c>
      <c r="P2912" s="4">
        <v>119130</v>
      </c>
      <c r="Q2912" s="4">
        <v>0</v>
      </c>
      <c r="R2912" s="4" t="s">
        <v>19</v>
      </c>
    </row>
    <row r="2913" spans="1:18" ht="15" hidden="1" customHeight="1" x14ac:dyDescent="0.35">
      <c r="A2913" s="2">
        <v>45187</v>
      </c>
      <c r="B2913" s="3">
        <v>1</v>
      </c>
      <c r="C2913" s="3">
        <v>1</v>
      </c>
      <c r="D2913" s="4">
        <v>14061.754799981827</v>
      </c>
      <c r="E2913" s="4">
        <v>0.5</v>
      </c>
      <c r="F2913" s="3">
        <f t="shared" si="221"/>
        <v>0.85481792097153964</v>
      </c>
      <c r="G2913" s="3">
        <f t="shared" si="222"/>
        <v>1.7808706686907077E-2</v>
      </c>
      <c r="H2913" s="4" t="s">
        <v>20</v>
      </c>
      <c r="I2913" s="4">
        <v>1587</v>
      </c>
      <c r="J2913" s="4">
        <f t="shared" si="223"/>
        <v>3282.66</v>
      </c>
      <c r="K2913" s="59">
        <f t="shared" si="217"/>
        <v>0.96689879548902424</v>
      </c>
      <c r="L2913" s="60">
        <f t="shared" si="218"/>
        <v>1.7808706686907077E-2</v>
      </c>
      <c r="M2913" s="4">
        <f t="shared" si="219"/>
        <v>0.42740896048576982</v>
      </c>
      <c r="N2913" s="4">
        <f t="shared" si="220"/>
        <v>-105068.24520001817</v>
      </c>
      <c r="O2913" s="61">
        <v>0.79290000000000005</v>
      </c>
      <c r="P2913" s="4">
        <v>119130</v>
      </c>
      <c r="Q2913" s="4">
        <v>0</v>
      </c>
      <c r="R2913" s="4" t="s">
        <v>19</v>
      </c>
    </row>
    <row r="2914" spans="1:18" ht="15" hidden="1" customHeight="1" x14ac:dyDescent="0.35">
      <c r="A2914" s="2">
        <v>45187</v>
      </c>
      <c r="B2914" s="3">
        <v>1</v>
      </c>
      <c r="C2914" s="3">
        <v>1</v>
      </c>
      <c r="D2914" s="4">
        <v>14061.754799981827</v>
      </c>
      <c r="E2914" s="4">
        <v>0.5</v>
      </c>
      <c r="F2914" s="3">
        <f t="shared" si="221"/>
        <v>0.85481792097153964</v>
      </c>
      <c r="G2914" s="3">
        <f t="shared" si="222"/>
        <v>1.7808706686907077E-2</v>
      </c>
      <c r="H2914" s="4" t="s">
        <v>21</v>
      </c>
      <c r="I2914" s="4">
        <v>1562</v>
      </c>
      <c r="J2914" s="4">
        <f t="shared" si="223"/>
        <v>3219.84</v>
      </c>
      <c r="K2914" s="59">
        <f t="shared" si="217"/>
        <v>0.97023454581594115</v>
      </c>
      <c r="L2914" s="60">
        <f t="shared" si="218"/>
        <v>1.7808706686907077E-2</v>
      </c>
      <c r="M2914" s="4">
        <f t="shared" si="219"/>
        <v>0.42740896048576982</v>
      </c>
      <c r="N2914" s="4">
        <f t="shared" si="220"/>
        <v>-105068.24520001817</v>
      </c>
      <c r="O2914" s="61">
        <v>0.79290000000000005</v>
      </c>
      <c r="P2914" s="4">
        <v>119130</v>
      </c>
      <c r="Q2914" s="4">
        <v>0</v>
      </c>
      <c r="R2914" s="4" t="s">
        <v>19</v>
      </c>
    </row>
    <row r="2915" spans="1:18" ht="15" hidden="1" customHeight="1" x14ac:dyDescent="0.35">
      <c r="A2915" s="2">
        <v>45187</v>
      </c>
      <c r="B2915" s="3">
        <v>1</v>
      </c>
      <c r="C2915" s="3">
        <v>1</v>
      </c>
      <c r="D2915" s="4">
        <v>14061.754799981827</v>
      </c>
      <c r="E2915" s="4">
        <v>0.5</v>
      </c>
      <c r="F2915" s="3">
        <f t="shared" si="221"/>
        <v>0.85481792097153964</v>
      </c>
      <c r="G2915" s="3">
        <f t="shared" si="222"/>
        <v>1.7808706686907077E-2</v>
      </c>
      <c r="H2915" s="4" t="s">
        <v>22</v>
      </c>
      <c r="I2915" s="4">
        <v>1578</v>
      </c>
      <c r="J2915" s="4">
        <f t="shared" si="223"/>
        <v>3212.28</v>
      </c>
      <c r="K2915" s="59">
        <f t="shared" si="217"/>
        <v>0.98247973402069555</v>
      </c>
      <c r="L2915" s="60">
        <f t="shared" si="218"/>
        <v>1.7808706686907077E-2</v>
      </c>
      <c r="M2915" s="4">
        <f t="shared" si="219"/>
        <v>0.42740896048576982</v>
      </c>
      <c r="N2915" s="4">
        <f t="shared" si="220"/>
        <v>-105068.24520001817</v>
      </c>
      <c r="O2915" s="61">
        <v>0.79290000000000005</v>
      </c>
      <c r="P2915" s="4">
        <v>119130</v>
      </c>
      <c r="Q2915" s="4">
        <v>0</v>
      </c>
      <c r="R2915" s="4" t="s">
        <v>19</v>
      </c>
    </row>
    <row r="2916" spans="1:18" ht="15" hidden="1" customHeight="1" x14ac:dyDescent="0.35">
      <c r="A2916" s="2">
        <v>45187</v>
      </c>
      <c r="B2916" s="3">
        <v>1</v>
      </c>
      <c r="C2916" s="3">
        <v>1</v>
      </c>
      <c r="D2916" s="4">
        <v>14061.754799981827</v>
      </c>
      <c r="E2916" s="4">
        <v>0.5</v>
      </c>
      <c r="F2916" s="3">
        <f t="shared" si="221"/>
        <v>0.85481792097153964</v>
      </c>
      <c r="G2916" s="3">
        <f t="shared" si="222"/>
        <v>1.7808706686907077E-2</v>
      </c>
      <c r="H2916" s="4" t="s">
        <v>23</v>
      </c>
      <c r="I2916" s="4">
        <v>1498</v>
      </c>
      <c r="J2916" s="4">
        <f t="shared" si="223"/>
        <v>3121.2</v>
      </c>
      <c r="K2916" s="59">
        <f t="shared" si="217"/>
        <v>0.95988722286300143</v>
      </c>
      <c r="L2916" s="60">
        <f t="shared" si="218"/>
        <v>1.7808706686907077E-2</v>
      </c>
      <c r="M2916" s="4">
        <f t="shared" si="219"/>
        <v>0.42740896048576982</v>
      </c>
      <c r="N2916" s="4">
        <f t="shared" si="220"/>
        <v>-105068.24520001817</v>
      </c>
      <c r="O2916" s="61">
        <v>0.79290000000000005</v>
      </c>
      <c r="P2916" s="4">
        <v>119130</v>
      </c>
      <c r="Q2916" s="4">
        <v>0</v>
      </c>
      <c r="R2916" s="4" t="s">
        <v>19</v>
      </c>
    </row>
    <row r="2917" spans="1:18" ht="15" hidden="1" customHeight="1" x14ac:dyDescent="0.35">
      <c r="A2917" s="2">
        <v>45187</v>
      </c>
      <c r="B2917" s="3">
        <v>1</v>
      </c>
      <c r="C2917" s="3">
        <v>1</v>
      </c>
      <c r="D2917" s="4">
        <v>14061.754799981827</v>
      </c>
      <c r="E2917" s="4">
        <v>0.5</v>
      </c>
      <c r="F2917" s="3">
        <f t="shared" si="221"/>
        <v>0.85481792097153964</v>
      </c>
      <c r="G2917" s="3">
        <f t="shared" si="222"/>
        <v>1.7808706686907077E-2</v>
      </c>
      <c r="H2917" s="4" t="s">
        <v>24</v>
      </c>
      <c r="I2917" s="4">
        <v>1493</v>
      </c>
      <c r="J2917" s="4">
        <f t="shared" si="223"/>
        <v>3168.6</v>
      </c>
      <c r="K2917" s="59">
        <f t="shared" si="217"/>
        <v>0.94237202550022092</v>
      </c>
      <c r="L2917" s="60">
        <f t="shared" si="218"/>
        <v>1.7808706686907077E-2</v>
      </c>
      <c r="M2917" s="4">
        <f t="shared" si="219"/>
        <v>0.42740896048576982</v>
      </c>
      <c r="N2917" s="4">
        <f t="shared" si="220"/>
        <v>-105068.24520001817</v>
      </c>
      <c r="O2917" s="61">
        <v>0.79290000000000005</v>
      </c>
      <c r="P2917" s="4">
        <v>119130</v>
      </c>
      <c r="Q2917" s="4">
        <v>0</v>
      </c>
      <c r="R2917" s="4" t="s">
        <v>19</v>
      </c>
    </row>
    <row r="2918" spans="1:18" ht="15" hidden="1" customHeight="1" x14ac:dyDescent="0.35">
      <c r="A2918" s="2">
        <v>45187</v>
      </c>
      <c r="B2918" s="3">
        <v>1</v>
      </c>
      <c r="C2918" s="3">
        <v>1</v>
      </c>
      <c r="D2918" s="4">
        <v>14061.754799981827</v>
      </c>
      <c r="E2918" s="4">
        <v>0.5</v>
      </c>
      <c r="F2918" s="3">
        <f t="shared" si="221"/>
        <v>0.85481792097153964</v>
      </c>
      <c r="G2918" s="3">
        <f t="shared" si="222"/>
        <v>1.7808706686907077E-2</v>
      </c>
      <c r="H2918" s="4" t="s">
        <v>25</v>
      </c>
      <c r="I2918" s="4">
        <v>1453</v>
      </c>
      <c r="J2918" s="4">
        <f t="shared" si="223"/>
        <v>3397.62</v>
      </c>
      <c r="K2918" s="59">
        <f t="shared" si="217"/>
        <v>0.85530459556984006</v>
      </c>
      <c r="L2918" s="60">
        <f t="shared" si="218"/>
        <v>1.7808706686907077E-2</v>
      </c>
      <c r="M2918" s="4">
        <f t="shared" si="219"/>
        <v>0.42740896048576982</v>
      </c>
      <c r="N2918" s="4">
        <f t="shared" si="220"/>
        <v>-105068.24520001817</v>
      </c>
      <c r="O2918" s="61">
        <v>0.79290000000000005</v>
      </c>
      <c r="P2918" s="4">
        <v>119130</v>
      </c>
      <c r="Q2918" s="4">
        <v>0</v>
      </c>
      <c r="R2918" s="4" t="s">
        <v>19</v>
      </c>
    </row>
    <row r="2919" spans="1:18" ht="15" hidden="1" customHeight="1" x14ac:dyDescent="0.35">
      <c r="A2919" s="2">
        <v>45187</v>
      </c>
      <c r="B2919" s="3">
        <v>1</v>
      </c>
      <c r="C2919" s="3">
        <v>1</v>
      </c>
      <c r="D2919" s="4">
        <v>14061.754799981827</v>
      </c>
      <c r="E2919" s="4">
        <v>0.5</v>
      </c>
      <c r="F2919" s="3">
        <f t="shared" si="221"/>
        <v>0.85481792097153964</v>
      </c>
      <c r="G2919" s="3">
        <f t="shared" si="222"/>
        <v>1.7808706686907077E-2</v>
      </c>
      <c r="H2919" s="4" t="s">
        <v>26</v>
      </c>
      <c r="I2919" s="4">
        <v>1562</v>
      </c>
      <c r="J2919" s="4">
        <f t="shared" si="223"/>
        <v>3432.9</v>
      </c>
      <c r="K2919" s="59">
        <f t="shared" si="217"/>
        <v>0.91001776923300992</v>
      </c>
      <c r="L2919" s="60">
        <f t="shared" si="218"/>
        <v>1.7808706686907077E-2</v>
      </c>
      <c r="M2919" s="4">
        <f t="shared" si="219"/>
        <v>0.42740896048576982</v>
      </c>
      <c r="N2919" s="4">
        <f t="shared" si="220"/>
        <v>-105068.24520001817</v>
      </c>
      <c r="O2919" s="61">
        <v>0.79290000000000005</v>
      </c>
      <c r="P2919" s="4">
        <v>119130</v>
      </c>
      <c r="Q2919" s="4">
        <v>0</v>
      </c>
      <c r="R2919" s="4" t="s">
        <v>19</v>
      </c>
    </row>
    <row r="2920" spans="1:18" ht="15" hidden="1" customHeight="1" x14ac:dyDescent="0.35">
      <c r="A2920" s="2">
        <v>45187</v>
      </c>
      <c r="B2920" s="3">
        <v>1</v>
      </c>
      <c r="C2920" s="3">
        <v>1</v>
      </c>
      <c r="D2920" s="4">
        <v>14061.754799981827</v>
      </c>
      <c r="E2920" s="4">
        <v>0.5</v>
      </c>
      <c r="F2920" s="3">
        <f t="shared" si="221"/>
        <v>0.85481792097153964</v>
      </c>
      <c r="G2920" s="3">
        <f t="shared" si="222"/>
        <v>1.7808706686907077E-2</v>
      </c>
      <c r="H2920" s="4" t="s">
        <v>27</v>
      </c>
      <c r="I2920" s="4">
        <v>1582</v>
      </c>
      <c r="J2920" s="4">
        <f t="shared" si="223"/>
        <v>3421.44</v>
      </c>
      <c r="K2920" s="59">
        <f t="shared" si="217"/>
        <v>0.92475682753460531</v>
      </c>
      <c r="L2920" s="60">
        <f t="shared" si="218"/>
        <v>1.7808706686907077E-2</v>
      </c>
      <c r="M2920" s="4">
        <f t="shared" si="219"/>
        <v>0.42740896048576982</v>
      </c>
      <c r="N2920" s="4">
        <f t="shared" si="220"/>
        <v>-105068.24520001817</v>
      </c>
      <c r="O2920" s="61">
        <v>0.79290000000000005</v>
      </c>
      <c r="P2920" s="4">
        <v>119130</v>
      </c>
      <c r="Q2920" s="4">
        <v>0</v>
      </c>
      <c r="R2920" s="4" t="s">
        <v>19</v>
      </c>
    </row>
    <row r="2921" spans="1:18" ht="15" hidden="1" customHeight="1" x14ac:dyDescent="0.35">
      <c r="A2921" s="2">
        <v>45187</v>
      </c>
      <c r="B2921" s="3">
        <v>1</v>
      </c>
      <c r="C2921" s="3">
        <v>1</v>
      </c>
      <c r="D2921" s="4">
        <v>14061.754799981827</v>
      </c>
      <c r="E2921" s="4">
        <v>0.5</v>
      </c>
      <c r="F2921" s="3">
        <f t="shared" si="221"/>
        <v>0.85481792097153964</v>
      </c>
      <c r="G2921" s="3">
        <f t="shared" si="222"/>
        <v>1.7808706686907077E-2</v>
      </c>
      <c r="H2921" s="4" t="s">
        <v>28</v>
      </c>
      <c r="I2921" s="4">
        <v>1543</v>
      </c>
      <c r="J2921" s="4">
        <f t="shared" si="223"/>
        <v>3266.44</v>
      </c>
      <c r="K2921" s="59">
        <f t="shared" si="217"/>
        <v>0.94475943228713832</v>
      </c>
      <c r="L2921" s="60">
        <f t="shared" si="218"/>
        <v>1.7808706686907077E-2</v>
      </c>
      <c r="M2921" s="4">
        <f t="shared" si="219"/>
        <v>0.42740896048576982</v>
      </c>
      <c r="N2921" s="4">
        <f t="shared" si="220"/>
        <v>-105068.24520001817</v>
      </c>
      <c r="O2921" s="61">
        <v>0.79290000000000005</v>
      </c>
      <c r="P2921" s="4">
        <v>119130</v>
      </c>
      <c r="Q2921" s="4">
        <v>0</v>
      </c>
      <c r="R2921" s="4" t="s">
        <v>19</v>
      </c>
    </row>
    <row r="2922" spans="1:18" ht="15" hidden="1" customHeight="1" x14ac:dyDescent="0.35">
      <c r="A2922" s="2">
        <v>45188</v>
      </c>
      <c r="B2922" s="3">
        <v>1</v>
      </c>
      <c r="C2922" s="3">
        <v>1</v>
      </c>
      <c r="D2922" s="4">
        <v>32032.404000010501</v>
      </c>
      <c r="E2922" s="4">
        <v>1.2</v>
      </c>
      <c r="F2922" s="3">
        <f t="shared" si="221"/>
        <v>0.81135775076014438</v>
      </c>
      <c r="G2922" s="3">
        <f t="shared" si="222"/>
        <v>4.0567887538007219E-2</v>
      </c>
      <c r="H2922" s="4" t="s">
        <v>18</v>
      </c>
      <c r="I2922" s="4">
        <v>3278</v>
      </c>
      <c r="J2922" s="4">
        <f t="shared" si="223"/>
        <v>3321.72</v>
      </c>
      <c r="K2922" s="59">
        <f t="shared" si="217"/>
        <v>0.82236512007835305</v>
      </c>
      <c r="L2922" s="60">
        <f t="shared" si="218"/>
        <v>4.0567887538007219E-2</v>
      </c>
      <c r="M2922" s="4">
        <f t="shared" si="219"/>
        <v>0.97362930091217326</v>
      </c>
      <c r="N2922" s="4">
        <f t="shared" si="220"/>
        <v>-87097.595999989499</v>
      </c>
      <c r="O2922" s="61">
        <v>0.79290000000000005</v>
      </c>
      <c r="P2922" s="4">
        <v>119130</v>
      </c>
      <c r="Q2922" s="4">
        <v>0</v>
      </c>
      <c r="R2922" s="4" t="s">
        <v>19</v>
      </c>
    </row>
    <row r="2923" spans="1:18" ht="15" hidden="1" customHeight="1" x14ac:dyDescent="0.35">
      <c r="A2923" s="2">
        <v>45188</v>
      </c>
      <c r="B2923" s="3">
        <v>1</v>
      </c>
      <c r="C2923" s="3">
        <v>1</v>
      </c>
      <c r="D2923" s="4">
        <v>32032.404000010501</v>
      </c>
      <c r="E2923" s="4">
        <v>1.2</v>
      </c>
      <c r="F2923" s="3">
        <f t="shared" si="221"/>
        <v>0.81135775076014438</v>
      </c>
      <c r="G2923" s="3">
        <f t="shared" si="222"/>
        <v>4.0567887538007219E-2</v>
      </c>
      <c r="H2923" s="4" t="s">
        <v>20</v>
      </c>
      <c r="I2923" s="4">
        <v>3232</v>
      </c>
      <c r="J2923" s="4">
        <f t="shared" si="223"/>
        <v>3282.66</v>
      </c>
      <c r="K2923" s="59">
        <f t="shared" si="217"/>
        <v>0.82047282793019483</v>
      </c>
      <c r="L2923" s="60">
        <f t="shared" si="218"/>
        <v>4.0567887538007219E-2</v>
      </c>
      <c r="M2923" s="4">
        <f t="shared" si="219"/>
        <v>0.97362930091217326</v>
      </c>
      <c r="N2923" s="4">
        <f t="shared" si="220"/>
        <v>-87097.595999989499</v>
      </c>
      <c r="O2923" s="61">
        <v>0.79290000000000005</v>
      </c>
      <c r="P2923" s="4">
        <v>119130</v>
      </c>
      <c r="Q2923" s="4">
        <v>0</v>
      </c>
      <c r="R2923" s="4" t="s">
        <v>19</v>
      </c>
    </row>
    <row r="2924" spans="1:18" ht="15" hidden="1" customHeight="1" x14ac:dyDescent="0.35">
      <c r="A2924" s="2">
        <v>45188</v>
      </c>
      <c r="B2924" s="3">
        <v>1</v>
      </c>
      <c r="C2924" s="3">
        <v>1</v>
      </c>
      <c r="D2924" s="4">
        <v>32032.404000010501</v>
      </c>
      <c r="E2924" s="4">
        <v>1.2</v>
      </c>
      <c r="F2924" s="3">
        <f t="shared" si="221"/>
        <v>0.81135775076014438</v>
      </c>
      <c r="G2924" s="3">
        <f t="shared" si="222"/>
        <v>4.0567887538007219E-2</v>
      </c>
      <c r="H2924" s="4" t="s">
        <v>21</v>
      </c>
      <c r="I2924" s="4">
        <v>3257</v>
      </c>
      <c r="J2924" s="4">
        <f t="shared" si="223"/>
        <v>3219.84</v>
      </c>
      <c r="K2924" s="59">
        <f t="shared" si="217"/>
        <v>0.8429507884449744</v>
      </c>
      <c r="L2924" s="60">
        <f t="shared" si="218"/>
        <v>4.0567887538007219E-2</v>
      </c>
      <c r="M2924" s="4">
        <f t="shared" si="219"/>
        <v>0.97362930091217326</v>
      </c>
      <c r="N2924" s="4">
        <f t="shared" si="220"/>
        <v>-87097.595999989499</v>
      </c>
      <c r="O2924" s="61">
        <v>0.79290000000000005</v>
      </c>
      <c r="P2924" s="4">
        <v>119130</v>
      </c>
      <c r="Q2924" s="4">
        <v>0</v>
      </c>
      <c r="R2924" s="4" t="s">
        <v>19</v>
      </c>
    </row>
    <row r="2925" spans="1:18" ht="15" hidden="1" customHeight="1" x14ac:dyDescent="0.35">
      <c r="A2925" s="2">
        <v>45188</v>
      </c>
      <c r="B2925" s="3">
        <v>1</v>
      </c>
      <c r="C2925" s="3">
        <v>1</v>
      </c>
      <c r="D2925" s="4">
        <v>32032.404000010501</v>
      </c>
      <c r="E2925" s="4">
        <v>1.2</v>
      </c>
      <c r="F2925" s="3">
        <f t="shared" si="221"/>
        <v>0.81135775076014438</v>
      </c>
      <c r="G2925" s="3">
        <f t="shared" si="222"/>
        <v>4.0567887538007219E-2</v>
      </c>
      <c r="H2925" s="4" t="s">
        <v>22</v>
      </c>
      <c r="I2925" s="4">
        <v>3244</v>
      </c>
      <c r="J2925" s="4">
        <f t="shared" si="223"/>
        <v>3212.28</v>
      </c>
      <c r="K2925" s="59">
        <f t="shared" si="217"/>
        <v>0.84156217183226023</v>
      </c>
      <c r="L2925" s="60">
        <f t="shared" si="218"/>
        <v>4.0567887538007219E-2</v>
      </c>
      <c r="M2925" s="4">
        <f t="shared" si="219"/>
        <v>0.97362930091217326</v>
      </c>
      <c r="N2925" s="4">
        <f t="shared" si="220"/>
        <v>-87097.595999989499</v>
      </c>
      <c r="O2925" s="61">
        <v>0.79290000000000005</v>
      </c>
      <c r="P2925" s="4">
        <v>119130</v>
      </c>
      <c r="Q2925" s="4">
        <v>0</v>
      </c>
      <c r="R2925" s="4" t="s">
        <v>19</v>
      </c>
    </row>
    <row r="2926" spans="1:18" ht="15" hidden="1" customHeight="1" x14ac:dyDescent="0.35">
      <c r="A2926" s="2">
        <v>45188</v>
      </c>
      <c r="B2926" s="3">
        <v>1</v>
      </c>
      <c r="C2926" s="3">
        <v>1</v>
      </c>
      <c r="D2926" s="4">
        <v>32032.404000010501</v>
      </c>
      <c r="E2926" s="4">
        <v>1.2</v>
      </c>
      <c r="F2926" s="3">
        <f t="shared" si="221"/>
        <v>0.81135775076014438</v>
      </c>
      <c r="G2926" s="3">
        <f t="shared" si="222"/>
        <v>4.0567887538007219E-2</v>
      </c>
      <c r="H2926" s="4" t="s">
        <v>23</v>
      </c>
      <c r="I2926" s="4">
        <v>3172</v>
      </c>
      <c r="J2926" s="4">
        <f t="shared" si="223"/>
        <v>3121.2</v>
      </c>
      <c r="K2926" s="59">
        <f t="shared" si="217"/>
        <v>0.84689649280191392</v>
      </c>
      <c r="L2926" s="60">
        <f t="shared" si="218"/>
        <v>4.0567887538007219E-2</v>
      </c>
      <c r="M2926" s="4">
        <f t="shared" si="219"/>
        <v>0.97362930091217326</v>
      </c>
      <c r="N2926" s="4">
        <f t="shared" si="220"/>
        <v>-87097.595999989499</v>
      </c>
      <c r="O2926" s="61">
        <v>0.79290000000000005</v>
      </c>
      <c r="P2926" s="4">
        <v>119130</v>
      </c>
      <c r="Q2926" s="4">
        <v>0</v>
      </c>
      <c r="R2926" s="4" t="s">
        <v>19</v>
      </c>
    </row>
    <row r="2927" spans="1:18" ht="15" hidden="1" customHeight="1" x14ac:dyDescent="0.35">
      <c r="A2927" s="2">
        <v>45188</v>
      </c>
      <c r="B2927" s="3">
        <v>1</v>
      </c>
      <c r="C2927" s="3">
        <v>1</v>
      </c>
      <c r="D2927" s="4">
        <v>32032.404000010501</v>
      </c>
      <c r="E2927" s="4">
        <v>1.2</v>
      </c>
      <c r="F2927" s="3">
        <f t="shared" si="221"/>
        <v>0.81135775076014438</v>
      </c>
      <c r="G2927" s="3">
        <f t="shared" si="222"/>
        <v>4.0567887538007219E-2</v>
      </c>
      <c r="H2927" s="4" t="s">
        <v>24</v>
      </c>
      <c r="I2927" s="4">
        <v>3074</v>
      </c>
      <c r="J2927" s="4">
        <f t="shared" si="223"/>
        <v>3168.6</v>
      </c>
      <c r="K2927" s="59">
        <f t="shared" si="217"/>
        <v>0.80845378610953311</v>
      </c>
      <c r="L2927" s="60">
        <f t="shared" si="218"/>
        <v>4.0567887538007219E-2</v>
      </c>
      <c r="M2927" s="4">
        <f t="shared" si="219"/>
        <v>0.97362930091217326</v>
      </c>
      <c r="N2927" s="4">
        <f t="shared" si="220"/>
        <v>-87097.595999989499</v>
      </c>
      <c r="O2927" s="61">
        <v>0.79290000000000005</v>
      </c>
      <c r="P2927" s="4">
        <v>119130</v>
      </c>
      <c r="Q2927" s="4">
        <v>0</v>
      </c>
      <c r="R2927" s="4" t="s">
        <v>19</v>
      </c>
    </row>
    <row r="2928" spans="1:18" ht="15" hidden="1" customHeight="1" x14ac:dyDescent="0.35">
      <c r="A2928" s="2">
        <v>45188</v>
      </c>
      <c r="B2928" s="3">
        <v>1</v>
      </c>
      <c r="C2928" s="3">
        <v>1</v>
      </c>
      <c r="D2928" s="4">
        <v>32032.404000010501</v>
      </c>
      <c r="E2928" s="4">
        <v>1.2</v>
      </c>
      <c r="F2928" s="3">
        <f t="shared" si="221"/>
        <v>0.81135775076014438</v>
      </c>
      <c r="G2928" s="3">
        <f t="shared" si="222"/>
        <v>4.0567887538007219E-2</v>
      </c>
      <c r="H2928" s="4" t="s">
        <v>25</v>
      </c>
      <c r="I2928" s="4">
        <v>3307</v>
      </c>
      <c r="J2928" s="4">
        <f t="shared" si="223"/>
        <v>3397.62</v>
      </c>
      <c r="K2928" s="59">
        <f t="shared" si="217"/>
        <v>0.81110699057968028</v>
      </c>
      <c r="L2928" s="60">
        <f t="shared" si="218"/>
        <v>4.0567887538007219E-2</v>
      </c>
      <c r="M2928" s="4">
        <f t="shared" si="219"/>
        <v>0.97362930091217326</v>
      </c>
      <c r="N2928" s="4">
        <f t="shared" si="220"/>
        <v>-87097.595999989499</v>
      </c>
      <c r="O2928" s="61">
        <v>0.79290000000000005</v>
      </c>
      <c r="P2928" s="4">
        <v>119130</v>
      </c>
      <c r="Q2928" s="4">
        <v>0</v>
      </c>
      <c r="R2928" s="4" t="s">
        <v>19</v>
      </c>
    </row>
    <row r="2929" spans="1:18" ht="15" hidden="1" customHeight="1" x14ac:dyDescent="0.35">
      <c r="A2929" s="2">
        <v>45188</v>
      </c>
      <c r="B2929" s="3">
        <v>1</v>
      </c>
      <c r="C2929" s="3">
        <v>1</v>
      </c>
      <c r="D2929" s="4">
        <v>32032.404000010501</v>
      </c>
      <c r="E2929" s="4">
        <v>1.2</v>
      </c>
      <c r="F2929" s="3">
        <f t="shared" si="221"/>
        <v>0.81135775076014438</v>
      </c>
      <c r="G2929" s="3">
        <f t="shared" si="222"/>
        <v>4.0567887538007219E-2</v>
      </c>
      <c r="H2929" s="4" t="s">
        <v>26</v>
      </c>
      <c r="I2929" s="4">
        <v>3380</v>
      </c>
      <c r="J2929" s="4">
        <f t="shared" si="223"/>
        <v>3432.9</v>
      </c>
      <c r="K2929" s="59">
        <f t="shared" si="217"/>
        <v>0.82049190674551165</v>
      </c>
      <c r="L2929" s="60">
        <f t="shared" si="218"/>
        <v>4.0567887538007219E-2</v>
      </c>
      <c r="M2929" s="4">
        <f t="shared" si="219"/>
        <v>0.97362930091217326</v>
      </c>
      <c r="N2929" s="4">
        <f t="shared" si="220"/>
        <v>-87097.595999989499</v>
      </c>
      <c r="O2929" s="61">
        <v>0.79290000000000005</v>
      </c>
      <c r="P2929" s="4">
        <v>119130</v>
      </c>
      <c r="Q2929" s="4">
        <v>0</v>
      </c>
      <c r="R2929" s="4" t="s">
        <v>19</v>
      </c>
    </row>
    <row r="2930" spans="1:18" ht="15" hidden="1" customHeight="1" x14ac:dyDescent="0.35">
      <c r="A2930" s="2">
        <v>45188</v>
      </c>
      <c r="B2930" s="3">
        <v>1</v>
      </c>
      <c r="C2930" s="3">
        <v>1</v>
      </c>
      <c r="D2930" s="4">
        <v>32032.404000010501</v>
      </c>
      <c r="E2930" s="4">
        <v>1.2</v>
      </c>
      <c r="F2930" s="3">
        <f t="shared" si="221"/>
        <v>0.81135775076014438</v>
      </c>
      <c r="G2930" s="3">
        <f t="shared" si="222"/>
        <v>4.0567887538007219E-2</v>
      </c>
      <c r="H2930" s="4" t="s">
        <v>27</v>
      </c>
      <c r="I2930" s="4">
        <v>3405</v>
      </c>
      <c r="J2930" s="4">
        <f t="shared" si="223"/>
        <v>3421.44</v>
      </c>
      <c r="K2930" s="59">
        <f t="shared" si="217"/>
        <v>0.82932917134306028</v>
      </c>
      <c r="L2930" s="60">
        <f t="shared" si="218"/>
        <v>4.0567887538007219E-2</v>
      </c>
      <c r="M2930" s="4">
        <f t="shared" si="219"/>
        <v>0.97362930091217326</v>
      </c>
      <c r="N2930" s="4">
        <f t="shared" si="220"/>
        <v>-87097.595999989499</v>
      </c>
      <c r="O2930" s="61">
        <v>0.79290000000000005</v>
      </c>
      <c r="P2930" s="4">
        <v>119130</v>
      </c>
      <c r="Q2930" s="4">
        <v>0</v>
      </c>
      <c r="R2930" s="4" t="s">
        <v>19</v>
      </c>
    </row>
    <row r="2931" spans="1:18" ht="15" hidden="1" customHeight="1" x14ac:dyDescent="0.35">
      <c r="A2931" s="2">
        <v>45188</v>
      </c>
      <c r="B2931" s="3">
        <v>1</v>
      </c>
      <c r="C2931" s="3">
        <v>1</v>
      </c>
      <c r="D2931" s="4">
        <v>32032.404000010501</v>
      </c>
      <c r="E2931" s="4">
        <v>1.2</v>
      </c>
      <c r="F2931" s="3">
        <f t="shared" si="221"/>
        <v>0.81135775076014438</v>
      </c>
      <c r="G2931" s="3">
        <f t="shared" si="222"/>
        <v>4.0567887538007219E-2</v>
      </c>
      <c r="H2931" s="4" t="s">
        <v>28</v>
      </c>
      <c r="I2931" s="4">
        <v>3255</v>
      </c>
      <c r="J2931" s="4">
        <f t="shared" si="223"/>
        <v>3266.44</v>
      </c>
      <c r="K2931" s="59">
        <f t="shared" si="217"/>
        <v>0.83041476347338383</v>
      </c>
      <c r="L2931" s="60">
        <f t="shared" si="218"/>
        <v>4.0567887538007219E-2</v>
      </c>
      <c r="M2931" s="4">
        <f t="shared" si="219"/>
        <v>0.97362930091217326</v>
      </c>
      <c r="N2931" s="4">
        <f t="shared" si="220"/>
        <v>-87097.595999989499</v>
      </c>
      <c r="O2931" s="61">
        <v>0.79290000000000005</v>
      </c>
      <c r="P2931" s="4">
        <v>119130</v>
      </c>
      <c r="Q2931" s="4">
        <v>0</v>
      </c>
      <c r="R2931" s="4" t="s">
        <v>19</v>
      </c>
    </row>
    <row r="2932" spans="1:18" ht="15" hidden="1" customHeight="1" x14ac:dyDescent="0.35">
      <c r="A2932" s="2">
        <v>45189</v>
      </c>
      <c r="B2932" s="3">
        <v>1</v>
      </c>
      <c r="C2932" s="3">
        <v>1</v>
      </c>
      <c r="D2932" s="4">
        <v>81736.880399998889</v>
      </c>
      <c r="E2932" s="4">
        <v>3.1</v>
      </c>
      <c r="F2932" s="3">
        <f t="shared" si="221"/>
        <v>0.80142053534659174</v>
      </c>
      <c r="G2932" s="3">
        <f t="shared" si="222"/>
        <v>0.10351681914893476</v>
      </c>
      <c r="H2932" s="4" t="s">
        <v>18</v>
      </c>
      <c r="I2932" s="4">
        <v>8320</v>
      </c>
      <c r="J2932" s="4">
        <f t="shared" si="223"/>
        <v>3321.72</v>
      </c>
      <c r="K2932" s="59">
        <f t="shared" si="217"/>
        <v>0.80797627968098917</v>
      </c>
      <c r="L2932" s="60">
        <f t="shared" si="218"/>
        <v>0.10351681914893476</v>
      </c>
      <c r="M2932" s="4">
        <f t="shared" si="219"/>
        <v>2.4844036595744341</v>
      </c>
      <c r="N2932" s="4">
        <f t="shared" si="220"/>
        <v>-37393.119600001111</v>
      </c>
      <c r="O2932" s="61">
        <v>0.79290000000000005</v>
      </c>
      <c r="P2932" s="4">
        <v>119130</v>
      </c>
      <c r="Q2932" s="4">
        <v>0</v>
      </c>
      <c r="R2932" s="4" t="s">
        <v>19</v>
      </c>
    </row>
    <row r="2933" spans="1:18" ht="15" hidden="1" customHeight="1" x14ac:dyDescent="0.35">
      <c r="A2933" s="2">
        <v>45189</v>
      </c>
      <c r="B2933" s="3">
        <v>1</v>
      </c>
      <c r="C2933" s="3">
        <v>1</v>
      </c>
      <c r="D2933" s="4">
        <v>81736.880399998889</v>
      </c>
      <c r="E2933" s="4">
        <v>3.1</v>
      </c>
      <c r="F2933" s="3">
        <f t="shared" si="221"/>
        <v>0.80142053534659174</v>
      </c>
      <c r="G2933" s="3">
        <f t="shared" si="222"/>
        <v>0.10351681914893476</v>
      </c>
      <c r="H2933" s="4" t="s">
        <v>20</v>
      </c>
      <c r="I2933" s="4">
        <v>8496</v>
      </c>
      <c r="J2933" s="4">
        <f t="shared" si="223"/>
        <v>3282.66</v>
      </c>
      <c r="K2933" s="59">
        <f t="shared" si="217"/>
        <v>0.83488547741475594</v>
      </c>
      <c r="L2933" s="60">
        <f t="shared" si="218"/>
        <v>0.10351681914893476</v>
      </c>
      <c r="M2933" s="4">
        <f t="shared" si="219"/>
        <v>2.4844036595744341</v>
      </c>
      <c r="N2933" s="4">
        <f t="shared" si="220"/>
        <v>-37393.119600001111</v>
      </c>
      <c r="O2933" s="61">
        <v>0.79290000000000005</v>
      </c>
      <c r="P2933" s="4">
        <v>119130</v>
      </c>
      <c r="Q2933" s="4">
        <v>0</v>
      </c>
      <c r="R2933" s="4" t="s">
        <v>19</v>
      </c>
    </row>
    <row r="2934" spans="1:18" ht="15" hidden="1" customHeight="1" x14ac:dyDescent="0.35">
      <c r="A2934" s="2">
        <v>45189</v>
      </c>
      <c r="B2934" s="3">
        <v>1</v>
      </c>
      <c r="C2934" s="3">
        <v>1</v>
      </c>
      <c r="D2934" s="4">
        <v>81736.880399998889</v>
      </c>
      <c r="E2934" s="4">
        <v>3.1</v>
      </c>
      <c r="F2934" s="3">
        <f t="shared" si="221"/>
        <v>0.80142053534659174</v>
      </c>
      <c r="G2934" s="3">
        <f t="shared" si="222"/>
        <v>0.10351681914893476</v>
      </c>
      <c r="H2934" s="4" t="s">
        <v>21</v>
      </c>
      <c r="I2934" s="4">
        <v>9131</v>
      </c>
      <c r="J2934" s="4">
        <f t="shared" si="223"/>
        <v>3219.84</v>
      </c>
      <c r="K2934" s="59">
        <f t="shared" si="217"/>
        <v>0.91479199928187171</v>
      </c>
      <c r="L2934" s="60">
        <f t="shared" si="218"/>
        <v>0.10351681914893476</v>
      </c>
      <c r="M2934" s="4">
        <f t="shared" si="219"/>
        <v>2.4844036595744341</v>
      </c>
      <c r="N2934" s="4">
        <f t="shared" si="220"/>
        <v>-37393.119600001111</v>
      </c>
      <c r="O2934" s="61">
        <v>0.79290000000000005</v>
      </c>
      <c r="P2934" s="4">
        <v>119130</v>
      </c>
      <c r="Q2934" s="4">
        <v>0</v>
      </c>
      <c r="R2934" s="4" t="s">
        <v>19</v>
      </c>
    </row>
    <row r="2935" spans="1:18" ht="15" hidden="1" customHeight="1" x14ac:dyDescent="0.35">
      <c r="A2935" s="2">
        <v>45189</v>
      </c>
      <c r="B2935" s="3">
        <v>1</v>
      </c>
      <c r="C2935" s="3">
        <v>1</v>
      </c>
      <c r="D2935" s="4">
        <v>81736.880399998889</v>
      </c>
      <c r="E2935" s="4">
        <v>3.1</v>
      </c>
      <c r="F2935" s="3">
        <f t="shared" si="221"/>
        <v>0.80142053534659174</v>
      </c>
      <c r="G2935" s="3">
        <f t="shared" si="222"/>
        <v>0.10351681914893476</v>
      </c>
      <c r="H2935" s="4" t="s">
        <v>22</v>
      </c>
      <c r="I2935" s="4">
        <v>9321</v>
      </c>
      <c r="J2935" s="4">
        <f t="shared" si="223"/>
        <v>3212.28</v>
      </c>
      <c r="K2935" s="59">
        <f t="shared" si="217"/>
        <v>0.93602493977747481</v>
      </c>
      <c r="L2935" s="60">
        <f t="shared" si="218"/>
        <v>0.10351681914893476</v>
      </c>
      <c r="M2935" s="4">
        <f t="shared" si="219"/>
        <v>2.4844036595744341</v>
      </c>
      <c r="N2935" s="4">
        <f t="shared" si="220"/>
        <v>-37393.119600001111</v>
      </c>
      <c r="O2935" s="61">
        <v>0.79290000000000005</v>
      </c>
      <c r="P2935" s="4">
        <v>119130</v>
      </c>
      <c r="Q2935" s="4">
        <v>0</v>
      </c>
      <c r="R2935" s="4" t="s">
        <v>19</v>
      </c>
    </row>
    <row r="2936" spans="1:18" ht="15" hidden="1" customHeight="1" x14ac:dyDescent="0.35">
      <c r="A2936" s="2">
        <v>45189</v>
      </c>
      <c r="B2936" s="3">
        <v>1</v>
      </c>
      <c r="C2936" s="3">
        <v>1</v>
      </c>
      <c r="D2936" s="4">
        <v>81736.880399998889</v>
      </c>
      <c r="E2936" s="4">
        <v>3.1</v>
      </c>
      <c r="F2936" s="3">
        <f t="shared" si="221"/>
        <v>0.80142053534659174</v>
      </c>
      <c r="G2936" s="3">
        <f t="shared" si="222"/>
        <v>0.10351681914893476</v>
      </c>
      <c r="H2936" s="4" t="s">
        <v>23</v>
      </c>
      <c r="I2936" s="4">
        <v>8772</v>
      </c>
      <c r="J2936" s="4">
        <f t="shared" si="223"/>
        <v>3121.2</v>
      </c>
      <c r="K2936" s="59">
        <f t="shared" si="217"/>
        <v>0.90659919881931272</v>
      </c>
      <c r="L2936" s="60">
        <f t="shared" si="218"/>
        <v>0.10351681914893476</v>
      </c>
      <c r="M2936" s="4">
        <f t="shared" si="219"/>
        <v>2.4844036595744341</v>
      </c>
      <c r="N2936" s="4">
        <f t="shared" si="220"/>
        <v>-37393.119600001111</v>
      </c>
      <c r="O2936" s="61">
        <v>0.79290000000000005</v>
      </c>
      <c r="P2936" s="4">
        <v>119130</v>
      </c>
      <c r="Q2936" s="4">
        <v>0</v>
      </c>
      <c r="R2936" s="4" t="s">
        <v>19</v>
      </c>
    </row>
    <row r="2937" spans="1:18" ht="15" hidden="1" customHeight="1" x14ac:dyDescent="0.35">
      <c r="A2937" s="2">
        <v>45189</v>
      </c>
      <c r="B2937" s="3">
        <v>1</v>
      </c>
      <c r="C2937" s="3">
        <v>1</v>
      </c>
      <c r="D2937" s="4">
        <v>81736.880399998889</v>
      </c>
      <c r="E2937" s="4">
        <v>3.1</v>
      </c>
      <c r="F2937" s="3">
        <f t="shared" si="221"/>
        <v>0.80142053534659174</v>
      </c>
      <c r="G2937" s="3">
        <f t="shared" si="222"/>
        <v>0.10351681914893476</v>
      </c>
      <c r="H2937" s="4" t="s">
        <v>24</v>
      </c>
      <c r="I2937" s="4">
        <v>8882</v>
      </c>
      <c r="J2937" s="4">
        <f t="shared" si="223"/>
        <v>3168.6</v>
      </c>
      <c r="K2937" s="59">
        <f t="shared" si="217"/>
        <v>0.90423571619092991</v>
      </c>
      <c r="L2937" s="60">
        <f t="shared" si="218"/>
        <v>0.10351681914893476</v>
      </c>
      <c r="M2937" s="4">
        <f t="shared" si="219"/>
        <v>2.4844036595744341</v>
      </c>
      <c r="N2937" s="4">
        <f t="shared" si="220"/>
        <v>-37393.119600001111</v>
      </c>
      <c r="O2937" s="61">
        <v>0.79290000000000005</v>
      </c>
      <c r="P2937" s="4">
        <v>119130</v>
      </c>
      <c r="Q2937" s="4">
        <v>0</v>
      </c>
      <c r="R2937" s="4" t="s">
        <v>19</v>
      </c>
    </row>
    <row r="2938" spans="1:18" ht="15" hidden="1" customHeight="1" x14ac:dyDescent="0.35">
      <c r="A2938" s="2">
        <v>45189</v>
      </c>
      <c r="B2938" s="3">
        <v>1</v>
      </c>
      <c r="C2938" s="3">
        <v>1</v>
      </c>
      <c r="D2938" s="4">
        <v>81736.880399998889</v>
      </c>
      <c r="E2938" s="4">
        <v>3.1</v>
      </c>
      <c r="F2938" s="3">
        <f t="shared" si="221"/>
        <v>0.80142053534659174</v>
      </c>
      <c r="G2938" s="3">
        <f t="shared" si="222"/>
        <v>0.10351681914893476</v>
      </c>
      <c r="H2938" s="4" t="s">
        <v>25</v>
      </c>
      <c r="I2938" s="4">
        <v>6611</v>
      </c>
      <c r="J2938" s="4">
        <f t="shared" si="223"/>
        <v>3397.62</v>
      </c>
      <c r="K2938" s="59">
        <f t="shared" si="217"/>
        <v>0.62766896979688436</v>
      </c>
      <c r="L2938" s="60">
        <f t="shared" si="218"/>
        <v>0.10351681914893476</v>
      </c>
      <c r="M2938" s="4">
        <f t="shared" si="219"/>
        <v>2.4844036595744341</v>
      </c>
      <c r="N2938" s="4">
        <f t="shared" si="220"/>
        <v>-37393.119600001111</v>
      </c>
      <c r="O2938" s="61">
        <v>0.79290000000000005</v>
      </c>
      <c r="P2938" s="4">
        <v>119130</v>
      </c>
      <c r="Q2938" s="4">
        <v>0</v>
      </c>
      <c r="R2938" s="4" t="s">
        <v>19</v>
      </c>
    </row>
    <row r="2939" spans="1:18" ht="15" hidden="1" customHeight="1" x14ac:dyDescent="0.35">
      <c r="A2939" s="2">
        <v>45189</v>
      </c>
      <c r="B2939" s="3">
        <v>1</v>
      </c>
      <c r="C2939" s="3">
        <v>1</v>
      </c>
      <c r="D2939" s="4">
        <v>81736.880399998889</v>
      </c>
      <c r="E2939" s="4">
        <v>3.1</v>
      </c>
      <c r="F2939" s="3">
        <f t="shared" si="221"/>
        <v>0.80142053534659174</v>
      </c>
      <c r="G2939" s="3">
        <f t="shared" si="222"/>
        <v>0.10351681914893476</v>
      </c>
      <c r="H2939" s="4" t="s">
        <v>26</v>
      </c>
      <c r="I2939" s="4">
        <v>6841</v>
      </c>
      <c r="J2939" s="4">
        <f t="shared" si="223"/>
        <v>3432.9</v>
      </c>
      <c r="K2939" s="59">
        <f t="shared" si="217"/>
        <v>0.6428308991081555</v>
      </c>
      <c r="L2939" s="60">
        <f t="shared" si="218"/>
        <v>0.10351681914893476</v>
      </c>
      <c r="M2939" s="4">
        <f t="shared" si="219"/>
        <v>2.4844036595744341</v>
      </c>
      <c r="N2939" s="4">
        <f t="shared" si="220"/>
        <v>-37393.119600001111</v>
      </c>
      <c r="O2939" s="61">
        <v>0.79290000000000005</v>
      </c>
      <c r="P2939" s="4">
        <v>119130</v>
      </c>
      <c r="Q2939" s="4">
        <v>0</v>
      </c>
      <c r="R2939" s="4" t="s">
        <v>19</v>
      </c>
    </row>
    <row r="2940" spans="1:18" ht="15" hidden="1" customHeight="1" x14ac:dyDescent="0.35">
      <c r="A2940" s="2">
        <v>45189</v>
      </c>
      <c r="B2940" s="3">
        <v>1</v>
      </c>
      <c r="C2940" s="3">
        <v>1</v>
      </c>
      <c r="D2940" s="4">
        <v>81736.880399998889</v>
      </c>
      <c r="E2940" s="4">
        <v>3.1</v>
      </c>
      <c r="F2940" s="3">
        <f t="shared" si="221"/>
        <v>0.80142053534659174</v>
      </c>
      <c r="G2940" s="3">
        <f t="shared" si="222"/>
        <v>0.10351681914893476</v>
      </c>
      <c r="H2940" s="4" t="s">
        <v>27</v>
      </c>
      <c r="I2940" s="4">
        <v>8023</v>
      </c>
      <c r="J2940" s="4">
        <f t="shared" si="223"/>
        <v>3421.44</v>
      </c>
      <c r="K2940" s="59">
        <f t="shared" si="217"/>
        <v>0.75642551561010329</v>
      </c>
      <c r="L2940" s="60">
        <f t="shared" si="218"/>
        <v>0.10351681914893476</v>
      </c>
      <c r="M2940" s="4">
        <f t="shared" si="219"/>
        <v>2.4844036595744341</v>
      </c>
      <c r="N2940" s="4">
        <f t="shared" si="220"/>
        <v>-37393.119600001111</v>
      </c>
      <c r="O2940" s="61">
        <v>0.79290000000000005</v>
      </c>
      <c r="P2940" s="4">
        <v>119130</v>
      </c>
      <c r="Q2940" s="4">
        <v>0</v>
      </c>
      <c r="R2940" s="4" t="s">
        <v>19</v>
      </c>
    </row>
    <row r="2941" spans="1:18" ht="15" hidden="1" customHeight="1" x14ac:dyDescent="0.35">
      <c r="A2941" s="2">
        <v>45189</v>
      </c>
      <c r="B2941" s="3">
        <v>1</v>
      </c>
      <c r="C2941" s="3">
        <v>1</v>
      </c>
      <c r="D2941" s="4">
        <v>81736.880399998889</v>
      </c>
      <c r="E2941" s="4">
        <v>3.1</v>
      </c>
      <c r="F2941" s="3">
        <f t="shared" si="221"/>
        <v>0.80142053534659174</v>
      </c>
      <c r="G2941" s="3">
        <f t="shared" si="222"/>
        <v>0.10351681914893476</v>
      </c>
      <c r="H2941" s="4" t="s">
        <v>28</v>
      </c>
      <c r="I2941" s="4">
        <v>7956</v>
      </c>
      <c r="J2941" s="4">
        <f t="shared" si="223"/>
        <v>3266.44</v>
      </c>
      <c r="K2941" s="59">
        <f t="shared" si="217"/>
        <v>0.78570297109490017</v>
      </c>
      <c r="L2941" s="60">
        <f t="shared" si="218"/>
        <v>0.10351681914893476</v>
      </c>
      <c r="M2941" s="4">
        <f t="shared" si="219"/>
        <v>2.4844036595744341</v>
      </c>
      <c r="N2941" s="4">
        <f t="shared" si="220"/>
        <v>-37393.119600001111</v>
      </c>
      <c r="O2941" s="61">
        <v>0.79290000000000005</v>
      </c>
      <c r="P2941" s="4">
        <v>119130</v>
      </c>
      <c r="Q2941" s="4">
        <v>0</v>
      </c>
      <c r="R2941" s="4" t="s">
        <v>19</v>
      </c>
    </row>
    <row r="2942" spans="1:18" ht="15" hidden="1" customHeight="1" x14ac:dyDescent="0.35">
      <c r="A2942" s="2">
        <v>45190</v>
      </c>
      <c r="B2942" s="3">
        <v>1</v>
      </c>
      <c r="C2942" s="3">
        <v>1</v>
      </c>
      <c r="D2942" s="4">
        <v>143932.91759998191</v>
      </c>
      <c r="E2942" s="4">
        <v>5.5</v>
      </c>
      <c r="F2942" s="3">
        <f t="shared" si="221"/>
        <v>0.79542922133175964</v>
      </c>
      <c r="G2942" s="3">
        <f t="shared" si="222"/>
        <v>0.1822858632218616</v>
      </c>
      <c r="H2942" s="4" t="s">
        <v>18</v>
      </c>
      <c r="I2942" s="4">
        <v>14921</v>
      </c>
      <c r="J2942" s="4">
        <f t="shared" si="223"/>
        <v>3321.72</v>
      </c>
      <c r="K2942" s="59">
        <f t="shared" si="217"/>
        <v>0.81671817338881392</v>
      </c>
      <c r="L2942" s="60">
        <f t="shared" si="218"/>
        <v>0.1822858632218616</v>
      </c>
      <c r="M2942" s="4">
        <f t="shared" si="219"/>
        <v>4.3748607173246779</v>
      </c>
      <c r="N2942" s="4">
        <f t="shared" si="220"/>
        <v>24802.917599981913</v>
      </c>
      <c r="O2942" s="61">
        <v>0.79290000000000005</v>
      </c>
      <c r="P2942" s="4">
        <v>119130</v>
      </c>
      <c r="Q2942" s="4">
        <v>0</v>
      </c>
      <c r="R2942" s="4" t="s">
        <v>19</v>
      </c>
    </row>
    <row r="2943" spans="1:18" ht="15" hidden="1" customHeight="1" x14ac:dyDescent="0.35">
      <c r="A2943" s="2">
        <v>45190</v>
      </c>
      <c r="B2943" s="3">
        <v>1</v>
      </c>
      <c r="C2943" s="3">
        <v>1</v>
      </c>
      <c r="D2943" s="4">
        <v>143932.91759998191</v>
      </c>
      <c r="E2943" s="4">
        <v>5.5</v>
      </c>
      <c r="F2943" s="3">
        <f t="shared" si="221"/>
        <v>0.79542922133175964</v>
      </c>
      <c r="G2943" s="3">
        <f t="shared" si="222"/>
        <v>0.1822858632218616</v>
      </c>
      <c r="H2943" s="4" t="s">
        <v>20</v>
      </c>
      <c r="I2943" s="4">
        <v>15144</v>
      </c>
      <c r="J2943" s="4">
        <f t="shared" si="223"/>
        <v>3282.66</v>
      </c>
      <c r="K2943" s="59">
        <f t="shared" si="217"/>
        <v>0.83878761292809656</v>
      </c>
      <c r="L2943" s="60">
        <f t="shared" si="218"/>
        <v>0.1822858632218616</v>
      </c>
      <c r="M2943" s="4">
        <f t="shared" si="219"/>
        <v>4.3748607173246779</v>
      </c>
      <c r="N2943" s="4">
        <f t="shared" si="220"/>
        <v>24802.917599981913</v>
      </c>
      <c r="O2943" s="61">
        <v>0.79290000000000005</v>
      </c>
      <c r="P2943" s="4">
        <v>119130</v>
      </c>
      <c r="Q2943" s="4">
        <v>0</v>
      </c>
      <c r="R2943" s="4" t="s">
        <v>19</v>
      </c>
    </row>
    <row r="2944" spans="1:18" ht="15" hidden="1" customHeight="1" x14ac:dyDescent="0.35">
      <c r="A2944" s="2">
        <v>45190</v>
      </c>
      <c r="B2944" s="3">
        <v>1</v>
      </c>
      <c r="C2944" s="3">
        <v>1</v>
      </c>
      <c r="D2944" s="4">
        <v>143932.91759998191</v>
      </c>
      <c r="E2944" s="4">
        <v>5.5</v>
      </c>
      <c r="F2944" s="3">
        <f t="shared" si="221"/>
        <v>0.79542922133175964</v>
      </c>
      <c r="G2944" s="3">
        <f t="shared" si="222"/>
        <v>0.1822858632218616</v>
      </c>
      <c r="H2944" s="4" t="s">
        <v>21</v>
      </c>
      <c r="I2944" s="4">
        <v>15011</v>
      </c>
      <c r="J2944" s="4">
        <f t="shared" si="223"/>
        <v>3219.84</v>
      </c>
      <c r="K2944" s="59">
        <f t="shared" ref="K2944:K3007" si="224">IFERROR((I2944/J2944)/E2944,0)</f>
        <v>0.84764234473536793</v>
      </c>
      <c r="L2944" s="60">
        <f t="shared" ref="L2944:L3007" si="225">D2944/(32900*24)</f>
        <v>0.1822858632218616</v>
      </c>
      <c r="M2944" s="4">
        <f t="shared" ref="M2944:M3007" si="226">D2944/32900</f>
        <v>4.3748607173246779</v>
      </c>
      <c r="N2944" s="4">
        <f t="shared" ref="N2944:N3007" si="227">D2944-P2944</f>
        <v>24802.917599981913</v>
      </c>
      <c r="O2944" s="61">
        <v>0.79290000000000005</v>
      </c>
      <c r="P2944" s="4">
        <v>119130</v>
      </c>
      <c r="Q2944" s="4">
        <v>0</v>
      </c>
      <c r="R2944" s="4" t="s">
        <v>19</v>
      </c>
    </row>
    <row r="2945" spans="1:18" ht="15" hidden="1" customHeight="1" x14ac:dyDescent="0.35">
      <c r="A2945" s="2">
        <v>45190</v>
      </c>
      <c r="B2945" s="3">
        <v>1</v>
      </c>
      <c r="C2945" s="3">
        <v>1</v>
      </c>
      <c r="D2945" s="4">
        <v>143932.91759998191</v>
      </c>
      <c r="E2945" s="4">
        <v>5.5</v>
      </c>
      <c r="F2945" s="3">
        <f t="shared" si="221"/>
        <v>0.79542922133175964</v>
      </c>
      <c r="G2945" s="3">
        <f t="shared" si="222"/>
        <v>0.1822858632218616</v>
      </c>
      <c r="H2945" s="4" t="s">
        <v>22</v>
      </c>
      <c r="I2945" s="4">
        <v>15106</v>
      </c>
      <c r="J2945" s="4">
        <f t="shared" si="223"/>
        <v>3212.28</v>
      </c>
      <c r="K2945" s="59">
        <f t="shared" si="224"/>
        <v>0.85501433702711294</v>
      </c>
      <c r="L2945" s="60">
        <f t="shared" si="225"/>
        <v>0.1822858632218616</v>
      </c>
      <c r="M2945" s="4">
        <f t="shared" si="226"/>
        <v>4.3748607173246779</v>
      </c>
      <c r="N2945" s="4">
        <f t="shared" si="227"/>
        <v>24802.917599981913</v>
      </c>
      <c r="O2945" s="61">
        <v>0.79290000000000005</v>
      </c>
      <c r="P2945" s="4">
        <v>119130</v>
      </c>
      <c r="Q2945" s="4">
        <v>0</v>
      </c>
      <c r="R2945" s="4" t="s">
        <v>19</v>
      </c>
    </row>
    <row r="2946" spans="1:18" ht="15" hidden="1" customHeight="1" x14ac:dyDescent="0.35">
      <c r="A2946" s="2">
        <v>45190</v>
      </c>
      <c r="B2946" s="3">
        <v>1</v>
      </c>
      <c r="C2946" s="3">
        <v>1</v>
      </c>
      <c r="D2946" s="4">
        <v>143932.91759998191</v>
      </c>
      <c r="E2946" s="4">
        <v>5.5</v>
      </c>
      <c r="F2946" s="3">
        <f t="shared" si="221"/>
        <v>0.79542922133175964</v>
      </c>
      <c r="G2946" s="3">
        <f t="shared" si="222"/>
        <v>0.1822858632218616</v>
      </c>
      <c r="H2946" s="4" t="s">
        <v>23</v>
      </c>
      <c r="I2946" s="4">
        <v>14101</v>
      </c>
      <c r="J2946" s="4">
        <f t="shared" si="223"/>
        <v>3121.2</v>
      </c>
      <c r="K2946" s="59">
        <f t="shared" si="224"/>
        <v>0.82142066571132311</v>
      </c>
      <c r="L2946" s="60">
        <f t="shared" si="225"/>
        <v>0.1822858632218616</v>
      </c>
      <c r="M2946" s="4">
        <f t="shared" si="226"/>
        <v>4.3748607173246779</v>
      </c>
      <c r="N2946" s="4">
        <f t="shared" si="227"/>
        <v>24802.917599981913</v>
      </c>
      <c r="O2946" s="61">
        <v>0.79290000000000005</v>
      </c>
      <c r="P2946" s="4">
        <v>119130</v>
      </c>
      <c r="Q2946" s="4">
        <v>0</v>
      </c>
      <c r="R2946" s="4" t="s">
        <v>19</v>
      </c>
    </row>
    <row r="2947" spans="1:18" ht="15" hidden="1" customHeight="1" x14ac:dyDescent="0.35">
      <c r="A2947" s="2">
        <v>45190</v>
      </c>
      <c r="B2947" s="3">
        <v>1</v>
      </c>
      <c r="C2947" s="3">
        <v>1</v>
      </c>
      <c r="D2947" s="4">
        <v>143932.91759998191</v>
      </c>
      <c r="E2947" s="4">
        <v>5.5</v>
      </c>
      <c r="F2947" s="3">
        <f t="shared" ref="F2947:F3010" si="228">D2947/E2947/32900</f>
        <v>0.79542922133175964</v>
      </c>
      <c r="G2947" s="3">
        <f t="shared" si="222"/>
        <v>0.1822858632218616</v>
      </c>
      <c r="H2947" s="4" t="s">
        <v>24</v>
      </c>
      <c r="I2947" s="4">
        <v>14169</v>
      </c>
      <c r="J2947" s="4">
        <f t="shared" si="223"/>
        <v>3168.6</v>
      </c>
      <c r="K2947" s="59">
        <f t="shared" si="224"/>
        <v>0.81303472138541255</v>
      </c>
      <c r="L2947" s="60">
        <f t="shared" si="225"/>
        <v>0.1822858632218616</v>
      </c>
      <c r="M2947" s="4">
        <f t="shared" si="226"/>
        <v>4.3748607173246779</v>
      </c>
      <c r="N2947" s="4">
        <f t="shared" si="227"/>
        <v>24802.917599981913</v>
      </c>
      <c r="O2947" s="61">
        <v>0.79290000000000005</v>
      </c>
      <c r="P2947" s="4">
        <v>119130</v>
      </c>
      <c r="Q2947" s="4">
        <v>0</v>
      </c>
      <c r="R2947" s="4" t="s">
        <v>19</v>
      </c>
    </row>
    <row r="2948" spans="1:18" ht="15" hidden="1" customHeight="1" x14ac:dyDescent="0.35">
      <c r="A2948" s="2">
        <v>45190</v>
      </c>
      <c r="B2948" s="3">
        <v>1</v>
      </c>
      <c r="C2948" s="3">
        <v>1</v>
      </c>
      <c r="D2948" s="4">
        <v>143932.91759998191</v>
      </c>
      <c r="E2948" s="4">
        <v>5.5</v>
      </c>
      <c r="F2948" s="3">
        <f t="shared" si="228"/>
        <v>0.79542922133175964</v>
      </c>
      <c r="G2948" s="3">
        <f t="shared" si="222"/>
        <v>0.1822858632218616</v>
      </c>
      <c r="H2948" s="4" t="s">
        <v>25</v>
      </c>
      <c r="I2948" s="4">
        <v>13688</v>
      </c>
      <c r="J2948" s="4">
        <f t="shared" si="223"/>
        <v>3397.62</v>
      </c>
      <c r="K2948" s="59">
        <f t="shared" si="224"/>
        <v>0.73249135357316963</v>
      </c>
      <c r="L2948" s="60">
        <f t="shared" si="225"/>
        <v>0.1822858632218616</v>
      </c>
      <c r="M2948" s="4">
        <f t="shared" si="226"/>
        <v>4.3748607173246779</v>
      </c>
      <c r="N2948" s="4">
        <f t="shared" si="227"/>
        <v>24802.917599981913</v>
      </c>
      <c r="O2948" s="61">
        <v>0.79290000000000005</v>
      </c>
      <c r="P2948" s="4">
        <v>119130</v>
      </c>
      <c r="Q2948" s="4">
        <v>0</v>
      </c>
      <c r="R2948" s="4" t="s">
        <v>19</v>
      </c>
    </row>
    <row r="2949" spans="1:18" ht="15" hidden="1" customHeight="1" x14ac:dyDescent="0.35">
      <c r="A2949" s="2">
        <v>45190</v>
      </c>
      <c r="B2949" s="3">
        <v>1</v>
      </c>
      <c r="C2949" s="3">
        <v>1</v>
      </c>
      <c r="D2949" s="4">
        <v>143932.91759998191</v>
      </c>
      <c r="E2949" s="4">
        <v>5.5</v>
      </c>
      <c r="F2949" s="3">
        <f t="shared" si="228"/>
        <v>0.79542922133175964</v>
      </c>
      <c r="G2949" s="3">
        <f t="shared" si="222"/>
        <v>0.1822858632218616</v>
      </c>
      <c r="H2949" s="4" t="s">
        <v>26</v>
      </c>
      <c r="I2949" s="4">
        <v>13755</v>
      </c>
      <c r="J2949" s="4">
        <f t="shared" si="223"/>
        <v>3432.9</v>
      </c>
      <c r="K2949" s="59">
        <f t="shared" si="224"/>
        <v>0.72851207169130783</v>
      </c>
      <c r="L2949" s="60">
        <f t="shared" si="225"/>
        <v>0.1822858632218616</v>
      </c>
      <c r="M2949" s="4">
        <f t="shared" si="226"/>
        <v>4.3748607173246779</v>
      </c>
      <c r="N2949" s="4">
        <f t="shared" si="227"/>
        <v>24802.917599981913</v>
      </c>
      <c r="O2949" s="61">
        <v>0.79290000000000005</v>
      </c>
      <c r="P2949" s="4">
        <v>119130</v>
      </c>
      <c r="Q2949" s="4">
        <v>0</v>
      </c>
      <c r="R2949" s="4" t="s">
        <v>19</v>
      </c>
    </row>
    <row r="2950" spans="1:18" ht="15" hidden="1" customHeight="1" x14ac:dyDescent="0.35">
      <c r="A2950" s="2">
        <v>45190</v>
      </c>
      <c r="B2950" s="3">
        <v>1</v>
      </c>
      <c r="C2950" s="3">
        <v>1</v>
      </c>
      <c r="D2950" s="4">
        <v>143932.91759998191</v>
      </c>
      <c r="E2950" s="4">
        <v>5.5</v>
      </c>
      <c r="F2950" s="3">
        <f t="shared" si="228"/>
        <v>0.79542922133175964</v>
      </c>
      <c r="G2950" s="3">
        <f t="shared" si="222"/>
        <v>0.1822858632218616</v>
      </c>
      <c r="H2950" s="4" t="s">
        <v>27</v>
      </c>
      <c r="I2950" s="4">
        <v>14912</v>
      </c>
      <c r="J2950" s="4">
        <f t="shared" si="223"/>
        <v>3421.44</v>
      </c>
      <c r="K2950" s="59">
        <f t="shared" si="224"/>
        <v>0.79243614597149947</v>
      </c>
      <c r="L2950" s="60">
        <f t="shared" si="225"/>
        <v>0.1822858632218616</v>
      </c>
      <c r="M2950" s="4">
        <f t="shared" si="226"/>
        <v>4.3748607173246779</v>
      </c>
      <c r="N2950" s="4">
        <f t="shared" si="227"/>
        <v>24802.917599981913</v>
      </c>
      <c r="O2950" s="61">
        <v>0.79290000000000005</v>
      </c>
      <c r="P2950" s="4">
        <v>119130</v>
      </c>
      <c r="Q2950" s="4">
        <v>0</v>
      </c>
      <c r="R2950" s="4" t="s">
        <v>19</v>
      </c>
    </row>
    <row r="2951" spans="1:18" ht="15" hidden="1" customHeight="1" x14ac:dyDescent="0.35">
      <c r="A2951" s="2">
        <v>45190</v>
      </c>
      <c r="B2951" s="3">
        <v>1</v>
      </c>
      <c r="C2951" s="3">
        <v>1</v>
      </c>
      <c r="D2951" s="4">
        <v>143932.91759998191</v>
      </c>
      <c r="E2951" s="4">
        <v>5.5</v>
      </c>
      <c r="F2951" s="3">
        <f t="shared" si="228"/>
        <v>0.79542922133175964</v>
      </c>
      <c r="G2951" s="3">
        <f t="shared" si="222"/>
        <v>0.1822858632218616</v>
      </c>
      <c r="H2951" s="4" t="s">
        <v>28</v>
      </c>
      <c r="I2951" s="4">
        <v>15099</v>
      </c>
      <c r="J2951" s="4">
        <f t="shared" si="223"/>
        <v>3266.44</v>
      </c>
      <c r="K2951" s="59">
        <f t="shared" si="224"/>
        <v>0.84044792718455785</v>
      </c>
      <c r="L2951" s="60">
        <f t="shared" si="225"/>
        <v>0.1822858632218616</v>
      </c>
      <c r="M2951" s="4">
        <f t="shared" si="226"/>
        <v>4.3748607173246779</v>
      </c>
      <c r="N2951" s="4">
        <f t="shared" si="227"/>
        <v>24802.917599981913</v>
      </c>
      <c r="O2951" s="61">
        <v>0.79290000000000005</v>
      </c>
      <c r="P2951" s="4">
        <v>119130</v>
      </c>
      <c r="Q2951" s="4">
        <v>0</v>
      </c>
      <c r="R2951" s="4" t="s">
        <v>19</v>
      </c>
    </row>
    <row r="2952" spans="1:18" ht="15" hidden="1" customHeight="1" x14ac:dyDescent="0.35">
      <c r="A2952" s="2">
        <v>45191</v>
      </c>
      <c r="B2952" s="3">
        <v>1</v>
      </c>
      <c r="C2952" s="3">
        <v>1</v>
      </c>
      <c r="D2952" s="4">
        <v>147881.73420000021</v>
      </c>
      <c r="E2952" s="4">
        <v>5.6</v>
      </c>
      <c r="F2952" s="3">
        <f t="shared" si="228"/>
        <v>0.80265813178462997</v>
      </c>
      <c r="G2952" s="3">
        <f t="shared" si="222"/>
        <v>0.18728689741641363</v>
      </c>
      <c r="H2952" s="4" t="s">
        <v>18</v>
      </c>
      <c r="I2952" s="4">
        <v>16084</v>
      </c>
      <c r="J2952" s="4">
        <f t="shared" si="223"/>
        <v>3321.72</v>
      </c>
      <c r="K2952" s="59">
        <f t="shared" si="224"/>
        <v>0.86465531626472358</v>
      </c>
      <c r="L2952" s="60">
        <f t="shared" si="225"/>
        <v>0.18728689741641363</v>
      </c>
      <c r="M2952" s="4">
        <f t="shared" si="226"/>
        <v>4.4948855379939276</v>
      </c>
      <c r="N2952" s="4">
        <f t="shared" si="227"/>
        <v>28751.73420000021</v>
      </c>
      <c r="O2952" s="61">
        <v>0.79290000000000005</v>
      </c>
      <c r="P2952" s="4">
        <v>119130</v>
      </c>
      <c r="Q2952" s="4">
        <v>0</v>
      </c>
      <c r="R2952" s="4" t="s">
        <v>19</v>
      </c>
    </row>
    <row r="2953" spans="1:18" ht="15" hidden="1" customHeight="1" x14ac:dyDescent="0.35">
      <c r="A2953" s="2">
        <v>45191</v>
      </c>
      <c r="B2953" s="3">
        <v>1</v>
      </c>
      <c r="C2953" s="3">
        <v>1</v>
      </c>
      <c r="D2953" s="4">
        <v>147881.73420000021</v>
      </c>
      <c r="E2953" s="4">
        <v>5.6</v>
      </c>
      <c r="F2953" s="3">
        <f t="shared" si="228"/>
        <v>0.80265813178462997</v>
      </c>
      <c r="G2953" s="3">
        <f t="shared" si="222"/>
        <v>0.18728689741641363</v>
      </c>
      <c r="H2953" s="4" t="s">
        <v>20</v>
      </c>
      <c r="I2953" s="4">
        <v>15838</v>
      </c>
      <c r="J2953" s="4">
        <f t="shared" si="223"/>
        <v>3282.66</v>
      </c>
      <c r="K2953" s="59">
        <f t="shared" si="224"/>
        <v>0.86156174739823377</v>
      </c>
      <c r="L2953" s="60">
        <f t="shared" si="225"/>
        <v>0.18728689741641363</v>
      </c>
      <c r="M2953" s="4">
        <f t="shared" si="226"/>
        <v>4.4948855379939276</v>
      </c>
      <c r="N2953" s="4">
        <f t="shared" si="227"/>
        <v>28751.73420000021</v>
      </c>
      <c r="O2953" s="61">
        <v>0.79290000000000005</v>
      </c>
      <c r="P2953" s="4">
        <v>119130</v>
      </c>
      <c r="Q2953" s="4">
        <v>0</v>
      </c>
      <c r="R2953" s="4" t="s">
        <v>19</v>
      </c>
    </row>
    <row r="2954" spans="1:18" ht="15" hidden="1" customHeight="1" x14ac:dyDescent="0.35">
      <c r="A2954" s="2">
        <v>45191</v>
      </c>
      <c r="B2954" s="3">
        <v>1</v>
      </c>
      <c r="C2954" s="3">
        <v>1</v>
      </c>
      <c r="D2954" s="4">
        <v>147881.73420000021</v>
      </c>
      <c r="E2954" s="4">
        <v>5.6</v>
      </c>
      <c r="F2954" s="3">
        <f t="shared" si="228"/>
        <v>0.80265813178462997</v>
      </c>
      <c r="G2954" s="3">
        <f t="shared" si="222"/>
        <v>0.18728689741641363</v>
      </c>
      <c r="H2954" s="4" t="s">
        <v>21</v>
      </c>
      <c r="I2954" s="4">
        <v>15449</v>
      </c>
      <c r="J2954" s="4">
        <f t="shared" si="223"/>
        <v>3219.84</v>
      </c>
      <c r="K2954" s="59">
        <f t="shared" si="224"/>
        <v>0.85679723216060422</v>
      </c>
      <c r="L2954" s="60">
        <f t="shared" si="225"/>
        <v>0.18728689741641363</v>
      </c>
      <c r="M2954" s="4">
        <f t="shared" si="226"/>
        <v>4.4948855379939276</v>
      </c>
      <c r="N2954" s="4">
        <f t="shared" si="227"/>
        <v>28751.73420000021</v>
      </c>
      <c r="O2954" s="61">
        <v>0.79290000000000005</v>
      </c>
      <c r="P2954" s="4">
        <v>119130</v>
      </c>
      <c r="Q2954" s="4">
        <v>0</v>
      </c>
      <c r="R2954" s="4" t="s">
        <v>19</v>
      </c>
    </row>
    <row r="2955" spans="1:18" ht="15" hidden="1" customHeight="1" x14ac:dyDescent="0.35">
      <c r="A2955" s="2">
        <v>45191</v>
      </c>
      <c r="B2955" s="3">
        <v>1</v>
      </c>
      <c r="C2955" s="3">
        <v>1</v>
      </c>
      <c r="D2955" s="4">
        <v>147881.73420000021</v>
      </c>
      <c r="E2955" s="4">
        <v>5.6</v>
      </c>
      <c r="F2955" s="3">
        <f t="shared" si="228"/>
        <v>0.80265813178462997</v>
      </c>
      <c r="G2955" s="3">
        <f t="shared" ref="G2955:G3018" si="229">D2955/(32900*24)</f>
        <v>0.18728689741641363</v>
      </c>
      <c r="H2955" s="4" t="s">
        <v>22</v>
      </c>
      <c r="I2955" s="4">
        <v>15458</v>
      </c>
      <c r="J2955" s="4">
        <f t="shared" si="223"/>
        <v>3212.28</v>
      </c>
      <c r="K2955" s="59">
        <f t="shared" si="224"/>
        <v>0.85931398970735517</v>
      </c>
      <c r="L2955" s="60">
        <f t="shared" si="225"/>
        <v>0.18728689741641363</v>
      </c>
      <c r="M2955" s="4">
        <f t="shared" si="226"/>
        <v>4.4948855379939276</v>
      </c>
      <c r="N2955" s="4">
        <f t="shared" si="227"/>
        <v>28751.73420000021</v>
      </c>
      <c r="O2955" s="61">
        <v>0.79290000000000005</v>
      </c>
      <c r="P2955" s="4">
        <v>119130</v>
      </c>
      <c r="Q2955" s="4">
        <v>0</v>
      </c>
      <c r="R2955" s="4" t="s">
        <v>19</v>
      </c>
    </row>
    <row r="2956" spans="1:18" ht="15" hidden="1" customHeight="1" x14ac:dyDescent="0.35">
      <c r="A2956" s="2">
        <v>45191</v>
      </c>
      <c r="B2956" s="3">
        <v>1</v>
      </c>
      <c r="C2956" s="3">
        <v>1</v>
      </c>
      <c r="D2956" s="4">
        <v>147881.73420000021</v>
      </c>
      <c r="E2956" s="4">
        <v>5.6</v>
      </c>
      <c r="F2956" s="3">
        <f t="shared" si="228"/>
        <v>0.80265813178462997</v>
      </c>
      <c r="G2956" s="3">
        <f t="shared" si="229"/>
        <v>0.18728689741641363</v>
      </c>
      <c r="H2956" s="4" t="s">
        <v>23</v>
      </c>
      <c r="I2956" s="4">
        <v>14451</v>
      </c>
      <c r="J2956" s="4">
        <f t="shared" si="223"/>
        <v>3121.2</v>
      </c>
      <c r="K2956" s="59">
        <f t="shared" si="224"/>
        <v>0.82677678914703145</v>
      </c>
      <c r="L2956" s="60">
        <f t="shared" si="225"/>
        <v>0.18728689741641363</v>
      </c>
      <c r="M2956" s="4">
        <f t="shared" si="226"/>
        <v>4.4948855379939276</v>
      </c>
      <c r="N2956" s="4">
        <f t="shared" si="227"/>
        <v>28751.73420000021</v>
      </c>
      <c r="O2956" s="61">
        <v>0.79290000000000005</v>
      </c>
      <c r="P2956" s="4">
        <v>119130</v>
      </c>
      <c r="Q2956" s="4">
        <v>0</v>
      </c>
      <c r="R2956" s="4" t="s">
        <v>19</v>
      </c>
    </row>
    <row r="2957" spans="1:18" ht="15" hidden="1" customHeight="1" x14ac:dyDescent="0.35">
      <c r="A2957" s="2">
        <v>45191</v>
      </c>
      <c r="B2957" s="3">
        <v>1</v>
      </c>
      <c r="C2957" s="3">
        <v>1</v>
      </c>
      <c r="D2957" s="4">
        <v>147881.73420000021</v>
      </c>
      <c r="E2957" s="4">
        <v>5.6</v>
      </c>
      <c r="F2957" s="3">
        <f t="shared" si="228"/>
        <v>0.80265813178462997</v>
      </c>
      <c r="G2957" s="3">
        <f t="shared" si="229"/>
        <v>0.18728689741641363</v>
      </c>
      <c r="H2957" s="4" t="s">
        <v>24</v>
      </c>
      <c r="I2957" s="4">
        <v>14518</v>
      </c>
      <c r="J2957" s="4">
        <f t="shared" si="223"/>
        <v>3168.6</v>
      </c>
      <c r="K2957" s="59">
        <f t="shared" si="224"/>
        <v>0.81818468724357774</v>
      </c>
      <c r="L2957" s="60">
        <f t="shared" si="225"/>
        <v>0.18728689741641363</v>
      </c>
      <c r="M2957" s="4">
        <f t="shared" si="226"/>
        <v>4.4948855379939276</v>
      </c>
      <c r="N2957" s="4">
        <f t="shared" si="227"/>
        <v>28751.73420000021</v>
      </c>
      <c r="O2957" s="61">
        <v>0.79290000000000005</v>
      </c>
      <c r="P2957" s="4">
        <v>119130</v>
      </c>
      <c r="Q2957" s="4">
        <v>0</v>
      </c>
      <c r="R2957" s="4" t="s">
        <v>19</v>
      </c>
    </row>
    <row r="2958" spans="1:18" ht="15" hidden="1" customHeight="1" x14ac:dyDescent="0.35">
      <c r="A2958" s="2">
        <v>45191</v>
      </c>
      <c r="B2958" s="3">
        <v>1</v>
      </c>
      <c r="C2958" s="3">
        <v>1</v>
      </c>
      <c r="D2958" s="4">
        <v>147881.73420000021</v>
      </c>
      <c r="E2958" s="4">
        <v>5.6</v>
      </c>
      <c r="F2958" s="3">
        <f t="shared" si="228"/>
        <v>0.80265813178462997</v>
      </c>
      <c r="G2958" s="3">
        <f t="shared" si="229"/>
        <v>0.18728689741641363</v>
      </c>
      <c r="H2958" s="4" t="s">
        <v>25</v>
      </c>
      <c r="I2958" s="4">
        <v>14819</v>
      </c>
      <c r="J2958" s="4">
        <f t="shared" si="223"/>
        <v>3397.62</v>
      </c>
      <c r="K2958" s="59">
        <f t="shared" si="224"/>
        <v>0.77885402134435289</v>
      </c>
      <c r="L2958" s="60">
        <f t="shared" si="225"/>
        <v>0.18728689741641363</v>
      </c>
      <c r="M2958" s="4">
        <f t="shared" si="226"/>
        <v>4.4948855379939276</v>
      </c>
      <c r="N2958" s="4">
        <f t="shared" si="227"/>
        <v>28751.73420000021</v>
      </c>
      <c r="O2958" s="61">
        <v>0.79290000000000005</v>
      </c>
      <c r="P2958" s="4">
        <v>119130</v>
      </c>
      <c r="Q2958" s="4">
        <v>0</v>
      </c>
      <c r="R2958" s="4" t="s">
        <v>19</v>
      </c>
    </row>
    <row r="2959" spans="1:18" ht="15" hidden="1" customHeight="1" x14ac:dyDescent="0.35">
      <c r="A2959" s="2">
        <v>45191</v>
      </c>
      <c r="B2959" s="3">
        <v>1</v>
      </c>
      <c r="C2959" s="3">
        <v>1</v>
      </c>
      <c r="D2959" s="4">
        <v>147881.73420000021</v>
      </c>
      <c r="E2959" s="4">
        <v>5.6</v>
      </c>
      <c r="F2959" s="3">
        <f t="shared" si="228"/>
        <v>0.80265813178462997</v>
      </c>
      <c r="G2959" s="3">
        <f t="shared" si="229"/>
        <v>0.18728689741641363</v>
      </c>
      <c r="H2959" s="4" t="s">
        <v>26</v>
      </c>
      <c r="I2959" s="4">
        <v>14838</v>
      </c>
      <c r="J2959" s="4">
        <f t="shared" si="223"/>
        <v>3432.9</v>
      </c>
      <c r="K2959" s="59">
        <f t="shared" si="224"/>
        <v>0.77183805445624898</v>
      </c>
      <c r="L2959" s="60">
        <f t="shared" si="225"/>
        <v>0.18728689741641363</v>
      </c>
      <c r="M2959" s="4">
        <f t="shared" si="226"/>
        <v>4.4948855379939276</v>
      </c>
      <c r="N2959" s="4">
        <f t="shared" si="227"/>
        <v>28751.73420000021</v>
      </c>
      <c r="O2959" s="61">
        <v>0.79290000000000005</v>
      </c>
      <c r="P2959" s="4">
        <v>119130</v>
      </c>
      <c r="Q2959" s="4">
        <v>0</v>
      </c>
      <c r="R2959" s="4" t="s">
        <v>19</v>
      </c>
    </row>
    <row r="2960" spans="1:18" ht="15" hidden="1" customHeight="1" x14ac:dyDescent="0.35">
      <c r="A2960" s="2">
        <v>45191</v>
      </c>
      <c r="B2960" s="3">
        <v>1</v>
      </c>
      <c r="C2960" s="3">
        <v>1</v>
      </c>
      <c r="D2960" s="4">
        <v>147881.73420000021</v>
      </c>
      <c r="E2960" s="4">
        <v>5.6</v>
      </c>
      <c r="F2960" s="3">
        <f t="shared" si="228"/>
        <v>0.80265813178462997</v>
      </c>
      <c r="G2960" s="3">
        <f t="shared" si="229"/>
        <v>0.18728689741641363</v>
      </c>
      <c r="H2960" s="4" t="s">
        <v>27</v>
      </c>
      <c r="I2960" s="4">
        <v>14406</v>
      </c>
      <c r="J2960" s="4">
        <f t="shared" si="223"/>
        <v>3421.44</v>
      </c>
      <c r="K2960" s="59">
        <f t="shared" si="224"/>
        <v>0.75187640291806968</v>
      </c>
      <c r="L2960" s="60">
        <f t="shared" si="225"/>
        <v>0.18728689741641363</v>
      </c>
      <c r="M2960" s="4">
        <f t="shared" si="226"/>
        <v>4.4948855379939276</v>
      </c>
      <c r="N2960" s="4">
        <f t="shared" si="227"/>
        <v>28751.73420000021</v>
      </c>
      <c r="O2960" s="61">
        <v>0.79290000000000005</v>
      </c>
      <c r="P2960" s="4">
        <v>119130</v>
      </c>
      <c r="Q2960" s="4">
        <v>0</v>
      </c>
      <c r="R2960" s="4" t="s">
        <v>19</v>
      </c>
    </row>
    <row r="2961" spans="1:18" ht="15" hidden="1" customHeight="1" x14ac:dyDescent="0.35">
      <c r="A2961" s="2">
        <v>45191</v>
      </c>
      <c r="B2961" s="3">
        <v>1</v>
      </c>
      <c r="C2961" s="3">
        <v>1</v>
      </c>
      <c r="D2961" s="4">
        <v>147881.73420000021</v>
      </c>
      <c r="E2961" s="4">
        <v>5.6</v>
      </c>
      <c r="F2961" s="3">
        <f t="shared" si="228"/>
        <v>0.80265813178462997</v>
      </c>
      <c r="G2961" s="3">
        <f t="shared" si="229"/>
        <v>0.18728689741641363</v>
      </c>
      <c r="H2961" s="4" t="s">
        <v>28</v>
      </c>
      <c r="I2961" s="4">
        <v>14043</v>
      </c>
      <c r="J2961" s="4">
        <f t="shared" si="223"/>
        <v>3266.44</v>
      </c>
      <c r="K2961" s="59">
        <f t="shared" si="224"/>
        <v>0.76770997521110806</v>
      </c>
      <c r="L2961" s="60">
        <f t="shared" si="225"/>
        <v>0.18728689741641363</v>
      </c>
      <c r="M2961" s="4">
        <f t="shared" si="226"/>
        <v>4.4948855379939276</v>
      </c>
      <c r="N2961" s="4">
        <f t="shared" si="227"/>
        <v>28751.73420000021</v>
      </c>
      <c r="O2961" s="61">
        <v>0.79290000000000005</v>
      </c>
      <c r="P2961" s="4">
        <v>119130</v>
      </c>
      <c r="Q2961" s="4">
        <v>0</v>
      </c>
      <c r="R2961" s="4" t="s">
        <v>19</v>
      </c>
    </row>
    <row r="2962" spans="1:18" ht="15" hidden="1" customHeight="1" x14ac:dyDescent="0.35">
      <c r="A2962" s="2">
        <v>45192</v>
      </c>
      <c r="B2962" s="3">
        <v>1</v>
      </c>
      <c r="C2962" s="3">
        <v>1</v>
      </c>
      <c r="D2962" s="4">
        <v>118451.94300002276</v>
      </c>
      <c r="E2962" s="4">
        <v>4.5</v>
      </c>
      <c r="F2962" s="3">
        <f t="shared" si="228"/>
        <v>0.80008066869316286</v>
      </c>
      <c r="G2962" s="3">
        <f t="shared" si="229"/>
        <v>0.15001512537996803</v>
      </c>
      <c r="H2962" s="4" t="s">
        <v>18</v>
      </c>
      <c r="I2962" s="4">
        <v>12667</v>
      </c>
      <c r="J2962" s="4">
        <f t="shared" si="223"/>
        <v>3321.72</v>
      </c>
      <c r="K2962" s="59">
        <f t="shared" si="224"/>
        <v>0.84741907472300171</v>
      </c>
      <c r="L2962" s="60">
        <f t="shared" si="225"/>
        <v>0.15001512537996803</v>
      </c>
      <c r="M2962" s="4">
        <f t="shared" si="226"/>
        <v>3.6003630091192327</v>
      </c>
      <c r="N2962" s="4">
        <f t="shared" si="227"/>
        <v>-678.0569999772415</v>
      </c>
      <c r="O2962" s="61">
        <v>0.79290000000000005</v>
      </c>
      <c r="P2962" s="4">
        <v>119130</v>
      </c>
      <c r="Q2962" s="4">
        <v>0</v>
      </c>
      <c r="R2962" s="4" t="s">
        <v>19</v>
      </c>
    </row>
    <row r="2963" spans="1:18" ht="15" hidden="1" customHeight="1" x14ac:dyDescent="0.35">
      <c r="A2963" s="2">
        <v>45192</v>
      </c>
      <c r="B2963" s="3">
        <v>1</v>
      </c>
      <c r="C2963" s="3">
        <v>1</v>
      </c>
      <c r="D2963" s="4">
        <v>118451.94300002276</v>
      </c>
      <c r="E2963" s="4">
        <v>4.5</v>
      </c>
      <c r="F2963" s="3">
        <f t="shared" si="228"/>
        <v>0.80008066869316286</v>
      </c>
      <c r="G2963" s="3">
        <f t="shared" si="229"/>
        <v>0.15001512537996803</v>
      </c>
      <c r="H2963" s="4" t="s">
        <v>20</v>
      </c>
      <c r="I2963" s="4">
        <v>11610</v>
      </c>
      <c r="J2963" s="4">
        <f t="shared" si="223"/>
        <v>3282.66</v>
      </c>
      <c r="K2963" s="59">
        <f t="shared" si="224"/>
        <v>0.78594798121035991</v>
      </c>
      <c r="L2963" s="60">
        <f t="shared" si="225"/>
        <v>0.15001512537996803</v>
      </c>
      <c r="M2963" s="4">
        <f t="shared" si="226"/>
        <v>3.6003630091192327</v>
      </c>
      <c r="N2963" s="4">
        <f t="shared" si="227"/>
        <v>-678.0569999772415</v>
      </c>
      <c r="O2963" s="61">
        <v>0.79290000000000005</v>
      </c>
      <c r="P2963" s="4">
        <v>119130</v>
      </c>
      <c r="Q2963" s="4">
        <v>0</v>
      </c>
      <c r="R2963" s="4" t="s">
        <v>19</v>
      </c>
    </row>
    <row r="2964" spans="1:18" ht="15" hidden="1" customHeight="1" x14ac:dyDescent="0.35">
      <c r="A2964" s="2">
        <v>45192</v>
      </c>
      <c r="B2964" s="3">
        <v>1</v>
      </c>
      <c r="C2964" s="3">
        <v>1</v>
      </c>
      <c r="D2964" s="4">
        <v>118451.94300002276</v>
      </c>
      <c r="E2964" s="4">
        <v>4.5</v>
      </c>
      <c r="F2964" s="3">
        <f t="shared" si="228"/>
        <v>0.80008066869316286</v>
      </c>
      <c r="G2964" s="3">
        <f t="shared" si="229"/>
        <v>0.15001512537996803</v>
      </c>
      <c r="H2964" s="4" t="s">
        <v>21</v>
      </c>
      <c r="I2964" s="4">
        <v>12115</v>
      </c>
      <c r="J2964" s="4">
        <f t="shared" si="223"/>
        <v>3219.84</v>
      </c>
      <c r="K2964" s="59">
        <f t="shared" si="224"/>
        <v>0.83613540493385452</v>
      </c>
      <c r="L2964" s="60">
        <f t="shared" si="225"/>
        <v>0.15001512537996803</v>
      </c>
      <c r="M2964" s="4">
        <f t="shared" si="226"/>
        <v>3.6003630091192327</v>
      </c>
      <c r="N2964" s="4">
        <f t="shared" si="227"/>
        <v>-678.0569999772415</v>
      </c>
      <c r="O2964" s="61">
        <v>0.79290000000000005</v>
      </c>
      <c r="P2964" s="4">
        <v>119130</v>
      </c>
      <c r="Q2964" s="4">
        <v>0</v>
      </c>
      <c r="R2964" s="4" t="s">
        <v>19</v>
      </c>
    </row>
    <row r="2965" spans="1:18" ht="15" hidden="1" customHeight="1" x14ac:dyDescent="0.35">
      <c r="A2965" s="2">
        <v>45192</v>
      </c>
      <c r="B2965" s="3">
        <v>1</v>
      </c>
      <c r="C2965" s="3">
        <v>1</v>
      </c>
      <c r="D2965" s="4">
        <v>118451.94300002276</v>
      </c>
      <c r="E2965" s="4">
        <v>4.5</v>
      </c>
      <c r="F2965" s="3">
        <f t="shared" si="228"/>
        <v>0.80008066869316286</v>
      </c>
      <c r="G2965" s="3">
        <f t="shared" si="229"/>
        <v>0.15001512537996803</v>
      </c>
      <c r="H2965" s="4" t="s">
        <v>22</v>
      </c>
      <c r="I2965" s="4">
        <v>11885</v>
      </c>
      <c r="J2965" s="4">
        <f t="shared" ref="J2965:J3028" si="230">VLOOKUP(H2965,$H$2122:$J$2131,3,0)</f>
        <v>3212.28</v>
      </c>
      <c r="K2965" s="59">
        <f t="shared" si="224"/>
        <v>0.82219206019123836</v>
      </c>
      <c r="L2965" s="60">
        <f t="shared" si="225"/>
        <v>0.15001512537996803</v>
      </c>
      <c r="M2965" s="4">
        <f t="shared" si="226"/>
        <v>3.6003630091192327</v>
      </c>
      <c r="N2965" s="4">
        <f t="shared" si="227"/>
        <v>-678.0569999772415</v>
      </c>
      <c r="O2965" s="61">
        <v>0.79290000000000005</v>
      </c>
      <c r="P2965" s="4">
        <v>119130</v>
      </c>
      <c r="Q2965" s="4">
        <v>0</v>
      </c>
      <c r="R2965" s="4" t="s">
        <v>19</v>
      </c>
    </row>
    <row r="2966" spans="1:18" ht="15" hidden="1" customHeight="1" x14ac:dyDescent="0.35">
      <c r="A2966" s="2">
        <v>45192</v>
      </c>
      <c r="B2966" s="3">
        <v>1</v>
      </c>
      <c r="C2966" s="3">
        <v>1</v>
      </c>
      <c r="D2966" s="4">
        <v>118451.94300002276</v>
      </c>
      <c r="E2966" s="4">
        <v>4.5</v>
      </c>
      <c r="F2966" s="3">
        <f t="shared" si="228"/>
        <v>0.80008066869316286</v>
      </c>
      <c r="G2966" s="3">
        <f t="shared" si="229"/>
        <v>0.15001512537996803</v>
      </c>
      <c r="H2966" s="4" t="s">
        <v>23</v>
      </c>
      <c r="I2966" s="4">
        <v>11434</v>
      </c>
      <c r="J2966" s="4">
        <f t="shared" si="230"/>
        <v>3121.2</v>
      </c>
      <c r="K2966" s="59">
        <f t="shared" si="224"/>
        <v>0.81407435886482415</v>
      </c>
      <c r="L2966" s="60">
        <f t="shared" si="225"/>
        <v>0.15001512537996803</v>
      </c>
      <c r="M2966" s="4">
        <f t="shared" si="226"/>
        <v>3.6003630091192327</v>
      </c>
      <c r="N2966" s="4">
        <f t="shared" si="227"/>
        <v>-678.0569999772415</v>
      </c>
      <c r="O2966" s="61">
        <v>0.79290000000000005</v>
      </c>
      <c r="P2966" s="4">
        <v>119130</v>
      </c>
      <c r="Q2966" s="4">
        <v>0</v>
      </c>
      <c r="R2966" s="4" t="s">
        <v>19</v>
      </c>
    </row>
    <row r="2967" spans="1:18" ht="15" hidden="1" customHeight="1" x14ac:dyDescent="0.35">
      <c r="A2967" s="2">
        <v>45192</v>
      </c>
      <c r="B2967" s="3">
        <v>1</v>
      </c>
      <c r="C2967" s="3">
        <v>1</v>
      </c>
      <c r="D2967" s="4">
        <v>118451.94300002276</v>
      </c>
      <c r="E2967" s="4">
        <v>4.5</v>
      </c>
      <c r="F2967" s="3">
        <f t="shared" si="228"/>
        <v>0.80008066869316286</v>
      </c>
      <c r="G2967" s="3">
        <f t="shared" si="229"/>
        <v>0.15001512537996803</v>
      </c>
      <c r="H2967" s="4" t="s">
        <v>24</v>
      </c>
      <c r="I2967" s="4">
        <v>11245</v>
      </c>
      <c r="J2967" s="4">
        <f t="shared" si="230"/>
        <v>3168.6</v>
      </c>
      <c r="K2967" s="59">
        <f t="shared" si="224"/>
        <v>0.78864132073751458</v>
      </c>
      <c r="L2967" s="60">
        <f t="shared" si="225"/>
        <v>0.15001512537996803</v>
      </c>
      <c r="M2967" s="4">
        <f t="shared" si="226"/>
        <v>3.6003630091192327</v>
      </c>
      <c r="N2967" s="4">
        <f t="shared" si="227"/>
        <v>-678.0569999772415</v>
      </c>
      <c r="O2967" s="61">
        <v>0.79290000000000005</v>
      </c>
      <c r="P2967" s="4">
        <v>119130</v>
      </c>
      <c r="Q2967" s="4">
        <v>0</v>
      </c>
      <c r="R2967" s="4" t="s">
        <v>19</v>
      </c>
    </row>
    <row r="2968" spans="1:18" ht="15" hidden="1" customHeight="1" x14ac:dyDescent="0.35">
      <c r="A2968" s="2">
        <v>45192</v>
      </c>
      <c r="B2968" s="3">
        <v>1</v>
      </c>
      <c r="C2968" s="3">
        <v>1</v>
      </c>
      <c r="D2968" s="4">
        <v>118451.94300002276</v>
      </c>
      <c r="E2968" s="4">
        <v>4.5</v>
      </c>
      <c r="F2968" s="3">
        <f t="shared" si="228"/>
        <v>0.80008066869316286</v>
      </c>
      <c r="G2968" s="3">
        <f t="shared" si="229"/>
        <v>0.15001512537996803</v>
      </c>
      <c r="H2968" s="4" t="s">
        <v>25</v>
      </c>
      <c r="I2968" s="4">
        <v>11672</v>
      </c>
      <c r="J2968" s="4">
        <f t="shared" si="230"/>
        <v>3397.62</v>
      </c>
      <c r="K2968" s="59">
        <f t="shared" si="224"/>
        <v>0.76341020413635952</v>
      </c>
      <c r="L2968" s="60">
        <f t="shared" si="225"/>
        <v>0.15001512537996803</v>
      </c>
      <c r="M2968" s="4">
        <f t="shared" si="226"/>
        <v>3.6003630091192327</v>
      </c>
      <c r="N2968" s="4">
        <f t="shared" si="227"/>
        <v>-678.0569999772415</v>
      </c>
      <c r="O2968" s="61">
        <v>0.79290000000000005</v>
      </c>
      <c r="P2968" s="4">
        <v>119130</v>
      </c>
      <c r="Q2968" s="4">
        <v>0</v>
      </c>
      <c r="R2968" s="4" t="s">
        <v>19</v>
      </c>
    </row>
    <row r="2969" spans="1:18" ht="15" hidden="1" customHeight="1" x14ac:dyDescent="0.35">
      <c r="A2969" s="2">
        <v>45192</v>
      </c>
      <c r="B2969" s="3">
        <v>1</v>
      </c>
      <c r="C2969" s="3">
        <v>1</v>
      </c>
      <c r="D2969" s="4">
        <v>118451.94300002276</v>
      </c>
      <c r="E2969" s="4">
        <v>4.5</v>
      </c>
      <c r="F2969" s="3">
        <f t="shared" si="228"/>
        <v>0.80008066869316286</v>
      </c>
      <c r="G2969" s="3">
        <f t="shared" si="229"/>
        <v>0.15001512537996803</v>
      </c>
      <c r="H2969" s="4" t="s">
        <v>26</v>
      </c>
      <c r="I2969" s="4">
        <v>12493</v>
      </c>
      <c r="J2969" s="4">
        <f t="shared" si="230"/>
        <v>3432.9</v>
      </c>
      <c r="K2969" s="59">
        <f t="shared" si="224"/>
        <v>0.80871048449480676</v>
      </c>
      <c r="L2969" s="60">
        <f t="shared" si="225"/>
        <v>0.15001512537996803</v>
      </c>
      <c r="M2969" s="4">
        <f t="shared" si="226"/>
        <v>3.6003630091192327</v>
      </c>
      <c r="N2969" s="4">
        <f t="shared" si="227"/>
        <v>-678.0569999772415</v>
      </c>
      <c r="O2969" s="61">
        <v>0.79290000000000005</v>
      </c>
      <c r="P2969" s="4">
        <v>119130</v>
      </c>
      <c r="Q2969" s="4">
        <v>0</v>
      </c>
      <c r="R2969" s="4" t="s">
        <v>19</v>
      </c>
    </row>
    <row r="2970" spans="1:18" ht="15" hidden="1" customHeight="1" x14ac:dyDescent="0.35">
      <c r="A2970" s="2">
        <v>45192</v>
      </c>
      <c r="B2970" s="3">
        <v>1</v>
      </c>
      <c r="C2970" s="3">
        <v>1</v>
      </c>
      <c r="D2970" s="4">
        <v>118451.94300002276</v>
      </c>
      <c r="E2970" s="4">
        <v>4.5</v>
      </c>
      <c r="F2970" s="3">
        <f t="shared" si="228"/>
        <v>0.80008066869316286</v>
      </c>
      <c r="G2970" s="3">
        <f t="shared" si="229"/>
        <v>0.15001512537996803</v>
      </c>
      <c r="H2970" s="4" t="s">
        <v>27</v>
      </c>
      <c r="I2970" s="4">
        <v>12618</v>
      </c>
      <c r="J2970" s="4">
        <f t="shared" si="230"/>
        <v>3421.44</v>
      </c>
      <c r="K2970" s="59">
        <f t="shared" si="224"/>
        <v>0.8195379723157501</v>
      </c>
      <c r="L2970" s="60">
        <f t="shared" si="225"/>
        <v>0.15001512537996803</v>
      </c>
      <c r="M2970" s="4">
        <f t="shared" si="226"/>
        <v>3.6003630091192327</v>
      </c>
      <c r="N2970" s="4">
        <f t="shared" si="227"/>
        <v>-678.0569999772415</v>
      </c>
      <c r="O2970" s="61">
        <v>0.79290000000000005</v>
      </c>
      <c r="P2970" s="4">
        <v>119130</v>
      </c>
      <c r="Q2970" s="4">
        <v>0</v>
      </c>
      <c r="R2970" s="4" t="s">
        <v>19</v>
      </c>
    </row>
    <row r="2971" spans="1:18" ht="15" hidden="1" customHeight="1" x14ac:dyDescent="0.35">
      <c r="A2971" s="2">
        <v>45192</v>
      </c>
      <c r="B2971" s="3">
        <v>1</v>
      </c>
      <c r="C2971" s="3">
        <v>1</v>
      </c>
      <c r="D2971" s="4">
        <v>118451.94300002276</v>
      </c>
      <c r="E2971" s="4">
        <v>4.5</v>
      </c>
      <c r="F2971" s="3">
        <f t="shared" si="228"/>
        <v>0.80008066869316286</v>
      </c>
      <c r="G2971" s="3">
        <f t="shared" si="229"/>
        <v>0.15001512537996803</v>
      </c>
      <c r="H2971" s="4" t="s">
        <v>28</v>
      </c>
      <c r="I2971" s="4">
        <v>12142</v>
      </c>
      <c r="J2971" s="4">
        <f t="shared" si="230"/>
        <v>3266.44</v>
      </c>
      <c r="K2971" s="59">
        <f t="shared" si="224"/>
        <v>0.82604371187660641</v>
      </c>
      <c r="L2971" s="60">
        <f t="shared" si="225"/>
        <v>0.15001512537996803</v>
      </c>
      <c r="M2971" s="4">
        <f t="shared" si="226"/>
        <v>3.6003630091192327</v>
      </c>
      <c r="N2971" s="4">
        <f t="shared" si="227"/>
        <v>-678.0569999772415</v>
      </c>
      <c r="O2971" s="61">
        <v>0.79290000000000005</v>
      </c>
      <c r="P2971" s="4">
        <v>119130</v>
      </c>
      <c r="Q2971" s="4">
        <v>0</v>
      </c>
      <c r="R2971" s="4" t="s">
        <v>19</v>
      </c>
    </row>
    <row r="2972" spans="1:18" ht="15" hidden="1" customHeight="1" x14ac:dyDescent="0.35">
      <c r="A2972" s="2">
        <v>45193</v>
      </c>
      <c r="B2972" s="3">
        <v>1</v>
      </c>
      <c r="C2972" s="3">
        <v>1</v>
      </c>
      <c r="D2972" s="4">
        <v>122815.53179999719</v>
      </c>
      <c r="E2972" s="4">
        <v>4.7</v>
      </c>
      <c r="F2972" s="3">
        <f t="shared" si="228"/>
        <v>0.79425423139104423</v>
      </c>
      <c r="G2972" s="3">
        <f t="shared" si="229"/>
        <v>0.15554145364741284</v>
      </c>
      <c r="H2972" s="4" t="s">
        <v>18</v>
      </c>
      <c r="I2972" s="4">
        <v>12757</v>
      </c>
      <c r="J2972" s="4">
        <f t="shared" si="230"/>
        <v>3321.72</v>
      </c>
      <c r="K2972" s="59">
        <f t="shared" si="224"/>
        <v>0.81712345385792184</v>
      </c>
      <c r="L2972" s="60">
        <f t="shared" si="225"/>
        <v>0.15554145364741284</v>
      </c>
      <c r="M2972" s="4">
        <f t="shared" si="226"/>
        <v>3.7329948875379086</v>
      </c>
      <c r="N2972" s="4">
        <f t="shared" si="227"/>
        <v>3685.5317999971885</v>
      </c>
      <c r="O2972" s="61">
        <v>0.79290000000000005</v>
      </c>
      <c r="P2972" s="4">
        <v>119130</v>
      </c>
      <c r="Q2972" s="4">
        <v>0</v>
      </c>
      <c r="R2972" s="4" t="s">
        <v>19</v>
      </c>
    </row>
    <row r="2973" spans="1:18" ht="15" hidden="1" customHeight="1" x14ac:dyDescent="0.35">
      <c r="A2973" s="2">
        <v>45193</v>
      </c>
      <c r="B2973" s="3">
        <v>1</v>
      </c>
      <c r="C2973" s="3">
        <v>1</v>
      </c>
      <c r="D2973" s="4">
        <v>122815.53179999719</v>
      </c>
      <c r="E2973" s="4">
        <v>4.7</v>
      </c>
      <c r="F2973" s="3">
        <f t="shared" si="228"/>
        <v>0.79425423139104423</v>
      </c>
      <c r="G2973" s="3">
        <f t="shared" si="229"/>
        <v>0.15554145364741284</v>
      </c>
      <c r="H2973" s="4" t="s">
        <v>20</v>
      </c>
      <c r="I2973" s="4">
        <v>12289</v>
      </c>
      <c r="J2973" s="4">
        <f t="shared" si="230"/>
        <v>3282.66</v>
      </c>
      <c r="K2973" s="59">
        <f t="shared" si="224"/>
        <v>0.79651284356705532</v>
      </c>
      <c r="L2973" s="60">
        <f t="shared" si="225"/>
        <v>0.15554145364741284</v>
      </c>
      <c r="M2973" s="4">
        <f t="shared" si="226"/>
        <v>3.7329948875379086</v>
      </c>
      <c r="N2973" s="4">
        <f t="shared" si="227"/>
        <v>3685.5317999971885</v>
      </c>
      <c r="O2973" s="61">
        <v>0.79290000000000005</v>
      </c>
      <c r="P2973" s="4">
        <v>119130</v>
      </c>
      <c r="Q2973" s="4">
        <v>0</v>
      </c>
      <c r="R2973" s="4" t="s">
        <v>19</v>
      </c>
    </row>
    <row r="2974" spans="1:18" ht="15" hidden="1" customHeight="1" x14ac:dyDescent="0.35">
      <c r="A2974" s="2">
        <v>45193</v>
      </c>
      <c r="B2974" s="3">
        <v>1</v>
      </c>
      <c r="C2974" s="3">
        <v>1</v>
      </c>
      <c r="D2974" s="4">
        <v>122815.53179999719</v>
      </c>
      <c r="E2974" s="4">
        <v>4.7</v>
      </c>
      <c r="F2974" s="3">
        <f t="shared" si="228"/>
        <v>0.79425423139104423</v>
      </c>
      <c r="G2974" s="3">
        <f t="shared" si="229"/>
        <v>0.15554145364741284</v>
      </c>
      <c r="H2974" s="4" t="s">
        <v>21</v>
      </c>
      <c r="I2974" s="4">
        <v>12432</v>
      </c>
      <c r="J2974" s="4">
        <f t="shared" si="230"/>
        <v>3219.84</v>
      </c>
      <c r="K2974" s="59">
        <f t="shared" si="224"/>
        <v>0.82150242961722419</v>
      </c>
      <c r="L2974" s="60">
        <f t="shared" si="225"/>
        <v>0.15554145364741284</v>
      </c>
      <c r="M2974" s="4">
        <f t="shared" si="226"/>
        <v>3.7329948875379086</v>
      </c>
      <c r="N2974" s="4">
        <f t="shared" si="227"/>
        <v>3685.5317999971885</v>
      </c>
      <c r="O2974" s="61">
        <v>0.79290000000000005</v>
      </c>
      <c r="P2974" s="4">
        <v>119130</v>
      </c>
      <c r="Q2974" s="4">
        <v>0</v>
      </c>
      <c r="R2974" s="4" t="s">
        <v>19</v>
      </c>
    </row>
    <row r="2975" spans="1:18" ht="15" hidden="1" customHeight="1" x14ac:dyDescent="0.35">
      <c r="A2975" s="2">
        <v>45193</v>
      </c>
      <c r="B2975" s="3">
        <v>1</v>
      </c>
      <c r="C2975" s="3">
        <v>1</v>
      </c>
      <c r="D2975" s="4">
        <v>122815.53179999719</v>
      </c>
      <c r="E2975" s="4">
        <v>4.7</v>
      </c>
      <c r="F2975" s="3">
        <f t="shared" si="228"/>
        <v>0.79425423139104423</v>
      </c>
      <c r="G2975" s="3">
        <f t="shared" si="229"/>
        <v>0.15554145364741284</v>
      </c>
      <c r="H2975" s="4" t="s">
        <v>22</v>
      </c>
      <c r="I2975" s="4">
        <v>12125</v>
      </c>
      <c r="J2975" s="4">
        <f t="shared" si="230"/>
        <v>3212.28</v>
      </c>
      <c r="K2975" s="59">
        <f t="shared" si="224"/>
        <v>0.80310160821676591</v>
      </c>
      <c r="L2975" s="60">
        <f t="shared" si="225"/>
        <v>0.15554145364741284</v>
      </c>
      <c r="M2975" s="4">
        <f t="shared" si="226"/>
        <v>3.7329948875379086</v>
      </c>
      <c r="N2975" s="4">
        <f t="shared" si="227"/>
        <v>3685.5317999971885</v>
      </c>
      <c r="O2975" s="61">
        <v>0.79290000000000005</v>
      </c>
      <c r="P2975" s="4">
        <v>119130</v>
      </c>
      <c r="Q2975" s="4">
        <v>0</v>
      </c>
      <c r="R2975" s="4" t="s">
        <v>19</v>
      </c>
    </row>
    <row r="2976" spans="1:18" ht="15" hidden="1" customHeight="1" x14ac:dyDescent="0.35">
      <c r="A2976" s="2">
        <v>45193</v>
      </c>
      <c r="B2976" s="3">
        <v>1</v>
      </c>
      <c r="C2976" s="3">
        <v>1</v>
      </c>
      <c r="D2976" s="4">
        <v>122815.53179999719</v>
      </c>
      <c r="E2976" s="4">
        <v>4.7</v>
      </c>
      <c r="F2976" s="3">
        <f t="shared" si="228"/>
        <v>0.79425423139104423</v>
      </c>
      <c r="G2976" s="3">
        <f t="shared" si="229"/>
        <v>0.15554145364741284</v>
      </c>
      <c r="H2976" s="4" t="s">
        <v>23</v>
      </c>
      <c r="I2976" s="4">
        <v>12054</v>
      </c>
      <c r="J2976" s="4">
        <f t="shared" si="230"/>
        <v>3121.2</v>
      </c>
      <c r="K2976" s="59">
        <f t="shared" si="224"/>
        <v>0.82169705596047349</v>
      </c>
      <c r="L2976" s="60">
        <f t="shared" si="225"/>
        <v>0.15554145364741284</v>
      </c>
      <c r="M2976" s="4">
        <f t="shared" si="226"/>
        <v>3.7329948875379086</v>
      </c>
      <c r="N2976" s="4">
        <f t="shared" si="227"/>
        <v>3685.5317999971885</v>
      </c>
      <c r="O2976" s="61">
        <v>0.79290000000000005</v>
      </c>
      <c r="P2976" s="4">
        <v>119130</v>
      </c>
      <c r="Q2976" s="4">
        <v>0</v>
      </c>
      <c r="R2976" s="4" t="s">
        <v>19</v>
      </c>
    </row>
    <row r="2977" spans="1:18" ht="15" hidden="1" customHeight="1" x14ac:dyDescent="0.35">
      <c r="A2977" s="2">
        <v>45193</v>
      </c>
      <c r="B2977" s="3">
        <v>1</v>
      </c>
      <c r="C2977" s="3">
        <v>1</v>
      </c>
      <c r="D2977" s="4">
        <v>122815.53179999719</v>
      </c>
      <c r="E2977" s="4">
        <v>4.7</v>
      </c>
      <c r="F2977" s="3">
        <f t="shared" si="228"/>
        <v>0.79425423139104423</v>
      </c>
      <c r="G2977" s="3">
        <f t="shared" si="229"/>
        <v>0.15554145364741284</v>
      </c>
      <c r="H2977" s="4" t="s">
        <v>24</v>
      </c>
      <c r="I2977" s="4">
        <v>11698</v>
      </c>
      <c r="J2977" s="4">
        <f t="shared" si="230"/>
        <v>3168.6</v>
      </c>
      <c r="K2977" s="59">
        <f t="shared" si="224"/>
        <v>0.78550027463635863</v>
      </c>
      <c r="L2977" s="60">
        <f t="shared" si="225"/>
        <v>0.15554145364741284</v>
      </c>
      <c r="M2977" s="4">
        <f t="shared" si="226"/>
        <v>3.7329948875379086</v>
      </c>
      <c r="N2977" s="4">
        <f t="shared" si="227"/>
        <v>3685.5317999971885</v>
      </c>
      <c r="O2977" s="61">
        <v>0.79290000000000005</v>
      </c>
      <c r="P2977" s="4">
        <v>119130</v>
      </c>
      <c r="Q2977" s="4">
        <v>0</v>
      </c>
      <c r="R2977" s="4" t="s">
        <v>19</v>
      </c>
    </row>
    <row r="2978" spans="1:18" ht="15" hidden="1" customHeight="1" x14ac:dyDescent="0.35">
      <c r="A2978" s="2">
        <v>45193</v>
      </c>
      <c r="B2978" s="3">
        <v>1</v>
      </c>
      <c r="C2978" s="3">
        <v>1</v>
      </c>
      <c r="D2978" s="4">
        <v>122815.53179999719</v>
      </c>
      <c r="E2978" s="4">
        <v>4.7</v>
      </c>
      <c r="F2978" s="3">
        <f t="shared" si="228"/>
        <v>0.79425423139104423</v>
      </c>
      <c r="G2978" s="3">
        <f t="shared" si="229"/>
        <v>0.15554145364741284</v>
      </c>
      <c r="H2978" s="4" t="s">
        <v>25</v>
      </c>
      <c r="I2978" s="4">
        <v>12779</v>
      </c>
      <c r="J2978" s="4">
        <f t="shared" si="230"/>
        <v>3397.62</v>
      </c>
      <c r="K2978" s="59">
        <f t="shared" si="224"/>
        <v>0.80024728198349604</v>
      </c>
      <c r="L2978" s="60">
        <f t="shared" si="225"/>
        <v>0.15554145364741284</v>
      </c>
      <c r="M2978" s="4">
        <f t="shared" si="226"/>
        <v>3.7329948875379086</v>
      </c>
      <c r="N2978" s="4">
        <f t="shared" si="227"/>
        <v>3685.5317999971885</v>
      </c>
      <c r="O2978" s="61">
        <v>0.79290000000000005</v>
      </c>
      <c r="P2978" s="4">
        <v>119130</v>
      </c>
      <c r="Q2978" s="4">
        <v>0</v>
      </c>
      <c r="R2978" s="4" t="s">
        <v>19</v>
      </c>
    </row>
    <row r="2979" spans="1:18" ht="15" hidden="1" customHeight="1" x14ac:dyDescent="0.35">
      <c r="A2979" s="2">
        <v>45193</v>
      </c>
      <c r="B2979" s="3">
        <v>1</v>
      </c>
      <c r="C2979" s="3">
        <v>1</v>
      </c>
      <c r="D2979" s="4">
        <v>122815.53179999719</v>
      </c>
      <c r="E2979" s="4">
        <v>4.7</v>
      </c>
      <c r="F2979" s="3">
        <f t="shared" si="228"/>
        <v>0.79425423139104423</v>
      </c>
      <c r="G2979" s="3">
        <f t="shared" si="229"/>
        <v>0.15554145364741284</v>
      </c>
      <c r="H2979" s="4" t="s">
        <v>26</v>
      </c>
      <c r="I2979" s="4">
        <v>12290</v>
      </c>
      <c r="J2979" s="4">
        <f t="shared" si="230"/>
        <v>3432.9</v>
      </c>
      <c r="K2979" s="59">
        <f t="shared" si="224"/>
        <v>0.76171563897033889</v>
      </c>
      <c r="L2979" s="60">
        <f t="shared" si="225"/>
        <v>0.15554145364741284</v>
      </c>
      <c r="M2979" s="4">
        <f t="shared" si="226"/>
        <v>3.7329948875379086</v>
      </c>
      <c r="N2979" s="4">
        <f t="shared" si="227"/>
        <v>3685.5317999971885</v>
      </c>
      <c r="O2979" s="61">
        <v>0.79290000000000005</v>
      </c>
      <c r="P2979" s="4">
        <v>119130</v>
      </c>
      <c r="Q2979" s="4">
        <v>0</v>
      </c>
      <c r="R2979" s="4" t="s">
        <v>19</v>
      </c>
    </row>
    <row r="2980" spans="1:18" ht="15" hidden="1" customHeight="1" x14ac:dyDescent="0.35">
      <c r="A2980" s="2">
        <v>45193</v>
      </c>
      <c r="B2980" s="3">
        <v>1</v>
      </c>
      <c r="C2980" s="3">
        <v>1</v>
      </c>
      <c r="D2980" s="4">
        <v>122815.53179999719</v>
      </c>
      <c r="E2980" s="4">
        <v>4.7</v>
      </c>
      <c r="F2980" s="3">
        <f t="shared" si="228"/>
        <v>0.79425423139104423</v>
      </c>
      <c r="G2980" s="3">
        <f t="shared" si="229"/>
        <v>0.15554145364741284</v>
      </c>
      <c r="H2980" s="4" t="s">
        <v>27</v>
      </c>
      <c r="I2980" s="4">
        <v>13211</v>
      </c>
      <c r="J2980" s="4">
        <f t="shared" si="230"/>
        <v>3421.44</v>
      </c>
      <c r="K2980" s="59">
        <f t="shared" si="224"/>
        <v>0.82154036424130983</v>
      </c>
      <c r="L2980" s="60">
        <f t="shared" si="225"/>
        <v>0.15554145364741284</v>
      </c>
      <c r="M2980" s="4">
        <f t="shared" si="226"/>
        <v>3.7329948875379086</v>
      </c>
      <c r="N2980" s="4">
        <f t="shared" si="227"/>
        <v>3685.5317999971885</v>
      </c>
      <c r="O2980" s="61">
        <v>0.79290000000000005</v>
      </c>
      <c r="P2980" s="4">
        <v>119130</v>
      </c>
      <c r="Q2980" s="4">
        <v>0</v>
      </c>
      <c r="R2980" s="4" t="s">
        <v>19</v>
      </c>
    </row>
    <row r="2981" spans="1:18" ht="15" hidden="1" customHeight="1" x14ac:dyDescent="0.35">
      <c r="A2981" s="2">
        <v>45193</v>
      </c>
      <c r="B2981" s="3">
        <v>1</v>
      </c>
      <c r="C2981" s="3">
        <v>1</v>
      </c>
      <c r="D2981" s="4">
        <v>122815.53179999719</v>
      </c>
      <c r="E2981" s="4">
        <v>4.7</v>
      </c>
      <c r="F2981" s="3">
        <f t="shared" si="228"/>
        <v>0.79425423139104423</v>
      </c>
      <c r="G2981" s="3">
        <f t="shared" si="229"/>
        <v>0.15554145364741284</v>
      </c>
      <c r="H2981" s="4" t="s">
        <v>28</v>
      </c>
      <c r="I2981" s="4">
        <v>12697</v>
      </c>
      <c r="J2981" s="4">
        <f t="shared" si="230"/>
        <v>3266.44</v>
      </c>
      <c r="K2981" s="59">
        <f t="shared" si="224"/>
        <v>0.82704392601796684</v>
      </c>
      <c r="L2981" s="60">
        <f t="shared" si="225"/>
        <v>0.15554145364741284</v>
      </c>
      <c r="M2981" s="4">
        <f t="shared" si="226"/>
        <v>3.7329948875379086</v>
      </c>
      <c r="N2981" s="4">
        <f t="shared" si="227"/>
        <v>3685.5317999971885</v>
      </c>
      <c r="O2981" s="61">
        <v>0.79290000000000005</v>
      </c>
      <c r="P2981" s="4">
        <v>119130</v>
      </c>
      <c r="Q2981" s="4">
        <v>0</v>
      </c>
      <c r="R2981" s="4" t="s">
        <v>19</v>
      </c>
    </row>
    <row r="2982" spans="1:18" ht="15" hidden="1" customHeight="1" x14ac:dyDescent="0.35">
      <c r="A2982" s="2">
        <v>45194</v>
      </c>
      <c r="B2982" s="3">
        <v>1</v>
      </c>
      <c r="C2982" s="3">
        <v>1</v>
      </c>
      <c r="D2982" s="4">
        <v>130284.43559997412</v>
      </c>
      <c r="E2982" s="4">
        <v>4.9000000000000004</v>
      </c>
      <c r="F2982" s="3">
        <f t="shared" si="228"/>
        <v>0.80816596737159052</v>
      </c>
      <c r="G2982" s="3">
        <f t="shared" si="229"/>
        <v>0.16500055167169975</v>
      </c>
      <c r="H2982" s="4" t="s">
        <v>18</v>
      </c>
      <c r="I2982" s="4">
        <v>13700</v>
      </c>
      <c r="J2982" s="4">
        <f t="shared" si="230"/>
        <v>3321.72</v>
      </c>
      <c r="K2982" s="59">
        <f t="shared" si="224"/>
        <v>0.84170802094906816</v>
      </c>
      <c r="L2982" s="60">
        <f t="shared" si="225"/>
        <v>0.16500055167169975</v>
      </c>
      <c r="M2982" s="4">
        <f t="shared" si="226"/>
        <v>3.9600132401207939</v>
      </c>
      <c r="N2982" s="4">
        <f t="shared" si="227"/>
        <v>11154.435599974124</v>
      </c>
      <c r="O2982" s="61">
        <v>0.79290000000000005</v>
      </c>
      <c r="P2982" s="4">
        <v>119130</v>
      </c>
      <c r="Q2982" s="4">
        <v>0</v>
      </c>
      <c r="R2982" s="4" t="s">
        <v>19</v>
      </c>
    </row>
    <row r="2983" spans="1:18" ht="15" hidden="1" customHeight="1" x14ac:dyDescent="0.35">
      <c r="A2983" s="2">
        <v>45194</v>
      </c>
      <c r="B2983" s="3">
        <v>1</v>
      </c>
      <c r="C2983" s="3">
        <v>1</v>
      </c>
      <c r="D2983" s="4">
        <v>130284.43559997412</v>
      </c>
      <c r="E2983" s="4">
        <v>4.9000000000000004</v>
      </c>
      <c r="F2983" s="3">
        <f t="shared" si="228"/>
        <v>0.80816596737159052</v>
      </c>
      <c r="G2983" s="3">
        <f t="shared" si="229"/>
        <v>0.16500055167169975</v>
      </c>
      <c r="H2983" s="4" t="s">
        <v>20</v>
      </c>
      <c r="I2983" s="4">
        <v>13632</v>
      </c>
      <c r="J2983" s="4">
        <f t="shared" si="230"/>
        <v>3282.66</v>
      </c>
      <c r="K2983" s="59">
        <f t="shared" si="224"/>
        <v>0.84749587722351094</v>
      </c>
      <c r="L2983" s="60">
        <f t="shared" si="225"/>
        <v>0.16500055167169975</v>
      </c>
      <c r="M2983" s="4">
        <f t="shared" si="226"/>
        <v>3.9600132401207939</v>
      </c>
      <c r="N2983" s="4">
        <f t="shared" si="227"/>
        <v>11154.435599974124</v>
      </c>
      <c r="O2983" s="61">
        <v>0.79290000000000005</v>
      </c>
      <c r="P2983" s="4">
        <v>119130</v>
      </c>
      <c r="Q2983" s="4">
        <v>0</v>
      </c>
      <c r="R2983" s="4" t="s">
        <v>19</v>
      </c>
    </row>
    <row r="2984" spans="1:18" ht="15" hidden="1" customHeight="1" x14ac:dyDescent="0.35">
      <c r="A2984" s="2">
        <v>45194</v>
      </c>
      <c r="B2984" s="3">
        <v>1</v>
      </c>
      <c r="C2984" s="3">
        <v>1</v>
      </c>
      <c r="D2984" s="4">
        <v>130284.43559997412</v>
      </c>
      <c r="E2984" s="4">
        <v>4.9000000000000004</v>
      </c>
      <c r="F2984" s="3">
        <f t="shared" si="228"/>
        <v>0.80816596737159052</v>
      </c>
      <c r="G2984" s="3">
        <f t="shared" si="229"/>
        <v>0.16500055167169975</v>
      </c>
      <c r="H2984" s="4" t="s">
        <v>21</v>
      </c>
      <c r="I2984" s="4">
        <v>13551</v>
      </c>
      <c r="J2984" s="4">
        <f t="shared" si="230"/>
        <v>3219.84</v>
      </c>
      <c r="K2984" s="59">
        <f t="shared" si="224"/>
        <v>0.85889677874727688</v>
      </c>
      <c r="L2984" s="60">
        <f t="shared" si="225"/>
        <v>0.16500055167169975</v>
      </c>
      <c r="M2984" s="4">
        <f t="shared" si="226"/>
        <v>3.9600132401207939</v>
      </c>
      <c r="N2984" s="4">
        <f t="shared" si="227"/>
        <v>11154.435599974124</v>
      </c>
      <c r="O2984" s="61">
        <v>0.79290000000000005</v>
      </c>
      <c r="P2984" s="4">
        <v>119130</v>
      </c>
      <c r="Q2984" s="4">
        <v>0</v>
      </c>
      <c r="R2984" s="4" t="s">
        <v>19</v>
      </c>
    </row>
    <row r="2985" spans="1:18" ht="15" hidden="1" customHeight="1" x14ac:dyDescent="0.35">
      <c r="A2985" s="2">
        <v>45194</v>
      </c>
      <c r="B2985" s="3">
        <v>1</v>
      </c>
      <c r="C2985" s="3">
        <v>1</v>
      </c>
      <c r="D2985" s="4">
        <v>130284.43559997412</v>
      </c>
      <c r="E2985" s="4">
        <v>4.9000000000000004</v>
      </c>
      <c r="F2985" s="3">
        <f t="shared" si="228"/>
        <v>0.80816596737159052</v>
      </c>
      <c r="G2985" s="3">
        <f t="shared" si="229"/>
        <v>0.16500055167169975</v>
      </c>
      <c r="H2985" s="4" t="s">
        <v>22</v>
      </c>
      <c r="I2985" s="4">
        <v>13581</v>
      </c>
      <c r="J2985" s="4">
        <f t="shared" si="230"/>
        <v>3212.28</v>
      </c>
      <c r="K2985" s="59">
        <f t="shared" si="224"/>
        <v>0.8628241165344317</v>
      </c>
      <c r="L2985" s="60">
        <f t="shared" si="225"/>
        <v>0.16500055167169975</v>
      </c>
      <c r="M2985" s="4">
        <f t="shared" si="226"/>
        <v>3.9600132401207939</v>
      </c>
      <c r="N2985" s="4">
        <f t="shared" si="227"/>
        <v>11154.435599974124</v>
      </c>
      <c r="O2985" s="61">
        <v>0.79290000000000005</v>
      </c>
      <c r="P2985" s="4">
        <v>119130</v>
      </c>
      <c r="Q2985" s="4">
        <v>0</v>
      </c>
      <c r="R2985" s="4" t="s">
        <v>19</v>
      </c>
    </row>
    <row r="2986" spans="1:18" ht="15" hidden="1" customHeight="1" x14ac:dyDescent="0.35">
      <c r="A2986" s="2">
        <v>45194</v>
      </c>
      <c r="B2986" s="3">
        <v>1</v>
      </c>
      <c r="C2986" s="3">
        <v>1</v>
      </c>
      <c r="D2986" s="4">
        <v>130284.43559997412</v>
      </c>
      <c r="E2986" s="4">
        <v>4.9000000000000004</v>
      </c>
      <c r="F2986" s="3">
        <f t="shared" si="228"/>
        <v>0.80816596737159052</v>
      </c>
      <c r="G2986" s="3">
        <f t="shared" si="229"/>
        <v>0.16500055167169975</v>
      </c>
      <c r="H2986" s="4" t="s">
        <v>23</v>
      </c>
      <c r="I2986" s="4">
        <v>13006</v>
      </c>
      <c r="J2986" s="4">
        <f t="shared" si="230"/>
        <v>3121.2</v>
      </c>
      <c r="K2986" s="59">
        <f t="shared" si="224"/>
        <v>0.85040552168579853</v>
      </c>
      <c r="L2986" s="60">
        <f t="shared" si="225"/>
        <v>0.16500055167169975</v>
      </c>
      <c r="M2986" s="4">
        <f t="shared" si="226"/>
        <v>3.9600132401207939</v>
      </c>
      <c r="N2986" s="4">
        <f t="shared" si="227"/>
        <v>11154.435599974124</v>
      </c>
      <c r="O2986" s="61">
        <v>0.79290000000000005</v>
      </c>
      <c r="P2986" s="4">
        <v>119130</v>
      </c>
      <c r="Q2986" s="4">
        <v>0</v>
      </c>
      <c r="R2986" s="4" t="s">
        <v>19</v>
      </c>
    </row>
    <row r="2987" spans="1:18" ht="15" hidden="1" customHeight="1" x14ac:dyDescent="0.35">
      <c r="A2987" s="2">
        <v>45194</v>
      </c>
      <c r="B2987" s="3">
        <v>1</v>
      </c>
      <c r="C2987" s="3">
        <v>1</v>
      </c>
      <c r="D2987" s="4">
        <v>130284.43559997412</v>
      </c>
      <c r="E2987" s="4">
        <v>4.9000000000000004</v>
      </c>
      <c r="F2987" s="3">
        <f t="shared" si="228"/>
        <v>0.80816596737159052</v>
      </c>
      <c r="G2987" s="3">
        <f t="shared" si="229"/>
        <v>0.16500055167169975</v>
      </c>
      <c r="H2987" s="4" t="s">
        <v>24</v>
      </c>
      <c r="I2987" s="4">
        <v>13071</v>
      </c>
      <c r="J2987" s="4">
        <f t="shared" si="230"/>
        <v>3168.6</v>
      </c>
      <c r="K2987" s="59">
        <f t="shared" si="224"/>
        <v>0.84187054863604227</v>
      </c>
      <c r="L2987" s="60">
        <f t="shared" si="225"/>
        <v>0.16500055167169975</v>
      </c>
      <c r="M2987" s="4">
        <f t="shared" si="226"/>
        <v>3.9600132401207939</v>
      </c>
      <c r="N2987" s="4">
        <f t="shared" si="227"/>
        <v>11154.435599974124</v>
      </c>
      <c r="O2987" s="61">
        <v>0.79290000000000005</v>
      </c>
      <c r="P2987" s="4">
        <v>119130</v>
      </c>
      <c r="Q2987" s="4">
        <v>0</v>
      </c>
      <c r="R2987" s="4" t="s">
        <v>19</v>
      </c>
    </row>
    <row r="2988" spans="1:18" ht="15" hidden="1" customHeight="1" x14ac:dyDescent="0.35">
      <c r="A2988" s="2">
        <v>45194</v>
      </c>
      <c r="B2988" s="3">
        <v>1</v>
      </c>
      <c r="C2988" s="3">
        <v>1</v>
      </c>
      <c r="D2988" s="4">
        <v>130284.43559997412</v>
      </c>
      <c r="E2988" s="4">
        <v>4.9000000000000004</v>
      </c>
      <c r="F2988" s="3">
        <f t="shared" si="228"/>
        <v>0.80816596737159052</v>
      </c>
      <c r="G2988" s="3">
        <f t="shared" si="229"/>
        <v>0.16500055167169975</v>
      </c>
      <c r="H2988" s="4" t="s">
        <v>25</v>
      </c>
      <c r="I2988" s="4">
        <v>12504</v>
      </c>
      <c r="J2988" s="4">
        <f t="shared" si="230"/>
        <v>3397.62</v>
      </c>
      <c r="K2988" s="59">
        <f t="shared" si="224"/>
        <v>0.75106596226001654</v>
      </c>
      <c r="L2988" s="60">
        <f t="shared" si="225"/>
        <v>0.16500055167169975</v>
      </c>
      <c r="M2988" s="4">
        <f t="shared" si="226"/>
        <v>3.9600132401207939</v>
      </c>
      <c r="N2988" s="4">
        <f t="shared" si="227"/>
        <v>11154.435599974124</v>
      </c>
      <c r="O2988" s="61">
        <v>0.79290000000000005</v>
      </c>
      <c r="P2988" s="4">
        <v>119130</v>
      </c>
      <c r="Q2988" s="4">
        <v>0</v>
      </c>
      <c r="R2988" s="4" t="s">
        <v>19</v>
      </c>
    </row>
    <row r="2989" spans="1:18" ht="15" hidden="1" customHeight="1" x14ac:dyDescent="0.35">
      <c r="A2989" s="2">
        <v>45194</v>
      </c>
      <c r="B2989" s="3">
        <v>1</v>
      </c>
      <c r="C2989" s="3">
        <v>1</v>
      </c>
      <c r="D2989" s="4">
        <v>130284.43559997412</v>
      </c>
      <c r="E2989" s="4">
        <v>4.9000000000000004</v>
      </c>
      <c r="F2989" s="3">
        <f t="shared" si="228"/>
        <v>0.80816596737159052</v>
      </c>
      <c r="G2989" s="3">
        <f t="shared" si="229"/>
        <v>0.16500055167169975</v>
      </c>
      <c r="H2989" s="4" t="s">
        <v>26</v>
      </c>
      <c r="I2989" s="4">
        <v>12358</v>
      </c>
      <c r="J2989" s="4">
        <f t="shared" si="230"/>
        <v>3432.9</v>
      </c>
      <c r="K2989" s="59">
        <f t="shared" si="224"/>
        <v>0.73466772009861347</v>
      </c>
      <c r="L2989" s="60">
        <f t="shared" si="225"/>
        <v>0.16500055167169975</v>
      </c>
      <c r="M2989" s="4">
        <f t="shared" si="226"/>
        <v>3.9600132401207939</v>
      </c>
      <c r="N2989" s="4">
        <f t="shared" si="227"/>
        <v>11154.435599974124</v>
      </c>
      <c r="O2989" s="61">
        <v>0.79290000000000005</v>
      </c>
      <c r="P2989" s="4">
        <v>119130</v>
      </c>
      <c r="Q2989" s="4">
        <v>0</v>
      </c>
      <c r="R2989" s="4" t="s">
        <v>19</v>
      </c>
    </row>
    <row r="2990" spans="1:18" ht="15" hidden="1" customHeight="1" x14ac:dyDescent="0.35">
      <c r="A2990" s="2">
        <v>45194</v>
      </c>
      <c r="B2990" s="3">
        <v>1</v>
      </c>
      <c r="C2990" s="3">
        <v>1</v>
      </c>
      <c r="D2990" s="4">
        <v>130284.43559997412</v>
      </c>
      <c r="E2990" s="4">
        <v>4.9000000000000004</v>
      </c>
      <c r="F2990" s="3">
        <f t="shared" si="228"/>
        <v>0.80816596737159052</v>
      </c>
      <c r="G2990" s="3">
        <f t="shared" si="229"/>
        <v>0.16500055167169975</v>
      </c>
      <c r="H2990" s="4" t="s">
        <v>27</v>
      </c>
      <c r="I2990" s="4">
        <v>13399</v>
      </c>
      <c r="J2990" s="4">
        <f t="shared" si="230"/>
        <v>3421.44</v>
      </c>
      <c r="K2990" s="59">
        <f t="shared" si="224"/>
        <v>0.79922190537269888</v>
      </c>
      <c r="L2990" s="60">
        <f t="shared" si="225"/>
        <v>0.16500055167169975</v>
      </c>
      <c r="M2990" s="4">
        <f t="shared" si="226"/>
        <v>3.9600132401207939</v>
      </c>
      <c r="N2990" s="4">
        <f t="shared" si="227"/>
        <v>11154.435599974124</v>
      </c>
      <c r="O2990" s="61">
        <v>0.79290000000000005</v>
      </c>
      <c r="P2990" s="4">
        <v>119130</v>
      </c>
      <c r="Q2990" s="4">
        <v>0</v>
      </c>
      <c r="R2990" s="4" t="s">
        <v>19</v>
      </c>
    </row>
    <row r="2991" spans="1:18" ht="15" hidden="1" customHeight="1" x14ac:dyDescent="0.35">
      <c r="A2991" s="2">
        <v>45194</v>
      </c>
      <c r="B2991" s="3">
        <v>1</v>
      </c>
      <c r="C2991" s="3">
        <v>1</v>
      </c>
      <c r="D2991" s="4">
        <v>130284.43559997412</v>
      </c>
      <c r="E2991" s="4">
        <v>4.9000000000000004</v>
      </c>
      <c r="F2991" s="3">
        <f t="shared" si="228"/>
        <v>0.80816596737159052</v>
      </c>
      <c r="G2991" s="3">
        <f t="shared" si="229"/>
        <v>0.16500055167169975</v>
      </c>
      <c r="H2991" s="4" t="s">
        <v>28</v>
      </c>
      <c r="I2991" s="4">
        <v>13213</v>
      </c>
      <c r="J2991" s="4">
        <f t="shared" si="230"/>
        <v>3266.44</v>
      </c>
      <c r="K2991" s="59">
        <f t="shared" si="224"/>
        <v>0.8255258361533957</v>
      </c>
      <c r="L2991" s="60">
        <f t="shared" si="225"/>
        <v>0.16500055167169975</v>
      </c>
      <c r="M2991" s="4">
        <f t="shared" si="226"/>
        <v>3.9600132401207939</v>
      </c>
      <c r="N2991" s="4">
        <f t="shared" si="227"/>
        <v>11154.435599974124</v>
      </c>
      <c r="O2991" s="61">
        <v>0.79290000000000005</v>
      </c>
      <c r="P2991" s="4">
        <v>119130</v>
      </c>
      <c r="Q2991" s="4">
        <v>0</v>
      </c>
      <c r="R2991" s="4" t="s">
        <v>19</v>
      </c>
    </row>
    <row r="2992" spans="1:18" ht="15" hidden="1" customHeight="1" x14ac:dyDescent="0.35">
      <c r="A2992" s="2">
        <v>45195</v>
      </c>
      <c r="B2992" s="3">
        <v>1</v>
      </c>
      <c r="C2992" s="3">
        <v>1</v>
      </c>
      <c r="D2992" s="4">
        <v>148093.88940000645</v>
      </c>
      <c r="E2992" s="4">
        <v>5.6</v>
      </c>
      <c r="F2992" s="3">
        <f t="shared" si="228"/>
        <v>0.80380964719934023</v>
      </c>
      <c r="G2992" s="3">
        <f t="shared" si="229"/>
        <v>0.18755558434651273</v>
      </c>
      <c r="H2992" s="4" t="s">
        <v>18</v>
      </c>
      <c r="I2992" s="4">
        <v>15634</v>
      </c>
      <c r="J2992" s="4">
        <f t="shared" si="230"/>
        <v>3321.72</v>
      </c>
      <c r="K2992" s="59">
        <f t="shared" si="224"/>
        <v>0.84046389048014714</v>
      </c>
      <c r="L2992" s="60">
        <f t="shared" si="225"/>
        <v>0.18755558434651273</v>
      </c>
      <c r="M2992" s="4">
        <f t="shared" si="226"/>
        <v>4.5013340243163054</v>
      </c>
      <c r="N2992" s="4">
        <f t="shared" si="227"/>
        <v>28963.889400006447</v>
      </c>
      <c r="O2992" s="61">
        <v>0.79290000000000005</v>
      </c>
      <c r="P2992" s="4">
        <v>119130</v>
      </c>
      <c r="Q2992" s="4">
        <v>0</v>
      </c>
      <c r="R2992" s="4" t="s">
        <v>19</v>
      </c>
    </row>
    <row r="2993" spans="1:18" ht="15" hidden="1" customHeight="1" x14ac:dyDescent="0.35">
      <c r="A2993" s="2">
        <v>45195</v>
      </c>
      <c r="B2993" s="3">
        <v>1</v>
      </c>
      <c r="C2993" s="3">
        <v>1</v>
      </c>
      <c r="D2993" s="4">
        <v>148093.88940000645</v>
      </c>
      <c r="E2993" s="4">
        <v>5.6</v>
      </c>
      <c r="F2993" s="3">
        <f t="shared" si="228"/>
        <v>0.80380964719934023</v>
      </c>
      <c r="G2993" s="3">
        <f t="shared" si="229"/>
        <v>0.18755558434651273</v>
      </c>
      <c r="H2993" s="4" t="s">
        <v>20</v>
      </c>
      <c r="I2993" s="4">
        <v>15223</v>
      </c>
      <c r="J2993" s="4">
        <f t="shared" si="230"/>
        <v>3282.66</v>
      </c>
      <c r="K2993" s="59">
        <f t="shared" si="224"/>
        <v>0.82810673573957017</v>
      </c>
      <c r="L2993" s="60">
        <f t="shared" si="225"/>
        <v>0.18755558434651273</v>
      </c>
      <c r="M2993" s="4">
        <f t="shared" si="226"/>
        <v>4.5013340243163054</v>
      </c>
      <c r="N2993" s="4">
        <f t="shared" si="227"/>
        <v>28963.889400006447</v>
      </c>
      <c r="O2993" s="61">
        <v>0.79290000000000005</v>
      </c>
      <c r="P2993" s="4">
        <v>119130</v>
      </c>
      <c r="Q2993" s="4">
        <v>0</v>
      </c>
      <c r="R2993" s="4" t="s">
        <v>19</v>
      </c>
    </row>
    <row r="2994" spans="1:18" ht="15" hidden="1" customHeight="1" x14ac:dyDescent="0.35">
      <c r="A2994" s="2">
        <v>45195</v>
      </c>
      <c r="B2994" s="3">
        <v>1</v>
      </c>
      <c r="C2994" s="3">
        <v>1</v>
      </c>
      <c r="D2994" s="4">
        <v>148093.88940000645</v>
      </c>
      <c r="E2994" s="4">
        <v>5.6</v>
      </c>
      <c r="F2994" s="3">
        <f t="shared" si="228"/>
        <v>0.80380964719934023</v>
      </c>
      <c r="G2994" s="3">
        <f t="shared" si="229"/>
        <v>0.18755558434651273</v>
      </c>
      <c r="H2994" s="4" t="s">
        <v>21</v>
      </c>
      <c r="I2994" s="4">
        <v>15144</v>
      </c>
      <c r="J2994" s="4">
        <f t="shared" si="230"/>
        <v>3219.84</v>
      </c>
      <c r="K2994" s="59">
        <f t="shared" si="224"/>
        <v>0.83988201720759859</v>
      </c>
      <c r="L2994" s="60">
        <f t="shared" si="225"/>
        <v>0.18755558434651273</v>
      </c>
      <c r="M2994" s="4">
        <f t="shared" si="226"/>
        <v>4.5013340243163054</v>
      </c>
      <c r="N2994" s="4">
        <f t="shared" si="227"/>
        <v>28963.889400006447</v>
      </c>
      <c r="O2994" s="61">
        <v>0.79290000000000005</v>
      </c>
      <c r="P2994" s="4">
        <v>119130</v>
      </c>
      <c r="Q2994" s="4">
        <v>0</v>
      </c>
      <c r="R2994" s="4" t="s">
        <v>19</v>
      </c>
    </row>
    <row r="2995" spans="1:18" ht="15" hidden="1" customHeight="1" x14ac:dyDescent="0.35">
      <c r="A2995" s="2">
        <v>45195</v>
      </c>
      <c r="B2995" s="3">
        <v>1</v>
      </c>
      <c r="C2995" s="3">
        <v>1</v>
      </c>
      <c r="D2995" s="4">
        <v>148093.88940000645</v>
      </c>
      <c r="E2995" s="4">
        <v>5.6</v>
      </c>
      <c r="F2995" s="3">
        <f t="shared" si="228"/>
        <v>0.80380964719934023</v>
      </c>
      <c r="G2995" s="3">
        <f t="shared" si="229"/>
        <v>0.18755558434651273</v>
      </c>
      <c r="H2995" s="4" t="s">
        <v>22</v>
      </c>
      <c r="I2995" s="4">
        <v>15201</v>
      </c>
      <c r="J2995" s="4">
        <f t="shared" si="230"/>
        <v>3212.28</v>
      </c>
      <c r="K2995" s="59">
        <f t="shared" si="224"/>
        <v>0.84502729703334889</v>
      </c>
      <c r="L2995" s="60">
        <f t="shared" si="225"/>
        <v>0.18755558434651273</v>
      </c>
      <c r="M2995" s="4">
        <f t="shared" si="226"/>
        <v>4.5013340243163054</v>
      </c>
      <c r="N2995" s="4">
        <f t="shared" si="227"/>
        <v>28963.889400006447</v>
      </c>
      <c r="O2995" s="61">
        <v>0.79290000000000005</v>
      </c>
      <c r="P2995" s="4">
        <v>119130</v>
      </c>
      <c r="Q2995" s="4">
        <v>0</v>
      </c>
      <c r="R2995" s="4" t="s">
        <v>19</v>
      </c>
    </row>
    <row r="2996" spans="1:18" ht="15" hidden="1" customHeight="1" x14ac:dyDescent="0.35">
      <c r="A2996" s="2">
        <v>45195</v>
      </c>
      <c r="B2996" s="3">
        <v>1</v>
      </c>
      <c r="C2996" s="3">
        <v>1</v>
      </c>
      <c r="D2996" s="4">
        <v>148093.88940000645</v>
      </c>
      <c r="E2996" s="4">
        <v>5.6</v>
      </c>
      <c r="F2996" s="3">
        <f t="shared" si="228"/>
        <v>0.80380964719934023</v>
      </c>
      <c r="G2996" s="3">
        <f t="shared" si="229"/>
        <v>0.18755558434651273</v>
      </c>
      <c r="H2996" s="4" t="s">
        <v>23</v>
      </c>
      <c r="I2996" s="4">
        <v>14628</v>
      </c>
      <c r="J2996" s="4">
        <f t="shared" si="230"/>
        <v>3121.2</v>
      </c>
      <c r="K2996" s="59">
        <f t="shared" si="224"/>
        <v>0.83690338880650306</v>
      </c>
      <c r="L2996" s="60">
        <f t="shared" si="225"/>
        <v>0.18755558434651273</v>
      </c>
      <c r="M2996" s="4">
        <f t="shared" si="226"/>
        <v>4.5013340243163054</v>
      </c>
      <c r="N2996" s="4">
        <f t="shared" si="227"/>
        <v>28963.889400006447</v>
      </c>
      <c r="O2996" s="61">
        <v>0.79290000000000005</v>
      </c>
      <c r="P2996" s="4">
        <v>119130</v>
      </c>
      <c r="Q2996" s="4">
        <v>0</v>
      </c>
      <c r="R2996" s="4" t="s">
        <v>19</v>
      </c>
    </row>
    <row r="2997" spans="1:18" ht="15" hidden="1" customHeight="1" x14ac:dyDescent="0.35">
      <c r="A2997" s="2">
        <v>45195</v>
      </c>
      <c r="B2997" s="3">
        <v>1</v>
      </c>
      <c r="C2997" s="3">
        <v>1</v>
      </c>
      <c r="D2997" s="4">
        <v>148093.88940000645</v>
      </c>
      <c r="E2997" s="4">
        <v>5.6</v>
      </c>
      <c r="F2997" s="3">
        <f t="shared" si="228"/>
        <v>0.80380964719934023</v>
      </c>
      <c r="G2997" s="3">
        <f t="shared" si="229"/>
        <v>0.18755558434651273</v>
      </c>
      <c r="H2997" s="4" t="s">
        <v>24</v>
      </c>
      <c r="I2997" s="4">
        <v>14661</v>
      </c>
      <c r="J2997" s="4">
        <f t="shared" si="230"/>
        <v>3168.6</v>
      </c>
      <c r="K2997" s="59">
        <f t="shared" si="224"/>
        <v>0.8262436767928153</v>
      </c>
      <c r="L2997" s="60">
        <f t="shared" si="225"/>
        <v>0.18755558434651273</v>
      </c>
      <c r="M2997" s="4">
        <f t="shared" si="226"/>
        <v>4.5013340243163054</v>
      </c>
      <c r="N2997" s="4">
        <f t="shared" si="227"/>
        <v>28963.889400006447</v>
      </c>
      <c r="O2997" s="61">
        <v>0.79290000000000005</v>
      </c>
      <c r="P2997" s="4">
        <v>119130</v>
      </c>
      <c r="Q2997" s="4">
        <v>0</v>
      </c>
      <c r="R2997" s="4" t="s">
        <v>19</v>
      </c>
    </row>
    <row r="2998" spans="1:18" ht="15" hidden="1" customHeight="1" x14ac:dyDescent="0.35">
      <c r="A2998" s="2">
        <v>45195</v>
      </c>
      <c r="B2998" s="3">
        <v>1</v>
      </c>
      <c r="C2998" s="3">
        <v>1</v>
      </c>
      <c r="D2998" s="4">
        <v>148093.88940000645</v>
      </c>
      <c r="E2998" s="4">
        <v>5.6</v>
      </c>
      <c r="F2998" s="3">
        <f t="shared" si="228"/>
        <v>0.80380964719934023</v>
      </c>
      <c r="G2998" s="3">
        <f t="shared" si="229"/>
        <v>0.18755558434651273</v>
      </c>
      <c r="H2998" s="4" t="s">
        <v>25</v>
      </c>
      <c r="I2998" s="4">
        <v>14768</v>
      </c>
      <c r="J2998" s="4">
        <f t="shared" si="230"/>
        <v>3397.62</v>
      </c>
      <c r="K2998" s="59">
        <f t="shared" si="224"/>
        <v>0.77617357360236205</v>
      </c>
      <c r="L2998" s="60">
        <f t="shared" si="225"/>
        <v>0.18755558434651273</v>
      </c>
      <c r="M2998" s="4">
        <f t="shared" si="226"/>
        <v>4.5013340243163054</v>
      </c>
      <c r="N2998" s="4">
        <f t="shared" si="227"/>
        <v>28963.889400006447</v>
      </c>
      <c r="O2998" s="61">
        <v>0.79290000000000005</v>
      </c>
      <c r="P2998" s="4">
        <v>119130</v>
      </c>
      <c r="Q2998" s="4">
        <v>0</v>
      </c>
      <c r="R2998" s="4" t="s">
        <v>19</v>
      </c>
    </row>
    <row r="2999" spans="1:18" ht="15" hidden="1" customHeight="1" x14ac:dyDescent="0.35">
      <c r="A2999" s="2">
        <v>45195</v>
      </c>
      <c r="B2999" s="3">
        <v>1</v>
      </c>
      <c r="C2999" s="3">
        <v>1</v>
      </c>
      <c r="D2999" s="4">
        <v>148093.88940000645</v>
      </c>
      <c r="E2999" s="4">
        <v>5.6</v>
      </c>
      <c r="F2999" s="3">
        <f t="shared" si="228"/>
        <v>0.80380964719934023</v>
      </c>
      <c r="G2999" s="3">
        <f t="shared" si="229"/>
        <v>0.18755558434651273</v>
      </c>
      <c r="H2999" s="4" t="s">
        <v>26</v>
      </c>
      <c r="I2999" s="4">
        <v>14445</v>
      </c>
      <c r="J2999" s="4">
        <f t="shared" si="230"/>
        <v>3432.9</v>
      </c>
      <c r="K2999" s="59">
        <f t="shared" si="224"/>
        <v>0.75139511366899292</v>
      </c>
      <c r="L2999" s="60">
        <f t="shared" si="225"/>
        <v>0.18755558434651273</v>
      </c>
      <c r="M2999" s="4">
        <f t="shared" si="226"/>
        <v>4.5013340243163054</v>
      </c>
      <c r="N2999" s="4">
        <f t="shared" si="227"/>
        <v>28963.889400006447</v>
      </c>
      <c r="O2999" s="61">
        <v>0.79290000000000005</v>
      </c>
      <c r="P2999" s="4">
        <v>119130</v>
      </c>
      <c r="Q2999" s="4">
        <v>0</v>
      </c>
      <c r="R2999" s="4" t="s">
        <v>19</v>
      </c>
    </row>
    <row r="3000" spans="1:18" ht="15" hidden="1" customHeight="1" x14ac:dyDescent="0.35">
      <c r="A3000" s="2">
        <v>45195</v>
      </c>
      <c r="B3000" s="3">
        <v>1</v>
      </c>
      <c r="C3000" s="3">
        <v>1</v>
      </c>
      <c r="D3000" s="4">
        <v>148093.88940000645</v>
      </c>
      <c r="E3000" s="4">
        <v>5.6</v>
      </c>
      <c r="F3000" s="3">
        <f t="shared" si="228"/>
        <v>0.80380964719934023</v>
      </c>
      <c r="G3000" s="3">
        <f t="shared" si="229"/>
        <v>0.18755558434651273</v>
      </c>
      <c r="H3000" s="4" t="s">
        <v>27</v>
      </c>
      <c r="I3000" s="4">
        <v>15264</v>
      </c>
      <c r="J3000" s="4">
        <f t="shared" si="230"/>
        <v>3421.44</v>
      </c>
      <c r="K3000" s="59">
        <f t="shared" si="224"/>
        <v>0.79665704665704662</v>
      </c>
      <c r="L3000" s="60">
        <f t="shared" si="225"/>
        <v>0.18755558434651273</v>
      </c>
      <c r="M3000" s="4">
        <f t="shared" si="226"/>
        <v>4.5013340243163054</v>
      </c>
      <c r="N3000" s="4">
        <f t="shared" si="227"/>
        <v>28963.889400006447</v>
      </c>
      <c r="O3000" s="61">
        <v>0.79290000000000005</v>
      </c>
      <c r="P3000" s="4">
        <v>119130</v>
      </c>
      <c r="Q3000" s="4">
        <v>0</v>
      </c>
      <c r="R3000" s="4" t="s">
        <v>19</v>
      </c>
    </row>
    <row r="3001" spans="1:18" ht="15" hidden="1" customHeight="1" x14ac:dyDescent="0.35">
      <c r="A3001" s="2">
        <v>45195</v>
      </c>
      <c r="B3001" s="3">
        <v>1</v>
      </c>
      <c r="C3001" s="3">
        <v>1</v>
      </c>
      <c r="D3001" s="4">
        <v>148093.88940000645</v>
      </c>
      <c r="E3001" s="4">
        <v>5.6</v>
      </c>
      <c r="F3001" s="3">
        <f t="shared" si="228"/>
        <v>0.80380964719934023</v>
      </c>
      <c r="G3001" s="3">
        <f t="shared" si="229"/>
        <v>0.18755558434651273</v>
      </c>
      <c r="H3001" s="4" t="s">
        <v>28</v>
      </c>
      <c r="I3001" s="4">
        <v>15123</v>
      </c>
      <c r="J3001" s="4">
        <f t="shared" si="230"/>
        <v>3266.44</v>
      </c>
      <c r="K3001" s="59">
        <f t="shared" si="224"/>
        <v>0.82675197287741842</v>
      </c>
      <c r="L3001" s="60">
        <f t="shared" si="225"/>
        <v>0.18755558434651273</v>
      </c>
      <c r="M3001" s="4">
        <f t="shared" si="226"/>
        <v>4.5013340243163054</v>
      </c>
      <c r="N3001" s="4">
        <f t="shared" si="227"/>
        <v>28963.889400006447</v>
      </c>
      <c r="O3001" s="61">
        <v>0.79290000000000005</v>
      </c>
      <c r="P3001" s="4">
        <v>119130</v>
      </c>
      <c r="Q3001" s="4">
        <v>0</v>
      </c>
      <c r="R3001" s="4" t="s">
        <v>19</v>
      </c>
    </row>
    <row r="3002" spans="1:18" ht="15" hidden="1" customHeight="1" x14ac:dyDescent="0.35">
      <c r="A3002" s="2">
        <v>45196</v>
      </c>
      <c r="B3002" s="3">
        <v>1</v>
      </c>
      <c r="C3002" s="3">
        <v>1</v>
      </c>
      <c r="D3002" s="4">
        <v>153266.59620001918</v>
      </c>
      <c r="E3002" s="4">
        <v>5.8</v>
      </c>
      <c r="F3002" s="3">
        <f t="shared" si="228"/>
        <v>0.80319985431306562</v>
      </c>
      <c r="G3002" s="3">
        <f t="shared" si="229"/>
        <v>0.19410663145899085</v>
      </c>
      <c r="H3002" s="4" t="s">
        <v>18</v>
      </c>
      <c r="I3002" s="4">
        <v>16135.000000000002</v>
      </c>
      <c r="J3002" s="4">
        <f t="shared" si="230"/>
        <v>3321.72</v>
      </c>
      <c r="K3002" s="59">
        <f t="shared" si="224"/>
        <v>0.83748676942190747</v>
      </c>
      <c r="L3002" s="60">
        <f t="shared" si="225"/>
        <v>0.19410663145899085</v>
      </c>
      <c r="M3002" s="4">
        <f t="shared" si="226"/>
        <v>4.6585591550157801</v>
      </c>
      <c r="N3002" s="4">
        <f t="shared" si="227"/>
        <v>34136.596200019179</v>
      </c>
      <c r="O3002" s="61">
        <v>0.79290000000000005</v>
      </c>
      <c r="P3002" s="4">
        <v>119130</v>
      </c>
      <c r="Q3002" s="4">
        <v>0</v>
      </c>
      <c r="R3002" s="4" t="s">
        <v>19</v>
      </c>
    </row>
    <row r="3003" spans="1:18" ht="15" hidden="1" customHeight="1" x14ac:dyDescent="0.35">
      <c r="A3003" s="2">
        <v>45196</v>
      </c>
      <c r="B3003" s="3">
        <v>1</v>
      </c>
      <c r="C3003" s="3">
        <v>1</v>
      </c>
      <c r="D3003" s="4">
        <v>153266.59620001918</v>
      </c>
      <c r="E3003" s="4">
        <v>5.8</v>
      </c>
      <c r="F3003" s="3">
        <f t="shared" si="228"/>
        <v>0.80319985431306562</v>
      </c>
      <c r="G3003" s="3">
        <f t="shared" si="229"/>
        <v>0.19410663145899085</v>
      </c>
      <c r="H3003" s="4" t="s">
        <v>20</v>
      </c>
      <c r="I3003" s="4">
        <v>15703</v>
      </c>
      <c r="J3003" s="4">
        <f t="shared" si="230"/>
        <v>3282.66</v>
      </c>
      <c r="K3003" s="59">
        <f t="shared" si="224"/>
        <v>0.82476217247703032</v>
      </c>
      <c r="L3003" s="60">
        <f t="shared" si="225"/>
        <v>0.19410663145899085</v>
      </c>
      <c r="M3003" s="4">
        <f t="shared" si="226"/>
        <v>4.6585591550157801</v>
      </c>
      <c r="N3003" s="4">
        <f t="shared" si="227"/>
        <v>34136.596200019179</v>
      </c>
      <c r="O3003" s="61">
        <v>0.79290000000000005</v>
      </c>
      <c r="P3003" s="4">
        <v>119130</v>
      </c>
      <c r="Q3003" s="4">
        <v>0</v>
      </c>
      <c r="R3003" s="4" t="s">
        <v>19</v>
      </c>
    </row>
    <row r="3004" spans="1:18" ht="15" hidden="1" customHeight="1" x14ac:dyDescent="0.35">
      <c r="A3004" s="2">
        <v>45196</v>
      </c>
      <c r="B3004" s="3">
        <v>1</v>
      </c>
      <c r="C3004" s="3">
        <v>1</v>
      </c>
      <c r="D3004" s="4">
        <v>153266.59620001918</v>
      </c>
      <c r="E3004" s="4">
        <v>5.8</v>
      </c>
      <c r="F3004" s="3">
        <f t="shared" si="228"/>
        <v>0.80319985431306562</v>
      </c>
      <c r="G3004" s="3">
        <f t="shared" si="229"/>
        <v>0.19410663145899085</v>
      </c>
      <c r="H3004" s="4" t="s">
        <v>21</v>
      </c>
      <c r="I3004" s="4">
        <v>15597</v>
      </c>
      <c r="J3004" s="4">
        <f t="shared" si="230"/>
        <v>3219.84</v>
      </c>
      <c r="K3004" s="59">
        <f t="shared" si="224"/>
        <v>0.83517750293010917</v>
      </c>
      <c r="L3004" s="60">
        <f t="shared" si="225"/>
        <v>0.19410663145899085</v>
      </c>
      <c r="M3004" s="4">
        <f t="shared" si="226"/>
        <v>4.6585591550157801</v>
      </c>
      <c r="N3004" s="4">
        <f t="shared" si="227"/>
        <v>34136.596200019179</v>
      </c>
      <c r="O3004" s="61">
        <v>0.79290000000000005</v>
      </c>
      <c r="P3004" s="4">
        <v>119130</v>
      </c>
      <c r="Q3004" s="4">
        <v>0</v>
      </c>
      <c r="R3004" s="4" t="s">
        <v>19</v>
      </c>
    </row>
    <row r="3005" spans="1:18" ht="15" hidden="1" customHeight="1" x14ac:dyDescent="0.35">
      <c r="A3005" s="2">
        <v>45196</v>
      </c>
      <c r="B3005" s="3">
        <v>1</v>
      </c>
      <c r="C3005" s="3">
        <v>1</v>
      </c>
      <c r="D3005" s="4">
        <v>153266.59620001918</v>
      </c>
      <c r="E3005" s="4">
        <v>5.8</v>
      </c>
      <c r="F3005" s="3">
        <f t="shared" si="228"/>
        <v>0.80319985431306562</v>
      </c>
      <c r="G3005" s="3">
        <f t="shared" si="229"/>
        <v>0.19410663145899085</v>
      </c>
      <c r="H3005" s="4" t="s">
        <v>22</v>
      </c>
      <c r="I3005" s="4">
        <v>15525</v>
      </c>
      <c r="J3005" s="4">
        <f t="shared" si="230"/>
        <v>3212.28</v>
      </c>
      <c r="K3005" s="59">
        <f t="shared" si="224"/>
        <v>0.83327858652764841</v>
      </c>
      <c r="L3005" s="60">
        <f t="shared" si="225"/>
        <v>0.19410663145899085</v>
      </c>
      <c r="M3005" s="4">
        <f t="shared" si="226"/>
        <v>4.6585591550157801</v>
      </c>
      <c r="N3005" s="4">
        <f t="shared" si="227"/>
        <v>34136.596200019179</v>
      </c>
      <c r="O3005" s="61">
        <v>0.79290000000000005</v>
      </c>
      <c r="P3005" s="4">
        <v>119130</v>
      </c>
      <c r="Q3005" s="4">
        <v>0</v>
      </c>
      <c r="R3005" s="4" t="s">
        <v>19</v>
      </c>
    </row>
    <row r="3006" spans="1:18" ht="15" hidden="1" customHeight="1" x14ac:dyDescent="0.35">
      <c r="A3006" s="2">
        <v>45196</v>
      </c>
      <c r="B3006" s="3">
        <v>1</v>
      </c>
      <c r="C3006" s="3">
        <v>1</v>
      </c>
      <c r="D3006" s="4">
        <v>153266.59620001918</v>
      </c>
      <c r="E3006" s="4">
        <v>5.8</v>
      </c>
      <c r="F3006" s="3">
        <f t="shared" si="228"/>
        <v>0.80319985431306562</v>
      </c>
      <c r="G3006" s="3">
        <f t="shared" si="229"/>
        <v>0.19410663145899085</v>
      </c>
      <c r="H3006" s="4" t="s">
        <v>23</v>
      </c>
      <c r="I3006" s="4">
        <v>15117</v>
      </c>
      <c r="J3006" s="4">
        <f t="shared" si="230"/>
        <v>3121.2</v>
      </c>
      <c r="K3006" s="59">
        <f t="shared" si="224"/>
        <v>0.83505680838934637</v>
      </c>
      <c r="L3006" s="60">
        <f t="shared" si="225"/>
        <v>0.19410663145899085</v>
      </c>
      <c r="M3006" s="4">
        <f t="shared" si="226"/>
        <v>4.6585591550157801</v>
      </c>
      <c r="N3006" s="4">
        <f t="shared" si="227"/>
        <v>34136.596200019179</v>
      </c>
      <c r="O3006" s="61">
        <v>0.79290000000000005</v>
      </c>
      <c r="P3006" s="4">
        <v>119130</v>
      </c>
      <c r="Q3006" s="4">
        <v>0</v>
      </c>
      <c r="R3006" s="4" t="s">
        <v>19</v>
      </c>
    </row>
    <row r="3007" spans="1:18" ht="15" hidden="1" customHeight="1" x14ac:dyDescent="0.35">
      <c r="A3007" s="2">
        <v>45196</v>
      </c>
      <c r="B3007" s="3">
        <v>1</v>
      </c>
      <c r="C3007" s="3">
        <v>1</v>
      </c>
      <c r="D3007" s="4">
        <v>153266.59620001918</v>
      </c>
      <c r="E3007" s="4">
        <v>5.8</v>
      </c>
      <c r="F3007" s="3">
        <f t="shared" si="228"/>
        <v>0.80319985431306562</v>
      </c>
      <c r="G3007" s="3">
        <f t="shared" si="229"/>
        <v>0.19410663145899085</v>
      </c>
      <c r="H3007" s="4" t="s">
        <v>24</v>
      </c>
      <c r="I3007" s="4">
        <v>15072</v>
      </c>
      <c r="J3007" s="4">
        <f t="shared" si="230"/>
        <v>3168.6</v>
      </c>
      <c r="K3007" s="59">
        <f t="shared" si="224"/>
        <v>0.82011635727298249</v>
      </c>
      <c r="L3007" s="60">
        <f t="shared" si="225"/>
        <v>0.19410663145899085</v>
      </c>
      <c r="M3007" s="4">
        <f t="shared" si="226"/>
        <v>4.6585591550157801</v>
      </c>
      <c r="N3007" s="4">
        <f t="shared" si="227"/>
        <v>34136.596200019179</v>
      </c>
      <c r="O3007" s="61">
        <v>0.79290000000000005</v>
      </c>
      <c r="P3007" s="4">
        <v>119130</v>
      </c>
      <c r="Q3007" s="4">
        <v>0</v>
      </c>
      <c r="R3007" s="4" t="s">
        <v>19</v>
      </c>
    </row>
    <row r="3008" spans="1:18" ht="15" hidden="1" customHeight="1" x14ac:dyDescent="0.35">
      <c r="A3008" s="2">
        <v>45196</v>
      </c>
      <c r="B3008" s="3">
        <v>1</v>
      </c>
      <c r="C3008" s="3">
        <v>1</v>
      </c>
      <c r="D3008" s="4">
        <v>153266.59620001918</v>
      </c>
      <c r="E3008" s="4">
        <v>5.8</v>
      </c>
      <c r="F3008" s="3">
        <f t="shared" si="228"/>
        <v>0.80319985431306562</v>
      </c>
      <c r="G3008" s="3">
        <f t="shared" si="229"/>
        <v>0.19410663145899085</v>
      </c>
      <c r="H3008" s="4" t="s">
        <v>25</v>
      </c>
      <c r="I3008" s="4">
        <v>15645</v>
      </c>
      <c r="J3008" s="4">
        <f t="shared" si="230"/>
        <v>3397.62</v>
      </c>
      <c r="K3008" s="59">
        <f t="shared" ref="K3008:K3071" si="231">IFERROR((I3008/J3008)/E3008,0)</f>
        <v>0.7939127368874237</v>
      </c>
      <c r="L3008" s="60">
        <f t="shared" ref="L3008:L3071" si="232">D3008/(32900*24)</f>
        <v>0.19410663145899085</v>
      </c>
      <c r="M3008" s="4">
        <f t="shared" ref="M3008:M3071" si="233">D3008/32900</f>
        <v>4.6585591550157801</v>
      </c>
      <c r="N3008" s="4">
        <f t="shared" ref="N3008:N3071" si="234">D3008-P3008</f>
        <v>34136.596200019179</v>
      </c>
      <c r="O3008" s="61">
        <v>0.79290000000000005</v>
      </c>
      <c r="P3008" s="4">
        <v>119130</v>
      </c>
      <c r="Q3008" s="4">
        <v>0</v>
      </c>
      <c r="R3008" s="4" t="s">
        <v>19</v>
      </c>
    </row>
    <row r="3009" spans="1:18" ht="15" hidden="1" customHeight="1" x14ac:dyDescent="0.35">
      <c r="A3009" s="2">
        <v>45196</v>
      </c>
      <c r="B3009" s="3">
        <v>1</v>
      </c>
      <c r="C3009" s="3">
        <v>1</v>
      </c>
      <c r="D3009" s="4">
        <v>153266.59620001918</v>
      </c>
      <c r="E3009" s="4">
        <v>5.8</v>
      </c>
      <c r="F3009" s="3">
        <f t="shared" si="228"/>
        <v>0.80319985431306562</v>
      </c>
      <c r="G3009" s="3">
        <f t="shared" si="229"/>
        <v>0.19410663145899085</v>
      </c>
      <c r="H3009" s="4" t="s">
        <v>26</v>
      </c>
      <c r="I3009" s="4">
        <v>15252</v>
      </c>
      <c r="J3009" s="4">
        <f t="shared" si="230"/>
        <v>3432.9</v>
      </c>
      <c r="K3009" s="59">
        <f t="shared" si="231"/>
        <v>0.76601566384508524</v>
      </c>
      <c r="L3009" s="60">
        <f t="shared" si="232"/>
        <v>0.19410663145899085</v>
      </c>
      <c r="M3009" s="4">
        <f t="shared" si="233"/>
        <v>4.6585591550157801</v>
      </c>
      <c r="N3009" s="4">
        <f t="shared" si="234"/>
        <v>34136.596200019179</v>
      </c>
      <c r="O3009" s="61">
        <v>0.79290000000000005</v>
      </c>
      <c r="P3009" s="4">
        <v>119130</v>
      </c>
      <c r="Q3009" s="4">
        <v>0</v>
      </c>
      <c r="R3009" s="4" t="s">
        <v>19</v>
      </c>
    </row>
    <row r="3010" spans="1:18" ht="15" hidden="1" customHeight="1" x14ac:dyDescent="0.35">
      <c r="A3010" s="2">
        <v>45196</v>
      </c>
      <c r="B3010" s="3">
        <v>1</v>
      </c>
      <c r="C3010" s="3">
        <v>1</v>
      </c>
      <c r="D3010" s="4">
        <v>153266.59620001918</v>
      </c>
      <c r="E3010" s="4">
        <v>5.8</v>
      </c>
      <c r="F3010" s="3">
        <f t="shared" si="228"/>
        <v>0.80319985431306562</v>
      </c>
      <c r="G3010" s="3">
        <f t="shared" si="229"/>
        <v>0.19410663145899085</v>
      </c>
      <c r="H3010" s="4" t="s">
        <v>27</v>
      </c>
      <c r="I3010" s="4">
        <v>15867</v>
      </c>
      <c r="J3010" s="4">
        <f t="shared" si="230"/>
        <v>3421.44</v>
      </c>
      <c r="K3010" s="59">
        <f t="shared" si="231"/>
        <v>0.79957259375362832</v>
      </c>
      <c r="L3010" s="60">
        <f t="shared" si="232"/>
        <v>0.19410663145899085</v>
      </c>
      <c r="M3010" s="4">
        <f t="shared" si="233"/>
        <v>4.6585591550157801</v>
      </c>
      <c r="N3010" s="4">
        <f t="shared" si="234"/>
        <v>34136.596200019179</v>
      </c>
      <c r="O3010" s="61">
        <v>0.79290000000000005</v>
      </c>
      <c r="P3010" s="4">
        <v>119130</v>
      </c>
      <c r="Q3010" s="4">
        <v>0</v>
      </c>
      <c r="R3010" s="4" t="s">
        <v>19</v>
      </c>
    </row>
    <row r="3011" spans="1:18" ht="15" hidden="1" customHeight="1" x14ac:dyDescent="0.35">
      <c r="A3011" s="2">
        <v>45196</v>
      </c>
      <c r="B3011" s="3">
        <v>1</v>
      </c>
      <c r="C3011" s="3">
        <v>1</v>
      </c>
      <c r="D3011" s="4">
        <v>153266.59620001918</v>
      </c>
      <c r="E3011" s="4">
        <v>5.8</v>
      </c>
      <c r="F3011" s="3">
        <f t="shared" ref="F3011:F3074" si="235">D3011/E3011/32900</f>
        <v>0.80319985431306562</v>
      </c>
      <c r="G3011" s="3">
        <f t="shared" si="229"/>
        <v>0.19410663145899085</v>
      </c>
      <c r="H3011" s="4" t="s">
        <v>28</v>
      </c>
      <c r="I3011" s="4">
        <v>15649</v>
      </c>
      <c r="J3011" s="4">
        <f t="shared" si="230"/>
        <v>3266.44</v>
      </c>
      <c r="K3011" s="59">
        <f t="shared" si="231"/>
        <v>0.82600734998220138</v>
      </c>
      <c r="L3011" s="60">
        <f t="shared" si="232"/>
        <v>0.19410663145899085</v>
      </c>
      <c r="M3011" s="4">
        <f t="shared" si="233"/>
        <v>4.6585591550157801</v>
      </c>
      <c r="N3011" s="4">
        <f t="shared" si="234"/>
        <v>34136.596200019179</v>
      </c>
      <c r="O3011" s="61">
        <v>0.79290000000000005</v>
      </c>
      <c r="P3011" s="4">
        <v>119130</v>
      </c>
      <c r="Q3011" s="4">
        <v>0</v>
      </c>
      <c r="R3011" s="4" t="s">
        <v>19</v>
      </c>
    </row>
    <row r="3012" spans="1:18" ht="15" hidden="1" customHeight="1" x14ac:dyDescent="0.35">
      <c r="A3012" s="2">
        <v>45197</v>
      </c>
      <c r="B3012" s="3">
        <v>1</v>
      </c>
      <c r="C3012" s="3">
        <v>1</v>
      </c>
      <c r="D3012" s="4">
        <v>152458.98839997154</v>
      </c>
      <c r="E3012" s="4">
        <v>5.8</v>
      </c>
      <c r="F3012" s="3">
        <f t="shared" si="235"/>
        <v>0.79896755266728614</v>
      </c>
      <c r="G3012" s="3">
        <f t="shared" si="229"/>
        <v>0.19308382522792747</v>
      </c>
      <c r="H3012" s="4" t="s">
        <v>18</v>
      </c>
      <c r="I3012" s="4">
        <v>15902</v>
      </c>
      <c r="J3012" s="4">
        <f t="shared" si="230"/>
        <v>3321.72</v>
      </c>
      <c r="K3012" s="59">
        <f t="shared" si="231"/>
        <v>0.82539291027872153</v>
      </c>
      <c r="L3012" s="60">
        <f t="shared" si="232"/>
        <v>0.19308382522792747</v>
      </c>
      <c r="M3012" s="4">
        <f t="shared" si="233"/>
        <v>4.6340118054702595</v>
      </c>
      <c r="N3012" s="4">
        <f t="shared" si="234"/>
        <v>33328.988399971538</v>
      </c>
      <c r="O3012" s="61">
        <v>0.79290000000000005</v>
      </c>
      <c r="P3012" s="4">
        <v>119130</v>
      </c>
      <c r="Q3012" s="4">
        <v>0</v>
      </c>
      <c r="R3012" s="4" t="s">
        <v>19</v>
      </c>
    </row>
    <row r="3013" spans="1:18" ht="15" hidden="1" customHeight="1" x14ac:dyDescent="0.35">
      <c r="A3013" s="2">
        <v>45197</v>
      </c>
      <c r="B3013" s="3">
        <v>1</v>
      </c>
      <c r="C3013" s="3">
        <v>1</v>
      </c>
      <c r="D3013" s="4">
        <v>152458.98839997154</v>
      </c>
      <c r="E3013" s="4">
        <v>5.8</v>
      </c>
      <c r="F3013" s="3">
        <f t="shared" si="235"/>
        <v>0.79896755266728614</v>
      </c>
      <c r="G3013" s="3">
        <f t="shared" si="229"/>
        <v>0.19308382522792747</v>
      </c>
      <c r="H3013" s="4" t="s">
        <v>20</v>
      </c>
      <c r="I3013" s="4">
        <v>15652</v>
      </c>
      <c r="J3013" s="4">
        <f t="shared" si="230"/>
        <v>3282.66</v>
      </c>
      <c r="K3013" s="59">
        <f t="shared" si="231"/>
        <v>0.82208352057635348</v>
      </c>
      <c r="L3013" s="60">
        <f t="shared" si="232"/>
        <v>0.19308382522792747</v>
      </c>
      <c r="M3013" s="4">
        <f t="shared" si="233"/>
        <v>4.6340118054702595</v>
      </c>
      <c r="N3013" s="4">
        <f t="shared" si="234"/>
        <v>33328.988399971538</v>
      </c>
      <c r="O3013" s="61">
        <v>0.79290000000000005</v>
      </c>
      <c r="P3013" s="4">
        <v>119130</v>
      </c>
      <c r="Q3013" s="4">
        <v>0</v>
      </c>
      <c r="R3013" s="4" t="s">
        <v>19</v>
      </c>
    </row>
    <row r="3014" spans="1:18" ht="15" hidden="1" customHeight="1" x14ac:dyDescent="0.35">
      <c r="A3014" s="2">
        <v>45197</v>
      </c>
      <c r="B3014" s="3">
        <v>1</v>
      </c>
      <c r="C3014" s="3">
        <v>1</v>
      </c>
      <c r="D3014" s="4">
        <v>152458.98839997154</v>
      </c>
      <c r="E3014" s="4">
        <v>5.8</v>
      </c>
      <c r="F3014" s="3">
        <f t="shared" si="235"/>
        <v>0.79896755266728614</v>
      </c>
      <c r="G3014" s="3">
        <f t="shared" si="229"/>
        <v>0.19308382522792747</v>
      </c>
      <c r="H3014" s="4" t="s">
        <v>21</v>
      </c>
      <c r="I3014" s="4">
        <v>15517</v>
      </c>
      <c r="J3014" s="4">
        <f t="shared" si="230"/>
        <v>3219.84</v>
      </c>
      <c r="K3014" s="59">
        <f t="shared" si="231"/>
        <v>0.83089371757174479</v>
      </c>
      <c r="L3014" s="60">
        <f t="shared" si="232"/>
        <v>0.19308382522792747</v>
      </c>
      <c r="M3014" s="4">
        <f t="shared" si="233"/>
        <v>4.6340118054702595</v>
      </c>
      <c r="N3014" s="4">
        <f t="shared" si="234"/>
        <v>33328.988399971538</v>
      </c>
      <c r="O3014" s="61">
        <v>0.79290000000000005</v>
      </c>
      <c r="P3014" s="4">
        <v>119130</v>
      </c>
      <c r="Q3014" s="4">
        <v>0</v>
      </c>
      <c r="R3014" s="4" t="s">
        <v>19</v>
      </c>
    </row>
    <row r="3015" spans="1:18" ht="15" hidden="1" customHeight="1" x14ac:dyDescent="0.35">
      <c r="A3015" s="2">
        <v>45197</v>
      </c>
      <c r="B3015" s="3">
        <v>1</v>
      </c>
      <c r="C3015" s="3">
        <v>1</v>
      </c>
      <c r="D3015" s="4">
        <v>152458.98839997154</v>
      </c>
      <c r="E3015" s="4">
        <v>5.8</v>
      </c>
      <c r="F3015" s="3">
        <f t="shared" si="235"/>
        <v>0.79896755266728614</v>
      </c>
      <c r="G3015" s="3">
        <f t="shared" si="229"/>
        <v>0.19308382522792747</v>
      </c>
      <c r="H3015" s="4" t="s">
        <v>22</v>
      </c>
      <c r="I3015" s="4">
        <v>15467</v>
      </c>
      <c r="J3015" s="4">
        <f t="shared" si="230"/>
        <v>3212.28</v>
      </c>
      <c r="K3015" s="59">
        <f t="shared" si="231"/>
        <v>0.83016553287105566</v>
      </c>
      <c r="L3015" s="60">
        <f t="shared" si="232"/>
        <v>0.19308382522792747</v>
      </c>
      <c r="M3015" s="4">
        <f t="shared" si="233"/>
        <v>4.6340118054702595</v>
      </c>
      <c r="N3015" s="4">
        <f t="shared" si="234"/>
        <v>33328.988399971538</v>
      </c>
      <c r="O3015" s="61">
        <v>0.79290000000000005</v>
      </c>
      <c r="P3015" s="4">
        <v>119130</v>
      </c>
      <c r="Q3015" s="4">
        <v>0</v>
      </c>
      <c r="R3015" s="4" t="s">
        <v>19</v>
      </c>
    </row>
    <row r="3016" spans="1:18" ht="15" hidden="1" customHeight="1" x14ac:dyDescent="0.35">
      <c r="A3016" s="2">
        <v>45197</v>
      </c>
      <c r="B3016" s="3">
        <v>1</v>
      </c>
      <c r="C3016" s="3">
        <v>1</v>
      </c>
      <c r="D3016" s="4">
        <v>152458.98839997154</v>
      </c>
      <c r="E3016" s="4">
        <v>5.8</v>
      </c>
      <c r="F3016" s="3">
        <f t="shared" si="235"/>
        <v>0.79896755266728614</v>
      </c>
      <c r="G3016" s="3">
        <f t="shared" si="229"/>
        <v>0.19308382522792747</v>
      </c>
      <c r="H3016" s="4" t="s">
        <v>23</v>
      </c>
      <c r="I3016" s="4">
        <v>15042</v>
      </c>
      <c r="J3016" s="4">
        <f t="shared" si="230"/>
        <v>3121.2</v>
      </c>
      <c r="K3016" s="59">
        <f t="shared" si="231"/>
        <v>0.83091383950469988</v>
      </c>
      <c r="L3016" s="60">
        <f t="shared" si="232"/>
        <v>0.19308382522792747</v>
      </c>
      <c r="M3016" s="4">
        <f t="shared" si="233"/>
        <v>4.6340118054702595</v>
      </c>
      <c r="N3016" s="4">
        <f t="shared" si="234"/>
        <v>33328.988399971538</v>
      </c>
      <c r="O3016" s="61">
        <v>0.79290000000000005</v>
      </c>
      <c r="P3016" s="4">
        <v>119130</v>
      </c>
      <c r="Q3016" s="4">
        <v>0</v>
      </c>
      <c r="R3016" s="4" t="s">
        <v>19</v>
      </c>
    </row>
    <row r="3017" spans="1:18" ht="15" hidden="1" customHeight="1" x14ac:dyDescent="0.35">
      <c r="A3017" s="2">
        <v>45197</v>
      </c>
      <c r="B3017" s="3">
        <v>1</v>
      </c>
      <c r="C3017" s="3">
        <v>1</v>
      </c>
      <c r="D3017" s="4">
        <v>152458.98839997154</v>
      </c>
      <c r="E3017" s="4">
        <v>5.8</v>
      </c>
      <c r="F3017" s="3">
        <f t="shared" si="235"/>
        <v>0.79896755266728614</v>
      </c>
      <c r="G3017" s="3">
        <f t="shared" si="229"/>
        <v>0.19308382522792747</v>
      </c>
      <c r="H3017" s="4" t="s">
        <v>24</v>
      </c>
      <c r="I3017" s="4">
        <v>14932</v>
      </c>
      <c r="J3017" s="4">
        <f t="shared" si="230"/>
        <v>3168.6</v>
      </c>
      <c r="K3017" s="59">
        <f t="shared" si="231"/>
        <v>0.81249850363589282</v>
      </c>
      <c r="L3017" s="60">
        <f t="shared" si="232"/>
        <v>0.19308382522792747</v>
      </c>
      <c r="M3017" s="4">
        <f t="shared" si="233"/>
        <v>4.6340118054702595</v>
      </c>
      <c r="N3017" s="4">
        <f t="shared" si="234"/>
        <v>33328.988399971538</v>
      </c>
      <c r="O3017" s="61">
        <v>0.79290000000000005</v>
      </c>
      <c r="P3017" s="4">
        <v>119130</v>
      </c>
      <c r="Q3017" s="4">
        <v>0</v>
      </c>
      <c r="R3017" s="4" t="s">
        <v>19</v>
      </c>
    </row>
    <row r="3018" spans="1:18" ht="15" hidden="1" customHeight="1" x14ac:dyDescent="0.35">
      <c r="A3018" s="2">
        <v>45197</v>
      </c>
      <c r="B3018" s="3">
        <v>1</v>
      </c>
      <c r="C3018" s="3">
        <v>1</v>
      </c>
      <c r="D3018" s="4">
        <v>152458.98839997154</v>
      </c>
      <c r="E3018" s="4">
        <v>5.8</v>
      </c>
      <c r="F3018" s="3">
        <f t="shared" si="235"/>
        <v>0.79896755266728614</v>
      </c>
      <c r="G3018" s="3">
        <f t="shared" si="229"/>
        <v>0.19308382522792747</v>
      </c>
      <c r="H3018" s="4" t="s">
        <v>25</v>
      </c>
      <c r="I3018" s="4">
        <v>15424</v>
      </c>
      <c r="J3018" s="4">
        <f t="shared" si="230"/>
        <v>3397.62</v>
      </c>
      <c r="K3018" s="59">
        <f t="shared" si="231"/>
        <v>0.78269799001288742</v>
      </c>
      <c r="L3018" s="60">
        <f t="shared" si="232"/>
        <v>0.19308382522792747</v>
      </c>
      <c r="M3018" s="4">
        <f t="shared" si="233"/>
        <v>4.6340118054702595</v>
      </c>
      <c r="N3018" s="4">
        <f t="shared" si="234"/>
        <v>33328.988399971538</v>
      </c>
      <c r="O3018" s="61">
        <v>0.79290000000000005</v>
      </c>
      <c r="P3018" s="4">
        <v>119130</v>
      </c>
      <c r="Q3018" s="4">
        <v>0</v>
      </c>
      <c r="R3018" s="4" t="s">
        <v>19</v>
      </c>
    </row>
    <row r="3019" spans="1:18" ht="15" hidden="1" customHeight="1" x14ac:dyDescent="0.35">
      <c r="A3019" s="2">
        <v>45197</v>
      </c>
      <c r="B3019" s="3">
        <v>1</v>
      </c>
      <c r="C3019" s="3">
        <v>1</v>
      </c>
      <c r="D3019" s="4">
        <v>152458.98839997154</v>
      </c>
      <c r="E3019" s="4">
        <v>5.8</v>
      </c>
      <c r="F3019" s="3">
        <f t="shared" si="235"/>
        <v>0.79896755266728614</v>
      </c>
      <c r="G3019" s="3">
        <f t="shared" ref="G3019:G3082" si="236">D3019/(32900*24)</f>
        <v>0.19308382522792747</v>
      </c>
      <c r="H3019" s="4" t="s">
        <v>26</v>
      </c>
      <c r="I3019" s="4">
        <v>15220</v>
      </c>
      <c r="J3019" s="4">
        <f t="shared" si="230"/>
        <v>3432.9</v>
      </c>
      <c r="K3019" s="59">
        <f t="shared" si="231"/>
        <v>0.76440849749030926</v>
      </c>
      <c r="L3019" s="60">
        <f t="shared" si="232"/>
        <v>0.19308382522792747</v>
      </c>
      <c r="M3019" s="4">
        <f t="shared" si="233"/>
        <v>4.6340118054702595</v>
      </c>
      <c r="N3019" s="4">
        <f t="shared" si="234"/>
        <v>33328.988399971538</v>
      </c>
      <c r="O3019" s="61">
        <v>0.79290000000000005</v>
      </c>
      <c r="P3019" s="4">
        <v>119130</v>
      </c>
      <c r="Q3019" s="4">
        <v>0</v>
      </c>
      <c r="R3019" s="4" t="s">
        <v>19</v>
      </c>
    </row>
    <row r="3020" spans="1:18" ht="15" hidden="1" customHeight="1" x14ac:dyDescent="0.35">
      <c r="A3020" s="2">
        <v>45197</v>
      </c>
      <c r="B3020" s="3">
        <v>1</v>
      </c>
      <c r="C3020" s="3">
        <v>1</v>
      </c>
      <c r="D3020" s="4">
        <v>152458.98839997154</v>
      </c>
      <c r="E3020" s="4">
        <v>5.8</v>
      </c>
      <c r="F3020" s="3">
        <f t="shared" si="235"/>
        <v>0.79896755266728614</v>
      </c>
      <c r="G3020" s="3">
        <f t="shared" si="236"/>
        <v>0.19308382522792747</v>
      </c>
      <c r="H3020" s="4" t="s">
        <v>27</v>
      </c>
      <c r="I3020" s="4">
        <v>15899</v>
      </c>
      <c r="J3020" s="4">
        <f t="shared" si="230"/>
        <v>3421.44</v>
      </c>
      <c r="K3020" s="59">
        <f t="shared" si="231"/>
        <v>0.801185143258898</v>
      </c>
      <c r="L3020" s="60">
        <f t="shared" si="232"/>
        <v>0.19308382522792747</v>
      </c>
      <c r="M3020" s="4">
        <f t="shared" si="233"/>
        <v>4.6340118054702595</v>
      </c>
      <c r="N3020" s="4">
        <f t="shared" si="234"/>
        <v>33328.988399971538</v>
      </c>
      <c r="O3020" s="61">
        <v>0.79290000000000005</v>
      </c>
      <c r="P3020" s="4">
        <v>119130</v>
      </c>
      <c r="Q3020" s="4">
        <v>0</v>
      </c>
      <c r="R3020" s="4" t="s">
        <v>19</v>
      </c>
    </row>
    <row r="3021" spans="1:18" ht="15" hidden="1" customHeight="1" x14ac:dyDescent="0.35">
      <c r="A3021" s="2">
        <v>45197</v>
      </c>
      <c r="B3021" s="3">
        <v>1</v>
      </c>
      <c r="C3021" s="3">
        <v>1</v>
      </c>
      <c r="D3021" s="4">
        <v>152458.98839997154</v>
      </c>
      <c r="E3021" s="4">
        <v>5.8</v>
      </c>
      <c r="F3021" s="3">
        <f t="shared" si="235"/>
        <v>0.79896755266728614</v>
      </c>
      <c r="G3021" s="3">
        <f t="shared" si="236"/>
        <v>0.19308382522792747</v>
      </c>
      <c r="H3021" s="4" t="s">
        <v>28</v>
      </c>
      <c r="I3021" s="4">
        <v>15484</v>
      </c>
      <c r="J3021" s="4">
        <f t="shared" si="230"/>
        <v>3266.44</v>
      </c>
      <c r="K3021" s="59">
        <f t="shared" si="231"/>
        <v>0.81729808979004459</v>
      </c>
      <c r="L3021" s="60">
        <f t="shared" si="232"/>
        <v>0.19308382522792747</v>
      </c>
      <c r="M3021" s="4">
        <f t="shared" si="233"/>
        <v>4.6340118054702595</v>
      </c>
      <c r="N3021" s="4">
        <f t="shared" si="234"/>
        <v>33328.988399971538</v>
      </c>
      <c r="O3021" s="61">
        <v>0.79290000000000005</v>
      </c>
      <c r="P3021" s="4">
        <v>119130</v>
      </c>
      <c r="Q3021" s="4">
        <v>0</v>
      </c>
      <c r="R3021" s="4" t="s">
        <v>19</v>
      </c>
    </row>
    <row r="3022" spans="1:18" ht="15" hidden="1" customHeight="1" x14ac:dyDescent="0.35">
      <c r="A3022" s="2">
        <v>45198</v>
      </c>
      <c r="B3022" s="3">
        <v>1</v>
      </c>
      <c r="C3022" s="3">
        <v>1</v>
      </c>
      <c r="D3022" s="4">
        <v>147190.71240002449</v>
      </c>
      <c r="E3022" s="4">
        <v>5.6</v>
      </c>
      <c r="F3022" s="3">
        <f t="shared" si="235"/>
        <v>0.7989074706905368</v>
      </c>
      <c r="G3022" s="3">
        <f t="shared" si="236"/>
        <v>0.18641174316112524</v>
      </c>
      <c r="H3022" s="4" t="s">
        <v>18</v>
      </c>
      <c r="I3022" s="4">
        <v>15417</v>
      </c>
      <c r="J3022" s="4">
        <f t="shared" si="230"/>
        <v>3321.72</v>
      </c>
      <c r="K3022" s="59">
        <f t="shared" si="231"/>
        <v>0.82879824737958496</v>
      </c>
      <c r="L3022" s="60">
        <f t="shared" si="232"/>
        <v>0.18641174316112524</v>
      </c>
      <c r="M3022" s="4">
        <f t="shared" si="233"/>
        <v>4.4738818358670063</v>
      </c>
      <c r="N3022" s="4">
        <f t="shared" si="234"/>
        <v>28060.712400024495</v>
      </c>
      <c r="O3022" s="61">
        <v>0.79290000000000005</v>
      </c>
      <c r="P3022" s="4">
        <v>119130</v>
      </c>
      <c r="Q3022" s="4">
        <v>0</v>
      </c>
      <c r="R3022" s="4" t="s">
        <v>19</v>
      </c>
    </row>
    <row r="3023" spans="1:18" ht="15" hidden="1" customHeight="1" x14ac:dyDescent="0.35">
      <c r="A3023" s="2">
        <v>45198</v>
      </c>
      <c r="B3023" s="3">
        <v>1</v>
      </c>
      <c r="C3023" s="3">
        <v>1</v>
      </c>
      <c r="D3023" s="4">
        <v>147190.71240002449</v>
      </c>
      <c r="E3023" s="4">
        <v>5.6</v>
      </c>
      <c r="F3023" s="3">
        <f t="shared" si="235"/>
        <v>0.7989074706905368</v>
      </c>
      <c r="G3023" s="3">
        <f t="shared" si="236"/>
        <v>0.18641174316112524</v>
      </c>
      <c r="H3023" s="4" t="s">
        <v>20</v>
      </c>
      <c r="I3023" s="4">
        <v>15122</v>
      </c>
      <c r="J3023" s="4">
        <f t="shared" si="230"/>
        <v>3282.66</v>
      </c>
      <c r="K3023" s="59">
        <f t="shared" si="231"/>
        <v>0.82261249805253756</v>
      </c>
      <c r="L3023" s="60">
        <f t="shared" si="232"/>
        <v>0.18641174316112524</v>
      </c>
      <c r="M3023" s="4">
        <f t="shared" si="233"/>
        <v>4.4738818358670063</v>
      </c>
      <c r="N3023" s="4">
        <f t="shared" si="234"/>
        <v>28060.712400024495</v>
      </c>
      <c r="O3023" s="61">
        <v>0.79290000000000005</v>
      </c>
      <c r="P3023" s="4">
        <v>119130</v>
      </c>
      <c r="Q3023" s="4">
        <v>0</v>
      </c>
      <c r="R3023" s="4" t="s">
        <v>19</v>
      </c>
    </row>
    <row r="3024" spans="1:18" ht="15" hidden="1" customHeight="1" x14ac:dyDescent="0.35">
      <c r="A3024" s="2">
        <v>45198</v>
      </c>
      <c r="B3024" s="3">
        <v>1</v>
      </c>
      <c r="C3024" s="3">
        <v>1</v>
      </c>
      <c r="D3024" s="4">
        <v>147190.71240002449</v>
      </c>
      <c r="E3024" s="4">
        <v>5.6</v>
      </c>
      <c r="F3024" s="3">
        <f t="shared" si="235"/>
        <v>0.7989074706905368</v>
      </c>
      <c r="G3024" s="3">
        <f t="shared" si="236"/>
        <v>0.18641174316112524</v>
      </c>
      <c r="H3024" s="4" t="s">
        <v>21</v>
      </c>
      <c r="I3024" s="4">
        <v>14952</v>
      </c>
      <c r="J3024" s="4">
        <f t="shared" si="230"/>
        <v>3219.84</v>
      </c>
      <c r="K3024" s="59">
        <f t="shared" si="231"/>
        <v>0.82923375074537864</v>
      </c>
      <c r="L3024" s="60">
        <f t="shared" si="232"/>
        <v>0.18641174316112524</v>
      </c>
      <c r="M3024" s="4">
        <f t="shared" si="233"/>
        <v>4.4738818358670063</v>
      </c>
      <c r="N3024" s="4">
        <f t="shared" si="234"/>
        <v>28060.712400024495</v>
      </c>
      <c r="O3024" s="61">
        <v>0.79290000000000005</v>
      </c>
      <c r="P3024" s="4">
        <v>119130</v>
      </c>
      <c r="Q3024" s="4">
        <v>0</v>
      </c>
      <c r="R3024" s="4" t="s">
        <v>19</v>
      </c>
    </row>
    <row r="3025" spans="1:18" ht="15" hidden="1" customHeight="1" x14ac:dyDescent="0.35">
      <c r="A3025" s="2">
        <v>45198</v>
      </c>
      <c r="B3025" s="3">
        <v>1</v>
      </c>
      <c r="C3025" s="3">
        <v>1</v>
      </c>
      <c r="D3025" s="4">
        <v>147190.71240002449</v>
      </c>
      <c r="E3025" s="4">
        <v>5.6</v>
      </c>
      <c r="F3025" s="3">
        <f t="shared" si="235"/>
        <v>0.7989074706905368</v>
      </c>
      <c r="G3025" s="3">
        <f t="shared" si="236"/>
        <v>0.18641174316112524</v>
      </c>
      <c r="H3025" s="4" t="s">
        <v>22</v>
      </c>
      <c r="I3025" s="4">
        <v>14912</v>
      </c>
      <c r="J3025" s="4">
        <f t="shared" si="230"/>
        <v>3212.28</v>
      </c>
      <c r="K3025" s="59">
        <f t="shared" si="231"/>
        <v>0.82896171655557505</v>
      </c>
      <c r="L3025" s="60">
        <f t="shared" si="232"/>
        <v>0.18641174316112524</v>
      </c>
      <c r="M3025" s="4">
        <f t="shared" si="233"/>
        <v>4.4738818358670063</v>
      </c>
      <c r="N3025" s="4">
        <f t="shared" si="234"/>
        <v>28060.712400024495</v>
      </c>
      <c r="O3025" s="61">
        <v>0.79290000000000005</v>
      </c>
      <c r="P3025" s="4">
        <v>119130</v>
      </c>
      <c r="Q3025" s="4">
        <v>0</v>
      </c>
      <c r="R3025" s="4" t="s">
        <v>19</v>
      </c>
    </row>
    <row r="3026" spans="1:18" ht="15" hidden="1" customHeight="1" x14ac:dyDescent="0.35">
      <c r="A3026" s="2">
        <v>45198</v>
      </c>
      <c r="B3026" s="3">
        <v>1</v>
      </c>
      <c r="C3026" s="3">
        <v>1</v>
      </c>
      <c r="D3026" s="4">
        <v>147190.71240002449</v>
      </c>
      <c r="E3026" s="4">
        <v>5.6</v>
      </c>
      <c r="F3026" s="3">
        <f t="shared" si="235"/>
        <v>0.7989074706905368</v>
      </c>
      <c r="G3026" s="3">
        <f t="shared" si="236"/>
        <v>0.18641174316112524</v>
      </c>
      <c r="H3026" s="4" t="s">
        <v>23</v>
      </c>
      <c r="I3026" s="4">
        <v>14485</v>
      </c>
      <c r="J3026" s="4">
        <f t="shared" si="230"/>
        <v>3121.2</v>
      </c>
      <c r="K3026" s="59">
        <f t="shared" si="231"/>
        <v>0.82872201168048931</v>
      </c>
      <c r="L3026" s="60">
        <f t="shared" si="232"/>
        <v>0.18641174316112524</v>
      </c>
      <c r="M3026" s="4">
        <f t="shared" si="233"/>
        <v>4.4738818358670063</v>
      </c>
      <c r="N3026" s="4">
        <f t="shared" si="234"/>
        <v>28060.712400024495</v>
      </c>
      <c r="O3026" s="61">
        <v>0.79290000000000005</v>
      </c>
      <c r="P3026" s="4">
        <v>119130</v>
      </c>
      <c r="Q3026" s="4">
        <v>0</v>
      </c>
      <c r="R3026" s="4" t="s">
        <v>19</v>
      </c>
    </row>
    <row r="3027" spans="1:18" ht="15" hidden="1" customHeight="1" x14ac:dyDescent="0.35">
      <c r="A3027" s="2">
        <v>45198</v>
      </c>
      <c r="B3027" s="3">
        <v>1</v>
      </c>
      <c r="C3027" s="3">
        <v>1</v>
      </c>
      <c r="D3027" s="4">
        <v>147190.71240002449</v>
      </c>
      <c r="E3027" s="4">
        <v>5.6</v>
      </c>
      <c r="F3027" s="3">
        <f t="shared" si="235"/>
        <v>0.7989074706905368</v>
      </c>
      <c r="G3027" s="3">
        <f t="shared" si="236"/>
        <v>0.18641174316112524</v>
      </c>
      <c r="H3027" s="4" t="s">
        <v>24</v>
      </c>
      <c r="I3027" s="4">
        <v>14409</v>
      </c>
      <c r="J3027" s="4">
        <f t="shared" si="230"/>
        <v>3168.6</v>
      </c>
      <c r="K3027" s="59">
        <f t="shared" si="231"/>
        <v>0.81204182108366918</v>
      </c>
      <c r="L3027" s="60">
        <f t="shared" si="232"/>
        <v>0.18641174316112524</v>
      </c>
      <c r="M3027" s="4">
        <f t="shared" si="233"/>
        <v>4.4738818358670063</v>
      </c>
      <c r="N3027" s="4">
        <f t="shared" si="234"/>
        <v>28060.712400024495</v>
      </c>
      <c r="O3027" s="61">
        <v>0.79290000000000005</v>
      </c>
      <c r="P3027" s="4">
        <v>119130</v>
      </c>
      <c r="Q3027" s="4">
        <v>0</v>
      </c>
      <c r="R3027" s="4" t="s">
        <v>19</v>
      </c>
    </row>
    <row r="3028" spans="1:18" ht="15" hidden="1" customHeight="1" x14ac:dyDescent="0.35">
      <c r="A3028" s="2">
        <v>45198</v>
      </c>
      <c r="B3028" s="3">
        <v>1</v>
      </c>
      <c r="C3028" s="3">
        <v>1</v>
      </c>
      <c r="D3028" s="4">
        <v>147190.71240002449</v>
      </c>
      <c r="E3028" s="4">
        <v>5.6</v>
      </c>
      <c r="F3028" s="3">
        <f t="shared" si="235"/>
        <v>0.7989074706905368</v>
      </c>
      <c r="G3028" s="3">
        <f t="shared" si="236"/>
        <v>0.18641174316112524</v>
      </c>
      <c r="H3028" s="4" t="s">
        <v>25</v>
      </c>
      <c r="I3028" s="4">
        <v>14721</v>
      </c>
      <c r="J3028" s="4">
        <f t="shared" si="230"/>
        <v>3397.62</v>
      </c>
      <c r="K3028" s="59">
        <f t="shared" si="231"/>
        <v>0.77370335705582149</v>
      </c>
      <c r="L3028" s="60">
        <f t="shared" si="232"/>
        <v>0.18641174316112524</v>
      </c>
      <c r="M3028" s="4">
        <f t="shared" si="233"/>
        <v>4.4738818358670063</v>
      </c>
      <c r="N3028" s="4">
        <f t="shared" si="234"/>
        <v>28060.712400024495</v>
      </c>
      <c r="O3028" s="61">
        <v>0.79290000000000005</v>
      </c>
      <c r="P3028" s="4">
        <v>119130</v>
      </c>
      <c r="Q3028" s="4">
        <v>0</v>
      </c>
      <c r="R3028" s="4" t="s">
        <v>19</v>
      </c>
    </row>
    <row r="3029" spans="1:18" ht="15" hidden="1" customHeight="1" x14ac:dyDescent="0.35">
      <c r="A3029" s="2">
        <v>45198</v>
      </c>
      <c r="B3029" s="3">
        <v>1</v>
      </c>
      <c r="C3029" s="3">
        <v>1</v>
      </c>
      <c r="D3029" s="4">
        <v>147190.71240002449</v>
      </c>
      <c r="E3029" s="4">
        <v>5.6</v>
      </c>
      <c r="F3029" s="3">
        <f t="shared" si="235"/>
        <v>0.7989074706905368</v>
      </c>
      <c r="G3029" s="3">
        <f t="shared" si="236"/>
        <v>0.18641174316112524</v>
      </c>
      <c r="H3029" s="4" t="s">
        <v>26</v>
      </c>
      <c r="I3029" s="4">
        <v>14734</v>
      </c>
      <c r="J3029" s="4">
        <f t="shared" ref="J3029:J3092" si="237">VLOOKUP(H3029,$H$2122:$J$2131,3,0)</f>
        <v>3432.9</v>
      </c>
      <c r="K3029" s="59">
        <f t="shared" si="231"/>
        <v>0.76642821770847647</v>
      </c>
      <c r="L3029" s="60">
        <f t="shared" si="232"/>
        <v>0.18641174316112524</v>
      </c>
      <c r="M3029" s="4">
        <f t="shared" si="233"/>
        <v>4.4738818358670063</v>
      </c>
      <c r="N3029" s="4">
        <f t="shared" si="234"/>
        <v>28060.712400024495</v>
      </c>
      <c r="O3029" s="61">
        <v>0.79290000000000005</v>
      </c>
      <c r="P3029" s="4">
        <v>119130</v>
      </c>
      <c r="Q3029" s="4">
        <v>0</v>
      </c>
      <c r="R3029" s="4" t="s">
        <v>19</v>
      </c>
    </row>
    <row r="3030" spans="1:18" ht="15" hidden="1" customHeight="1" x14ac:dyDescent="0.35">
      <c r="A3030" s="2">
        <v>45198</v>
      </c>
      <c r="B3030" s="3">
        <v>1</v>
      </c>
      <c r="C3030" s="3">
        <v>1</v>
      </c>
      <c r="D3030" s="4">
        <v>147190.71240002449</v>
      </c>
      <c r="E3030" s="4">
        <v>5.6</v>
      </c>
      <c r="F3030" s="3">
        <f t="shared" si="235"/>
        <v>0.7989074706905368</v>
      </c>
      <c r="G3030" s="3">
        <f t="shared" si="236"/>
        <v>0.18641174316112524</v>
      </c>
      <c r="H3030" s="4" t="s">
        <v>27</v>
      </c>
      <c r="I3030" s="4">
        <v>15387</v>
      </c>
      <c r="J3030" s="4">
        <f t="shared" si="237"/>
        <v>3421.44</v>
      </c>
      <c r="K3030" s="59">
        <f t="shared" si="231"/>
        <v>0.80307664943081614</v>
      </c>
      <c r="L3030" s="60">
        <f t="shared" si="232"/>
        <v>0.18641174316112524</v>
      </c>
      <c r="M3030" s="4">
        <f t="shared" si="233"/>
        <v>4.4738818358670063</v>
      </c>
      <c r="N3030" s="4">
        <f t="shared" si="234"/>
        <v>28060.712400024495</v>
      </c>
      <c r="O3030" s="61">
        <v>0.79290000000000005</v>
      </c>
      <c r="P3030" s="4">
        <v>119130</v>
      </c>
      <c r="Q3030" s="4">
        <v>0</v>
      </c>
      <c r="R3030" s="4" t="s">
        <v>19</v>
      </c>
    </row>
    <row r="3031" spans="1:18" ht="15" hidden="1" customHeight="1" x14ac:dyDescent="0.35">
      <c r="A3031" s="2">
        <v>45198</v>
      </c>
      <c r="B3031" s="3">
        <v>1</v>
      </c>
      <c r="C3031" s="3">
        <v>1</v>
      </c>
      <c r="D3031" s="4">
        <v>147190.71240002449</v>
      </c>
      <c r="E3031" s="4">
        <v>5.6</v>
      </c>
      <c r="F3031" s="3">
        <f t="shared" si="235"/>
        <v>0.7989074706905368</v>
      </c>
      <c r="G3031" s="3">
        <f t="shared" si="236"/>
        <v>0.18641174316112524</v>
      </c>
      <c r="H3031" s="4" t="s">
        <v>28</v>
      </c>
      <c r="I3031" s="4">
        <v>15007</v>
      </c>
      <c r="J3031" s="4">
        <f t="shared" si="237"/>
        <v>3266.44</v>
      </c>
      <c r="K3031" s="59">
        <f t="shared" si="231"/>
        <v>0.82041042497992578</v>
      </c>
      <c r="L3031" s="60">
        <f t="shared" si="232"/>
        <v>0.18641174316112524</v>
      </c>
      <c r="M3031" s="4">
        <f t="shared" si="233"/>
        <v>4.4738818358670063</v>
      </c>
      <c r="N3031" s="4">
        <f t="shared" si="234"/>
        <v>28060.712400024495</v>
      </c>
      <c r="O3031" s="61">
        <v>0.79290000000000005</v>
      </c>
      <c r="P3031" s="4">
        <v>119130</v>
      </c>
      <c r="Q3031" s="4">
        <v>0</v>
      </c>
      <c r="R3031" s="4" t="s">
        <v>19</v>
      </c>
    </row>
    <row r="3032" spans="1:18" ht="15" hidden="1" customHeight="1" x14ac:dyDescent="0.35">
      <c r="A3032" s="2">
        <v>45199</v>
      </c>
      <c r="B3032" s="3">
        <v>1</v>
      </c>
      <c r="C3032" s="3">
        <v>1</v>
      </c>
      <c r="D3032" s="4">
        <v>157149</v>
      </c>
      <c r="E3032" s="4">
        <v>5.9</v>
      </c>
      <c r="F3032" s="3">
        <f t="shared" si="235"/>
        <v>0.80958734738035132</v>
      </c>
      <c r="G3032" s="3">
        <f t="shared" si="236"/>
        <v>0.19902355623100304</v>
      </c>
      <c r="H3032" s="4" t="s">
        <v>18</v>
      </c>
      <c r="I3032" s="4">
        <v>16481</v>
      </c>
      <c r="J3032" s="4">
        <f t="shared" si="237"/>
        <v>3321.72</v>
      </c>
      <c r="K3032" s="59">
        <f t="shared" si="231"/>
        <v>0.84094680783102571</v>
      </c>
      <c r="L3032" s="60">
        <f t="shared" si="232"/>
        <v>0.19902355623100304</v>
      </c>
      <c r="M3032" s="4">
        <f t="shared" si="233"/>
        <v>4.7765653495440725</v>
      </c>
      <c r="N3032" s="4">
        <f t="shared" si="234"/>
        <v>38019</v>
      </c>
      <c r="O3032" s="61">
        <v>0.79290000000000005</v>
      </c>
      <c r="P3032" s="4">
        <v>119130</v>
      </c>
      <c r="Q3032" s="4">
        <v>0</v>
      </c>
      <c r="R3032" s="4" t="s">
        <v>19</v>
      </c>
    </row>
    <row r="3033" spans="1:18" ht="15" hidden="1" customHeight="1" x14ac:dyDescent="0.35">
      <c r="A3033" s="2">
        <v>45199</v>
      </c>
      <c r="B3033" s="3">
        <v>1</v>
      </c>
      <c r="C3033" s="3">
        <v>1</v>
      </c>
      <c r="D3033" s="4">
        <v>157149</v>
      </c>
      <c r="E3033" s="4">
        <v>5.9</v>
      </c>
      <c r="F3033" s="3">
        <f t="shared" si="235"/>
        <v>0.80958734738035132</v>
      </c>
      <c r="G3033" s="3">
        <f t="shared" si="236"/>
        <v>0.19902355623100304</v>
      </c>
      <c r="H3033" s="4" t="s">
        <v>20</v>
      </c>
      <c r="I3033" s="4">
        <v>16299</v>
      </c>
      <c r="J3033" s="4">
        <f t="shared" si="237"/>
        <v>3282.66</v>
      </c>
      <c r="K3033" s="59">
        <f t="shared" si="231"/>
        <v>0.84155604688921659</v>
      </c>
      <c r="L3033" s="60">
        <f t="shared" si="232"/>
        <v>0.19902355623100304</v>
      </c>
      <c r="M3033" s="4">
        <f t="shared" si="233"/>
        <v>4.7765653495440725</v>
      </c>
      <c r="N3033" s="4">
        <f t="shared" si="234"/>
        <v>38019</v>
      </c>
      <c r="O3033" s="61">
        <v>0.79290000000000005</v>
      </c>
      <c r="P3033" s="4">
        <v>119130</v>
      </c>
      <c r="Q3033" s="4">
        <v>0</v>
      </c>
      <c r="R3033" s="4" t="s">
        <v>19</v>
      </c>
    </row>
    <row r="3034" spans="1:18" ht="15" hidden="1" customHeight="1" x14ac:dyDescent="0.35">
      <c r="A3034" s="2">
        <v>45199</v>
      </c>
      <c r="B3034" s="3">
        <v>1</v>
      </c>
      <c r="C3034" s="3">
        <v>1</v>
      </c>
      <c r="D3034" s="4">
        <v>157149</v>
      </c>
      <c r="E3034" s="4">
        <v>5.9</v>
      </c>
      <c r="F3034" s="3">
        <f t="shared" si="235"/>
        <v>0.80958734738035132</v>
      </c>
      <c r="G3034" s="3">
        <f t="shared" si="236"/>
        <v>0.19902355623100304</v>
      </c>
      <c r="H3034" s="4" t="s">
        <v>21</v>
      </c>
      <c r="I3034" s="4">
        <v>16038</v>
      </c>
      <c r="J3034" s="4">
        <f t="shared" si="237"/>
        <v>3219.84</v>
      </c>
      <c r="K3034" s="59">
        <f t="shared" si="231"/>
        <v>0.84423607531609091</v>
      </c>
      <c r="L3034" s="60">
        <f t="shared" si="232"/>
        <v>0.19902355623100304</v>
      </c>
      <c r="M3034" s="4">
        <f t="shared" si="233"/>
        <v>4.7765653495440725</v>
      </c>
      <c r="N3034" s="4">
        <f t="shared" si="234"/>
        <v>38019</v>
      </c>
      <c r="O3034" s="61">
        <v>0.79290000000000005</v>
      </c>
      <c r="P3034" s="4">
        <v>119130</v>
      </c>
      <c r="Q3034" s="4">
        <v>0</v>
      </c>
      <c r="R3034" s="4" t="s">
        <v>19</v>
      </c>
    </row>
    <row r="3035" spans="1:18" ht="15" hidden="1" customHeight="1" x14ac:dyDescent="0.35">
      <c r="A3035" s="2">
        <v>45199</v>
      </c>
      <c r="B3035" s="3">
        <v>1</v>
      </c>
      <c r="C3035" s="3">
        <v>1</v>
      </c>
      <c r="D3035" s="4">
        <v>157149</v>
      </c>
      <c r="E3035" s="4">
        <v>5.9</v>
      </c>
      <c r="F3035" s="3">
        <f t="shared" si="235"/>
        <v>0.80958734738035132</v>
      </c>
      <c r="G3035" s="3">
        <f t="shared" si="236"/>
        <v>0.19902355623100304</v>
      </c>
      <c r="H3035" s="4" t="s">
        <v>22</v>
      </c>
      <c r="I3035" s="4">
        <v>16091.999999999998</v>
      </c>
      <c r="J3035" s="4">
        <f t="shared" si="237"/>
        <v>3212.28</v>
      </c>
      <c r="K3035" s="59">
        <f t="shared" si="231"/>
        <v>0.84907219393036826</v>
      </c>
      <c r="L3035" s="60">
        <f t="shared" si="232"/>
        <v>0.19902355623100304</v>
      </c>
      <c r="M3035" s="4">
        <f t="shared" si="233"/>
        <v>4.7765653495440725</v>
      </c>
      <c r="N3035" s="4">
        <f t="shared" si="234"/>
        <v>38019</v>
      </c>
      <c r="O3035" s="61">
        <v>0.79290000000000005</v>
      </c>
      <c r="P3035" s="4">
        <v>119130</v>
      </c>
      <c r="Q3035" s="4">
        <v>0</v>
      </c>
      <c r="R3035" s="4" t="s">
        <v>19</v>
      </c>
    </row>
    <row r="3036" spans="1:18" ht="15" hidden="1" customHeight="1" x14ac:dyDescent="0.35">
      <c r="A3036" s="2">
        <v>45199</v>
      </c>
      <c r="B3036" s="3">
        <v>1</v>
      </c>
      <c r="C3036" s="3">
        <v>1</v>
      </c>
      <c r="D3036" s="4">
        <v>157149</v>
      </c>
      <c r="E3036" s="4">
        <v>5.9</v>
      </c>
      <c r="F3036" s="3">
        <f t="shared" si="235"/>
        <v>0.80958734738035132</v>
      </c>
      <c r="G3036" s="3">
        <f t="shared" si="236"/>
        <v>0.19902355623100304</v>
      </c>
      <c r="H3036" s="4" t="s">
        <v>23</v>
      </c>
      <c r="I3036" s="4">
        <v>15433</v>
      </c>
      <c r="J3036" s="4">
        <f t="shared" si="237"/>
        <v>3121.2</v>
      </c>
      <c r="K3036" s="59">
        <f t="shared" si="231"/>
        <v>0.83806315259015984</v>
      </c>
      <c r="L3036" s="60">
        <f t="shared" si="232"/>
        <v>0.19902355623100304</v>
      </c>
      <c r="M3036" s="4">
        <f t="shared" si="233"/>
        <v>4.7765653495440725</v>
      </c>
      <c r="N3036" s="4">
        <f t="shared" si="234"/>
        <v>38019</v>
      </c>
      <c r="O3036" s="61">
        <v>0.79290000000000005</v>
      </c>
      <c r="P3036" s="4">
        <v>119130</v>
      </c>
      <c r="Q3036" s="4">
        <v>0</v>
      </c>
      <c r="R3036" s="4" t="s">
        <v>19</v>
      </c>
    </row>
    <row r="3037" spans="1:18" ht="15" hidden="1" customHeight="1" x14ac:dyDescent="0.35">
      <c r="A3037" s="2">
        <v>45199</v>
      </c>
      <c r="B3037" s="3">
        <v>1</v>
      </c>
      <c r="C3037" s="3">
        <v>1</v>
      </c>
      <c r="D3037" s="4">
        <v>157149</v>
      </c>
      <c r="E3037" s="4">
        <v>5.9</v>
      </c>
      <c r="F3037" s="3">
        <f t="shared" si="235"/>
        <v>0.80958734738035132</v>
      </c>
      <c r="G3037" s="3">
        <f t="shared" si="236"/>
        <v>0.19902355623100304</v>
      </c>
      <c r="H3037" s="4" t="s">
        <v>24</v>
      </c>
      <c r="I3037" s="4">
        <v>15435</v>
      </c>
      <c r="J3037" s="4">
        <f t="shared" si="237"/>
        <v>3168.6</v>
      </c>
      <c r="K3037" s="59">
        <f t="shared" si="231"/>
        <v>0.82563330648086031</v>
      </c>
      <c r="L3037" s="60">
        <f t="shared" si="232"/>
        <v>0.19902355623100304</v>
      </c>
      <c r="M3037" s="4">
        <f t="shared" si="233"/>
        <v>4.7765653495440725</v>
      </c>
      <c r="N3037" s="4">
        <f t="shared" si="234"/>
        <v>38019</v>
      </c>
      <c r="O3037" s="61">
        <v>0.79290000000000005</v>
      </c>
      <c r="P3037" s="4">
        <v>119130</v>
      </c>
      <c r="Q3037" s="4">
        <v>0</v>
      </c>
      <c r="R3037" s="4" t="s">
        <v>19</v>
      </c>
    </row>
    <row r="3038" spans="1:18" ht="15" hidden="1" customHeight="1" x14ac:dyDescent="0.35">
      <c r="A3038" s="2">
        <v>45199</v>
      </c>
      <c r="B3038" s="3">
        <v>1</v>
      </c>
      <c r="C3038" s="3">
        <v>1</v>
      </c>
      <c r="D3038" s="4">
        <v>157149</v>
      </c>
      <c r="E3038" s="4">
        <v>5.9</v>
      </c>
      <c r="F3038" s="3">
        <f t="shared" si="235"/>
        <v>0.80958734738035132</v>
      </c>
      <c r="G3038" s="3">
        <f t="shared" si="236"/>
        <v>0.19902355623100304</v>
      </c>
      <c r="H3038" s="4" t="s">
        <v>25</v>
      </c>
      <c r="I3038" s="4">
        <v>15881</v>
      </c>
      <c r="J3038" s="4">
        <f t="shared" si="237"/>
        <v>3397.62</v>
      </c>
      <c r="K3038" s="59">
        <f t="shared" si="231"/>
        <v>0.7922295357498006</v>
      </c>
      <c r="L3038" s="60">
        <f t="shared" si="232"/>
        <v>0.19902355623100304</v>
      </c>
      <c r="M3038" s="4">
        <f t="shared" si="233"/>
        <v>4.7765653495440725</v>
      </c>
      <c r="N3038" s="4">
        <f t="shared" si="234"/>
        <v>38019</v>
      </c>
      <c r="O3038" s="61">
        <v>0.79290000000000005</v>
      </c>
      <c r="P3038" s="4">
        <v>119130</v>
      </c>
      <c r="Q3038" s="4">
        <v>0</v>
      </c>
      <c r="R3038" s="4" t="s">
        <v>19</v>
      </c>
    </row>
    <row r="3039" spans="1:18" ht="15" hidden="1" customHeight="1" x14ac:dyDescent="0.35">
      <c r="A3039" s="2">
        <v>45199</v>
      </c>
      <c r="B3039" s="3">
        <v>1</v>
      </c>
      <c r="C3039" s="3">
        <v>1</v>
      </c>
      <c r="D3039" s="4">
        <v>157149</v>
      </c>
      <c r="E3039" s="4">
        <v>5.9</v>
      </c>
      <c r="F3039" s="3">
        <f t="shared" si="235"/>
        <v>0.80958734738035132</v>
      </c>
      <c r="G3039" s="3">
        <f t="shared" si="236"/>
        <v>0.19902355623100304</v>
      </c>
      <c r="H3039" s="4" t="s">
        <v>26</v>
      </c>
      <c r="I3039" s="4">
        <v>15586</v>
      </c>
      <c r="J3039" s="4">
        <f t="shared" si="237"/>
        <v>3432.9</v>
      </c>
      <c r="K3039" s="59">
        <f t="shared" si="231"/>
        <v>0.7695228277124988</v>
      </c>
      <c r="L3039" s="60">
        <f t="shared" si="232"/>
        <v>0.19902355623100304</v>
      </c>
      <c r="M3039" s="4">
        <f t="shared" si="233"/>
        <v>4.7765653495440725</v>
      </c>
      <c r="N3039" s="4">
        <f t="shared" si="234"/>
        <v>38019</v>
      </c>
      <c r="O3039" s="61">
        <v>0.79290000000000005</v>
      </c>
      <c r="P3039" s="4">
        <v>119130</v>
      </c>
      <c r="Q3039" s="4">
        <v>0</v>
      </c>
      <c r="R3039" s="4" t="s">
        <v>19</v>
      </c>
    </row>
    <row r="3040" spans="1:18" ht="15" hidden="1" customHeight="1" x14ac:dyDescent="0.35">
      <c r="A3040" s="2">
        <v>45199</v>
      </c>
      <c r="B3040" s="3">
        <v>1</v>
      </c>
      <c r="C3040" s="3">
        <v>1</v>
      </c>
      <c r="D3040" s="4">
        <v>157149</v>
      </c>
      <c r="E3040" s="4">
        <v>5.9</v>
      </c>
      <c r="F3040" s="3">
        <f t="shared" si="235"/>
        <v>0.80958734738035132</v>
      </c>
      <c r="G3040" s="3">
        <f t="shared" si="236"/>
        <v>0.19902355623100304</v>
      </c>
      <c r="H3040" s="4" t="s">
        <v>27</v>
      </c>
      <c r="I3040" s="4">
        <v>16207.999999999998</v>
      </c>
      <c r="J3040" s="4">
        <f t="shared" si="237"/>
        <v>3421.44</v>
      </c>
      <c r="K3040" s="59">
        <f t="shared" si="231"/>
        <v>0.80291299688663131</v>
      </c>
      <c r="L3040" s="60">
        <f t="shared" si="232"/>
        <v>0.19902355623100304</v>
      </c>
      <c r="M3040" s="4">
        <f t="shared" si="233"/>
        <v>4.7765653495440725</v>
      </c>
      <c r="N3040" s="4">
        <f t="shared" si="234"/>
        <v>38019</v>
      </c>
      <c r="O3040" s="61">
        <v>0.79290000000000005</v>
      </c>
      <c r="P3040" s="4">
        <v>119130</v>
      </c>
      <c r="Q3040" s="4">
        <v>0</v>
      </c>
      <c r="R3040" s="4" t="s">
        <v>19</v>
      </c>
    </row>
    <row r="3041" spans="1:18" ht="15" hidden="1" customHeight="1" x14ac:dyDescent="0.35">
      <c r="A3041" s="2">
        <v>45199</v>
      </c>
      <c r="B3041" s="3">
        <v>1</v>
      </c>
      <c r="C3041" s="3">
        <v>1</v>
      </c>
      <c r="D3041" s="4">
        <v>157149</v>
      </c>
      <c r="E3041" s="4">
        <v>5.9</v>
      </c>
      <c r="F3041" s="3">
        <f t="shared" si="235"/>
        <v>0.80958734738035132</v>
      </c>
      <c r="G3041" s="3">
        <f t="shared" si="236"/>
        <v>0.19902355623100304</v>
      </c>
      <c r="H3041" s="4" t="s">
        <v>28</v>
      </c>
      <c r="I3041" s="4">
        <v>15980</v>
      </c>
      <c r="J3041" s="4">
        <f t="shared" si="237"/>
        <v>3266.44</v>
      </c>
      <c r="K3041" s="59">
        <f t="shared" si="231"/>
        <v>0.8291824053927781</v>
      </c>
      <c r="L3041" s="60">
        <f t="shared" si="232"/>
        <v>0.19902355623100304</v>
      </c>
      <c r="M3041" s="4">
        <f t="shared" si="233"/>
        <v>4.7765653495440725</v>
      </c>
      <c r="N3041" s="4">
        <f t="shared" si="234"/>
        <v>38019</v>
      </c>
      <c r="O3041" s="61">
        <v>0.79290000000000005</v>
      </c>
      <c r="P3041" s="4">
        <v>119130</v>
      </c>
      <c r="Q3041" s="4">
        <v>0</v>
      </c>
      <c r="R3041" s="4" t="s">
        <v>19</v>
      </c>
    </row>
    <row r="3042" spans="1:18" ht="15" hidden="1" customHeight="1" x14ac:dyDescent="0.35">
      <c r="A3042" s="2">
        <v>45200</v>
      </c>
      <c r="B3042" s="3">
        <v>1</v>
      </c>
      <c r="C3042" s="3">
        <v>1</v>
      </c>
      <c r="D3042" s="4">
        <v>160182</v>
      </c>
      <c r="E3042" s="4">
        <v>6</v>
      </c>
      <c r="F3042" s="3">
        <f t="shared" si="235"/>
        <v>0.81145896656534955</v>
      </c>
      <c r="G3042" s="3">
        <f t="shared" si="236"/>
        <v>0.20286474164133739</v>
      </c>
      <c r="H3042" s="4" t="s">
        <v>18</v>
      </c>
      <c r="I3042" s="4">
        <v>16663</v>
      </c>
      <c r="J3042" s="4">
        <f t="shared" si="237"/>
        <v>3321.72</v>
      </c>
      <c r="K3042" s="59">
        <f t="shared" si="231"/>
        <v>0.83606284294481981</v>
      </c>
      <c r="L3042" s="60">
        <f t="shared" si="232"/>
        <v>0.20286474164133739</v>
      </c>
      <c r="M3042" s="4">
        <f t="shared" si="233"/>
        <v>4.8687537993920973</v>
      </c>
      <c r="N3042" s="4">
        <f t="shared" si="234"/>
        <v>22182</v>
      </c>
      <c r="O3042" s="61">
        <v>0.8054</v>
      </c>
      <c r="P3042" s="4">
        <v>138000</v>
      </c>
      <c r="Q3042" s="4">
        <v>0</v>
      </c>
      <c r="R3042" s="4" t="s">
        <v>19</v>
      </c>
    </row>
    <row r="3043" spans="1:18" ht="15" hidden="1" customHeight="1" x14ac:dyDescent="0.35">
      <c r="A3043" s="2">
        <v>45200</v>
      </c>
      <c r="B3043" s="3">
        <v>1</v>
      </c>
      <c r="C3043" s="3">
        <v>1</v>
      </c>
      <c r="D3043" s="4">
        <v>160182</v>
      </c>
      <c r="E3043" s="4">
        <v>6</v>
      </c>
      <c r="F3043" s="3">
        <f t="shared" si="235"/>
        <v>0.81145896656534955</v>
      </c>
      <c r="G3043" s="3">
        <f t="shared" si="236"/>
        <v>0.20286474164133739</v>
      </c>
      <c r="H3043" s="4" t="s">
        <v>20</v>
      </c>
      <c r="I3043" s="4">
        <v>16100</v>
      </c>
      <c r="J3043" s="4">
        <f t="shared" si="237"/>
        <v>3282.66</v>
      </c>
      <c r="K3043" s="59">
        <f t="shared" si="231"/>
        <v>0.81742651792550358</v>
      </c>
      <c r="L3043" s="60">
        <f t="shared" si="232"/>
        <v>0.20286474164133739</v>
      </c>
      <c r="M3043" s="4">
        <f t="shared" si="233"/>
        <v>4.8687537993920973</v>
      </c>
      <c r="N3043" s="4">
        <f t="shared" si="234"/>
        <v>22182</v>
      </c>
      <c r="O3043" s="61">
        <v>0.8054</v>
      </c>
      <c r="P3043" s="4">
        <v>138000</v>
      </c>
      <c r="Q3043" s="4">
        <v>0</v>
      </c>
      <c r="R3043" s="4" t="s">
        <v>19</v>
      </c>
    </row>
    <row r="3044" spans="1:18" ht="15" hidden="1" customHeight="1" x14ac:dyDescent="0.35">
      <c r="A3044" s="2">
        <v>45200</v>
      </c>
      <c r="B3044" s="3">
        <v>1</v>
      </c>
      <c r="C3044" s="3">
        <v>1</v>
      </c>
      <c r="D3044" s="4">
        <v>160182</v>
      </c>
      <c r="E3044" s="4">
        <v>6</v>
      </c>
      <c r="F3044" s="3">
        <f t="shared" si="235"/>
        <v>0.81145896656534955</v>
      </c>
      <c r="G3044" s="3">
        <f t="shared" si="236"/>
        <v>0.20286474164133739</v>
      </c>
      <c r="H3044" s="4" t="s">
        <v>21</v>
      </c>
      <c r="I3044" s="4">
        <v>16033</v>
      </c>
      <c r="J3044" s="4">
        <f t="shared" si="237"/>
        <v>3219.84</v>
      </c>
      <c r="K3044" s="59">
        <f t="shared" si="231"/>
        <v>0.82990666202875507</v>
      </c>
      <c r="L3044" s="60">
        <f t="shared" si="232"/>
        <v>0.20286474164133739</v>
      </c>
      <c r="M3044" s="4">
        <f t="shared" si="233"/>
        <v>4.8687537993920973</v>
      </c>
      <c r="N3044" s="4">
        <f t="shared" si="234"/>
        <v>22182</v>
      </c>
      <c r="O3044" s="61">
        <v>0.8054</v>
      </c>
      <c r="P3044" s="4">
        <v>138000</v>
      </c>
      <c r="Q3044" s="4">
        <v>0</v>
      </c>
      <c r="R3044" s="4" t="s">
        <v>19</v>
      </c>
    </row>
    <row r="3045" spans="1:18" ht="15" hidden="1" customHeight="1" x14ac:dyDescent="0.35">
      <c r="A3045" s="2">
        <v>45200</v>
      </c>
      <c r="B3045" s="3">
        <v>1</v>
      </c>
      <c r="C3045" s="3">
        <v>1</v>
      </c>
      <c r="D3045" s="4">
        <v>160182</v>
      </c>
      <c r="E3045" s="4">
        <v>6</v>
      </c>
      <c r="F3045" s="3">
        <f t="shared" si="235"/>
        <v>0.81145896656534955</v>
      </c>
      <c r="G3045" s="3">
        <f t="shared" si="236"/>
        <v>0.20286474164133739</v>
      </c>
      <c r="H3045" s="4" t="s">
        <v>22</v>
      </c>
      <c r="I3045" s="4">
        <v>16092</v>
      </c>
      <c r="J3045" s="4">
        <f t="shared" si="237"/>
        <v>3212.28</v>
      </c>
      <c r="K3045" s="59">
        <f t="shared" si="231"/>
        <v>0.8349209906981957</v>
      </c>
      <c r="L3045" s="60">
        <f t="shared" si="232"/>
        <v>0.20286474164133739</v>
      </c>
      <c r="M3045" s="4">
        <f t="shared" si="233"/>
        <v>4.8687537993920973</v>
      </c>
      <c r="N3045" s="4">
        <f t="shared" si="234"/>
        <v>22182</v>
      </c>
      <c r="O3045" s="61">
        <v>0.8054</v>
      </c>
      <c r="P3045" s="4">
        <v>138000</v>
      </c>
      <c r="Q3045" s="4">
        <v>0</v>
      </c>
      <c r="R3045" s="4" t="s">
        <v>19</v>
      </c>
    </row>
    <row r="3046" spans="1:18" ht="15" hidden="1" customHeight="1" x14ac:dyDescent="0.35">
      <c r="A3046" s="2">
        <v>45200</v>
      </c>
      <c r="B3046" s="3">
        <v>1</v>
      </c>
      <c r="C3046" s="3">
        <v>1</v>
      </c>
      <c r="D3046" s="4">
        <v>160182</v>
      </c>
      <c r="E3046" s="4">
        <v>6</v>
      </c>
      <c r="F3046" s="3">
        <f t="shared" si="235"/>
        <v>0.81145896656534955</v>
      </c>
      <c r="G3046" s="3">
        <f t="shared" si="236"/>
        <v>0.20286474164133739</v>
      </c>
      <c r="H3046" s="4" t="s">
        <v>23</v>
      </c>
      <c r="I3046" s="4">
        <v>15553</v>
      </c>
      <c r="J3046" s="4">
        <f t="shared" si="237"/>
        <v>3121.2</v>
      </c>
      <c r="K3046" s="59">
        <f t="shared" si="231"/>
        <v>0.83050322525524367</v>
      </c>
      <c r="L3046" s="60">
        <f t="shared" si="232"/>
        <v>0.20286474164133739</v>
      </c>
      <c r="M3046" s="4">
        <f t="shared" si="233"/>
        <v>4.8687537993920973</v>
      </c>
      <c r="N3046" s="4">
        <f t="shared" si="234"/>
        <v>22182</v>
      </c>
      <c r="O3046" s="61">
        <v>0.8054</v>
      </c>
      <c r="P3046" s="4">
        <v>138000</v>
      </c>
      <c r="Q3046" s="4">
        <v>0</v>
      </c>
      <c r="R3046" s="4" t="s">
        <v>19</v>
      </c>
    </row>
    <row r="3047" spans="1:18" ht="15" hidden="1" customHeight="1" x14ac:dyDescent="0.35">
      <c r="A3047" s="2">
        <v>45200</v>
      </c>
      <c r="B3047" s="3">
        <v>1</v>
      </c>
      <c r="C3047" s="3">
        <v>1</v>
      </c>
      <c r="D3047" s="4">
        <v>160182</v>
      </c>
      <c r="E3047" s="4">
        <v>6</v>
      </c>
      <c r="F3047" s="3">
        <f t="shared" si="235"/>
        <v>0.81145896656534955</v>
      </c>
      <c r="G3047" s="3">
        <f t="shared" si="236"/>
        <v>0.20286474164133739</v>
      </c>
      <c r="H3047" s="4" t="s">
        <v>24</v>
      </c>
      <c r="I3047" s="4">
        <v>15567</v>
      </c>
      <c r="J3047" s="4">
        <f t="shared" si="237"/>
        <v>3168.6</v>
      </c>
      <c r="K3047" s="59">
        <f t="shared" si="231"/>
        <v>0.81881588083065082</v>
      </c>
      <c r="L3047" s="60">
        <f t="shared" si="232"/>
        <v>0.20286474164133739</v>
      </c>
      <c r="M3047" s="4">
        <f t="shared" si="233"/>
        <v>4.8687537993920973</v>
      </c>
      <c r="N3047" s="4">
        <f t="shared" si="234"/>
        <v>22182</v>
      </c>
      <c r="O3047" s="61">
        <v>0.8054</v>
      </c>
      <c r="P3047" s="4">
        <v>138000</v>
      </c>
      <c r="Q3047" s="4">
        <v>0</v>
      </c>
      <c r="R3047" s="4" t="s">
        <v>19</v>
      </c>
    </row>
    <row r="3048" spans="1:18" ht="15" hidden="1" customHeight="1" x14ac:dyDescent="0.35">
      <c r="A3048" s="2">
        <v>45200</v>
      </c>
      <c r="B3048" s="3">
        <v>1</v>
      </c>
      <c r="C3048" s="3">
        <v>1</v>
      </c>
      <c r="D3048" s="4">
        <v>160182</v>
      </c>
      <c r="E3048" s="4">
        <v>6</v>
      </c>
      <c r="F3048" s="3">
        <f t="shared" si="235"/>
        <v>0.81145896656534955</v>
      </c>
      <c r="G3048" s="3">
        <f t="shared" si="236"/>
        <v>0.20286474164133739</v>
      </c>
      <c r="H3048" s="4" t="s">
        <v>25</v>
      </c>
      <c r="I3048" s="4">
        <v>15555</v>
      </c>
      <c r="J3048" s="4">
        <f t="shared" si="237"/>
        <v>3397.62</v>
      </c>
      <c r="K3048" s="59">
        <f t="shared" si="231"/>
        <v>0.76303412388672076</v>
      </c>
      <c r="L3048" s="60">
        <f t="shared" si="232"/>
        <v>0.20286474164133739</v>
      </c>
      <c r="M3048" s="4">
        <f t="shared" si="233"/>
        <v>4.8687537993920973</v>
      </c>
      <c r="N3048" s="4">
        <f t="shared" si="234"/>
        <v>22182</v>
      </c>
      <c r="O3048" s="61">
        <v>0.8054</v>
      </c>
      <c r="P3048" s="4">
        <v>138000</v>
      </c>
      <c r="Q3048" s="4">
        <v>0</v>
      </c>
      <c r="R3048" s="4" t="s">
        <v>19</v>
      </c>
    </row>
    <row r="3049" spans="1:18" ht="15" hidden="1" customHeight="1" x14ac:dyDescent="0.35">
      <c r="A3049" s="2">
        <v>45200</v>
      </c>
      <c r="B3049" s="3">
        <v>1</v>
      </c>
      <c r="C3049" s="3">
        <v>1</v>
      </c>
      <c r="D3049" s="4">
        <v>160182</v>
      </c>
      <c r="E3049" s="4">
        <v>6</v>
      </c>
      <c r="F3049" s="3">
        <f t="shared" si="235"/>
        <v>0.81145896656534955</v>
      </c>
      <c r="G3049" s="3">
        <f t="shared" si="236"/>
        <v>0.20286474164133739</v>
      </c>
      <c r="H3049" s="4" t="s">
        <v>26</v>
      </c>
      <c r="I3049" s="4">
        <v>15971</v>
      </c>
      <c r="J3049" s="4">
        <f t="shared" si="237"/>
        <v>3432.9</v>
      </c>
      <c r="K3049" s="59">
        <f t="shared" si="231"/>
        <v>0.7753891267829921</v>
      </c>
      <c r="L3049" s="60">
        <f t="shared" si="232"/>
        <v>0.20286474164133739</v>
      </c>
      <c r="M3049" s="4">
        <f t="shared" si="233"/>
        <v>4.8687537993920973</v>
      </c>
      <c r="N3049" s="4">
        <f t="shared" si="234"/>
        <v>22182</v>
      </c>
      <c r="O3049" s="61">
        <v>0.8054</v>
      </c>
      <c r="P3049" s="4">
        <v>138000</v>
      </c>
      <c r="Q3049" s="4">
        <v>0</v>
      </c>
      <c r="R3049" s="4" t="s">
        <v>19</v>
      </c>
    </row>
    <row r="3050" spans="1:18" ht="15" hidden="1" customHeight="1" x14ac:dyDescent="0.35">
      <c r="A3050" s="2">
        <v>45200</v>
      </c>
      <c r="B3050" s="3">
        <v>1</v>
      </c>
      <c r="C3050" s="3">
        <v>1</v>
      </c>
      <c r="D3050" s="4">
        <v>160182</v>
      </c>
      <c r="E3050" s="4">
        <v>6</v>
      </c>
      <c r="F3050" s="3">
        <f t="shared" si="235"/>
        <v>0.81145896656534955</v>
      </c>
      <c r="G3050" s="3">
        <f t="shared" si="236"/>
        <v>0.20286474164133739</v>
      </c>
      <c r="H3050" s="4" t="s">
        <v>27</v>
      </c>
      <c r="I3050" s="4">
        <v>16658</v>
      </c>
      <c r="J3050" s="4">
        <f t="shared" si="237"/>
        <v>3421.44</v>
      </c>
      <c r="K3050" s="59">
        <f t="shared" si="231"/>
        <v>0.81145170844244918</v>
      </c>
      <c r="L3050" s="60">
        <f t="shared" si="232"/>
        <v>0.20286474164133739</v>
      </c>
      <c r="M3050" s="4">
        <f t="shared" si="233"/>
        <v>4.8687537993920973</v>
      </c>
      <c r="N3050" s="4">
        <f t="shared" si="234"/>
        <v>22182</v>
      </c>
      <c r="O3050" s="61">
        <v>0.8054</v>
      </c>
      <c r="P3050" s="4">
        <v>138000</v>
      </c>
      <c r="Q3050" s="4">
        <v>0</v>
      </c>
      <c r="R3050" s="4" t="s">
        <v>19</v>
      </c>
    </row>
    <row r="3051" spans="1:18" ht="15" hidden="1" customHeight="1" x14ac:dyDescent="0.35">
      <c r="A3051" s="2">
        <v>45200</v>
      </c>
      <c r="B3051" s="3">
        <v>1</v>
      </c>
      <c r="C3051" s="3">
        <v>1</v>
      </c>
      <c r="D3051" s="4">
        <v>160182</v>
      </c>
      <c r="E3051" s="4">
        <v>6</v>
      </c>
      <c r="F3051" s="3">
        <f t="shared" si="235"/>
        <v>0.81145896656534955</v>
      </c>
      <c r="G3051" s="3">
        <f t="shared" si="236"/>
        <v>0.20286474164133739</v>
      </c>
      <c r="H3051" s="4" t="s">
        <v>28</v>
      </c>
      <c r="I3051" s="4">
        <v>15990</v>
      </c>
      <c r="J3051" s="4">
        <f t="shared" si="237"/>
        <v>3266.44</v>
      </c>
      <c r="K3051" s="59">
        <f t="shared" si="231"/>
        <v>0.81587293812223705</v>
      </c>
      <c r="L3051" s="60">
        <f t="shared" si="232"/>
        <v>0.20286474164133739</v>
      </c>
      <c r="M3051" s="4">
        <f t="shared" si="233"/>
        <v>4.8687537993920973</v>
      </c>
      <c r="N3051" s="4">
        <f t="shared" si="234"/>
        <v>22182</v>
      </c>
      <c r="O3051" s="61">
        <v>0.8054</v>
      </c>
      <c r="P3051" s="4">
        <v>138000</v>
      </c>
      <c r="Q3051" s="4">
        <v>0</v>
      </c>
      <c r="R3051" s="4" t="s">
        <v>19</v>
      </c>
    </row>
    <row r="3052" spans="1:18" ht="15" hidden="1" customHeight="1" x14ac:dyDescent="0.35">
      <c r="A3052" s="2">
        <v>45201</v>
      </c>
      <c r="B3052" s="3">
        <v>1</v>
      </c>
      <c r="C3052" s="3">
        <v>1</v>
      </c>
      <c r="D3052" s="4">
        <v>161122</v>
      </c>
      <c r="E3052" s="4">
        <v>6.1</v>
      </c>
      <c r="F3052" s="3">
        <f t="shared" si="235"/>
        <v>0.80284020130549605</v>
      </c>
      <c r="G3052" s="3">
        <f t="shared" si="236"/>
        <v>0.20405521783181357</v>
      </c>
      <c r="H3052" s="4" t="s">
        <v>18</v>
      </c>
      <c r="I3052" s="4">
        <v>16714</v>
      </c>
      <c r="J3052" s="4">
        <f t="shared" si="237"/>
        <v>3321.72</v>
      </c>
      <c r="K3052" s="59">
        <f t="shared" si="231"/>
        <v>0.82487386053008693</v>
      </c>
      <c r="L3052" s="60">
        <f t="shared" si="232"/>
        <v>0.20405521783181357</v>
      </c>
      <c r="M3052" s="4">
        <f t="shared" si="233"/>
        <v>4.8973252279635258</v>
      </c>
      <c r="N3052" s="4">
        <f t="shared" si="234"/>
        <v>23122</v>
      </c>
      <c r="O3052" s="61">
        <v>0.8054</v>
      </c>
      <c r="P3052" s="4">
        <v>138000</v>
      </c>
      <c r="Q3052" s="4">
        <v>0</v>
      </c>
      <c r="R3052" s="4" t="s">
        <v>19</v>
      </c>
    </row>
    <row r="3053" spans="1:18" ht="15" hidden="1" customHeight="1" x14ac:dyDescent="0.35">
      <c r="A3053" s="2">
        <v>45201</v>
      </c>
      <c r="B3053" s="3">
        <v>1</v>
      </c>
      <c r="C3053" s="3">
        <v>1</v>
      </c>
      <c r="D3053" s="4">
        <v>161122</v>
      </c>
      <c r="E3053" s="4">
        <v>6.1</v>
      </c>
      <c r="F3053" s="3">
        <f t="shared" si="235"/>
        <v>0.80284020130549605</v>
      </c>
      <c r="G3053" s="3">
        <f t="shared" si="236"/>
        <v>0.20405521783181357</v>
      </c>
      <c r="H3053" s="4" t="s">
        <v>20</v>
      </c>
      <c r="I3053" s="4">
        <v>16328</v>
      </c>
      <c r="J3053" s="4">
        <f t="shared" si="237"/>
        <v>3282.66</v>
      </c>
      <c r="K3053" s="59">
        <f t="shared" si="231"/>
        <v>0.81541229109180058</v>
      </c>
      <c r="L3053" s="60">
        <f t="shared" si="232"/>
        <v>0.20405521783181357</v>
      </c>
      <c r="M3053" s="4">
        <f t="shared" si="233"/>
        <v>4.8973252279635258</v>
      </c>
      <c r="N3053" s="4">
        <f t="shared" si="234"/>
        <v>23122</v>
      </c>
      <c r="O3053" s="61">
        <v>0.8054</v>
      </c>
      <c r="P3053" s="4">
        <v>138000</v>
      </c>
      <c r="Q3053" s="4">
        <v>0</v>
      </c>
      <c r="R3053" s="4" t="s">
        <v>19</v>
      </c>
    </row>
    <row r="3054" spans="1:18" ht="15" hidden="1" customHeight="1" x14ac:dyDescent="0.35">
      <c r="A3054" s="2">
        <v>45201</v>
      </c>
      <c r="B3054" s="3">
        <v>1</v>
      </c>
      <c r="C3054" s="3">
        <v>1</v>
      </c>
      <c r="D3054" s="4">
        <v>161122</v>
      </c>
      <c r="E3054" s="4">
        <v>6.1</v>
      </c>
      <c r="F3054" s="3">
        <f t="shared" si="235"/>
        <v>0.80284020130549605</v>
      </c>
      <c r="G3054" s="3">
        <f t="shared" si="236"/>
        <v>0.20405521783181357</v>
      </c>
      <c r="H3054" s="4" t="s">
        <v>21</v>
      </c>
      <c r="I3054" s="4">
        <v>16111</v>
      </c>
      <c r="J3054" s="4">
        <f t="shared" si="237"/>
        <v>3219.84</v>
      </c>
      <c r="K3054" s="59">
        <f t="shared" si="231"/>
        <v>0.82027291448755424</v>
      </c>
      <c r="L3054" s="60">
        <f t="shared" si="232"/>
        <v>0.20405521783181357</v>
      </c>
      <c r="M3054" s="4">
        <f t="shared" si="233"/>
        <v>4.8973252279635258</v>
      </c>
      <c r="N3054" s="4">
        <f t="shared" si="234"/>
        <v>23122</v>
      </c>
      <c r="O3054" s="61">
        <v>0.8054</v>
      </c>
      <c r="P3054" s="4">
        <v>138000</v>
      </c>
      <c r="Q3054" s="4">
        <v>0</v>
      </c>
      <c r="R3054" s="4" t="s">
        <v>19</v>
      </c>
    </row>
    <row r="3055" spans="1:18" ht="15" hidden="1" customHeight="1" x14ac:dyDescent="0.35">
      <c r="A3055" s="2">
        <v>45201</v>
      </c>
      <c r="B3055" s="3">
        <v>1</v>
      </c>
      <c r="C3055" s="3">
        <v>1</v>
      </c>
      <c r="D3055" s="4">
        <v>161122</v>
      </c>
      <c r="E3055" s="4">
        <v>6.1</v>
      </c>
      <c r="F3055" s="3">
        <f t="shared" si="235"/>
        <v>0.80284020130549605</v>
      </c>
      <c r="G3055" s="3">
        <f t="shared" si="236"/>
        <v>0.20405521783181357</v>
      </c>
      <c r="H3055" s="4" t="s">
        <v>22</v>
      </c>
      <c r="I3055" s="4">
        <v>16209</v>
      </c>
      <c r="J3055" s="4">
        <f t="shared" si="237"/>
        <v>3212.28</v>
      </c>
      <c r="K3055" s="59">
        <f t="shared" si="231"/>
        <v>0.82720470032316562</v>
      </c>
      <c r="L3055" s="60">
        <f t="shared" si="232"/>
        <v>0.20405521783181357</v>
      </c>
      <c r="M3055" s="4">
        <f t="shared" si="233"/>
        <v>4.8973252279635258</v>
      </c>
      <c r="N3055" s="4">
        <f t="shared" si="234"/>
        <v>23122</v>
      </c>
      <c r="O3055" s="61">
        <v>0.8054</v>
      </c>
      <c r="P3055" s="4">
        <v>138000</v>
      </c>
      <c r="Q3055" s="4">
        <v>0</v>
      </c>
      <c r="R3055" s="4" t="s">
        <v>19</v>
      </c>
    </row>
    <row r="3056" spans="1:18" ht="15" hidden="1" customHeight="1" x14ac:dyDescent="0.35">
      <c r="A3056" s="2">
        <v>45201</v>
      </c>
      <c r="B3056" s="3">
        <v>1</v>
      </c>
      <c r="C3056" s="3">
        <v>1</v>
      </c>
      <c r="D3056" s="4">
        <v>161122</v>
      </c>
      <c r="E3056" s="4">
        <v>6.1</v>
      </c>
      <c r="F3056" s="3">
        <f t="shared" si="235"/>
        <v>0.80284020130549605</v>
      </c>
      <c r="G3056" s="3">
        <f t="shared" si="236"/>
        <v>0.20405521783181357</v>
      </c>
      <c r="H3056" s="4" t="s">
        <v>23</v>
      </c>
      <c r="I3056" s="4">
        <v>15627</v>
      </c>
      <c r="J3056" s="4">
        <f t="shared" si="237"/>
        <v>3121.2</v>
      </c>
      <c r="K3056" s="59">
        <f t="shared" si="231"/>
        <v>0.8207751117161749</v>
      </c>
      <c r="L3056" s="60">
        <f t="shared" si="232"/>
        <v>0.20405521783181357</v>
      </c>
      <c r="M3056" s="4">
        <f t="shared" si="233"/>
        <v>4.8973252279635258</v>
      </c>
      <c r="N3056" s="4">
        <f t="shared" si="234"/>
        <v>23122</v>
      </c>
      <c r="O3056" s="61">
        <v>0.8054</v>
      </c>
      <c r="P3056" s="4">
        <v>138000</v>
      </c>
      <c r="Q3056" s="4">
        <v>0</v>
      </c>
      <c r="R3056" s="4" t="s">
        <v>19</v>
      </c>
    </row>
    <row r="3057" spans="1:18" ht="15" hidden="1" customHeight="1" x14ac:dyDescent="0.35">
      <c r="A3057" s="2">
        <v>45201</v>
      </c>
      <c r="B3057" s="3">
        <v>1</v>
      </c>
      <c r="C3057" s="3">
        <v>1</v>
      </c>
      <c r="D3057" s="4">
        <v>161122</v>
      </c>
      <c r="E3057" s="4">
        <v>6.1</v>
      </c>
      <c r="F3057" s="3">
        <f t="shared" si="235"/>
        <v>0.80284020130549605</v>
      </c>
      <c r="G3057" s="3">
        <f t="shared" si="236"/>
        <v>0.20405521783181357</v>
      </c>
      <c r="H3057" s="4" t="s">
        <v>24</v>
      </c>
      <c r="I3057" s="4">
        <v>15688</v>
      </c>
      <c r="J3057" s="4">
        <f t="shared" si="237"/>
        <v>3168.6</v>
      </c>
      <c r="K3057" s="59">
        <f t="shared" si="231"/>
        <v>0.81165286836095585</v>
      </c>
      <c r="L3057" s="60">
        <f t="shared" si="232"/>
        <v>0.20405521783181357</v>
      </c>
      <c r="M3057" s="4">
        <f t="shared" si="233"/>
        <v>4.8973252279635258</v>
      </c>
      <c r="N3057" s="4">
        <f t="shared" si="234"/>
        <v>23122</v>
      </c>
      <c r="O3057" s="61">
        <v>0.8054</v>
      </c>
      <c r="P3057" s="4">
        <v>138000</v>
      </c>
      <c r="Q3057" s="4">
        <v>0</v>
      </c>
      <c r="R3057" s="4" t="s">
        <v>19</v>
      </c>
    </row>
    <row r="3058" spans="1:18" ht="15" hidden="1" customHeight="1" x14ac:dyDescent="0.35">
      <c r="A3058" s="2">
        <v>45201</v>
      </c>
      <c r="B3058" s="3">
        <v>1</v>
      </c>
      <c r="C3058" s="3">
        <v>1</v>
      </c>
      <c r="D3058" s="4">
        <v>161122</v>
      </c>
      <c r="E3058" s="4">
        <v>6.1</v>
      </c>
      <c r="F3058" s="3">
        <f t="shared" si="235"/>
        <v>0.80284020130549605</v>
      </c>
      <c r="G3058" s="3">
        <f t="shared" si="236"/>
        <v>0.20405521783181357</v>
      </c>
      <c r="H3058" s="4" t="s">
        <v>25</v>
      </c>
      <c r="I3058" s="4">
        <v>15924</v>
      </c>
      <c r="J3058" s="4">
        <f t="shared" si="237"/>
        <v>3397.62</v>
      </c>
      <c r="K3058" s="59">
        <f t="shared" si="231"/>
        <v>0.7683295375229392</v>
      </c>
      <c r="L3058" s="60">
        <f t="shared" si="232"/>
        <v>0.20405521783181357</v>
      </c>
      <c r="M3058" s="4">
        <f t="shared" si="233"/>
        <v>4.8973252279635258</v>
      </c>
      <c r="N3058" s="4">
        <f t="shared" si="234"/>
        <v>23122</v>
      </c>
      <c r="O3058" s="61">
        <v>0.8054</v>
      </c>
      <c r="P3058" s="4">
        <v>138000</v>
      </c>
      <c r="Q3058" s="4">
        <v>0</v>
      </c>
      <c r="R3058" s="4" t="s">
        <v>19</v>
      </c>
    </row>
    <row r="3059" spans="1:18" ht="15" hidden="1" customHeight="1" x14ac:dyDescent="0.35">
      <c r="A3059" s="2">
        <v>45201</v>
      </c>
      <c r="B3059" s="3">
        <v>1</v>
      </c>
      <c r="C3059" s="3">
        <v>1</v>
      </c>
      <c r="D3059" s="4">
        <v>161122</v>
      </c>
      <c r="E3059" s="4">
        <v>6.1</v>
      </c>
      <c r="F3059" s="3">
        <f t="shared" si="235"/>
        <v>0.80284020130549605</v>
      </c>
      <c r="G3059" s="3">
        <f t="shared" si="236"/>
        <v>0.20405521783181357</v>
      </c>
      <c r="H3059" s="4" t="s">
        <v>26</v>
      </c>
      <c r="I3059" s="4">
        <v>15690</v>
      </c>
      <c r="J3059" s="4">
        <f t="shared" si="237"/>
        <v>3432.9</v>
      </c>
      <c r="K3059" s="59">
        <f t="shared" si="231"/>
        <v>0.74925897857233936</v>
      </c>
      <c r="L3059" s="60">
        <f t="shared" si="232"/>
        <v>0.20405521783181357</v>
      </c>
      <c r="M3059" s="4">
        <f t="shared" si="233"/>
        <v>4.8973252279635258</v>
      </c>
      <c r="N3059" s="4">
        <f t="shared" si="234"/>
        <v>23122</v>
      </c>
      <c r="O3059" s="61">
        <v>0.8054</v>
      </c>
      <c r="P3059" s="4">
        <v>138000</v>
      </c>
      <c r="Q3059" s="4">
        <v>0</v>
      </c>
      <c r="R3059" s="4" t="s">
        <v>19</v>
      </c>
    </row>
    <row r="3060" spans="1:18" ht="15" hidden="1" customHeight="1" x14ac:dyDescent="0.35">
      <c r="A3060" s="2">
        <v>45201</v>
      </c>
      <c r="B3060" s="3">
        <v>1</v>
      </c>
      <c r="C3060" s="3">
        <v>1</v>
      </c>
      <c r="D3060" s="4">
        <v>161122</v>
      </c>
      <c r="E3060" s="4">
        <v>6.1</v>
      </c>
      <c r="F3060" s="3">
        <f t="shared" si="235"/>
        <v>0.80284020130549605</v>
      </c>
      <c r="G3060" s="3">
        <f t="shared" si="236"/>
        <v>0.20405521783181357</v>
      </c>
      <c r="H3060" s="4" t="s">
        <v>27</v>
      </c>
      <c r="I3060" s="4">
        <v>16578</v>
      </c>
      <c r="J3060" s="4">
        <f t="shared" si="237"/>
        <v>3421.44</v>
      </c>
      <c r="K3060" s="59">
        <f t="shared" si="231"/>
        <v>0.79431611193906282</v>
      </c>
      <c r="L3060" s="60">
        <f t="shared" si="232"/>
        <v>0.20405521783181357</v>
      </c>
      <c r="M3060" s="4">
        <f t="shared" si="233"/>
        <v>4.8973252279635258</v>
      </c>
      <c r="N3060" s="4">
        <f t="shared" si="234"/>
        <v>23122</v>
      </c>
      <c r="O3060" s="61">
        <v>0.8054</v>
      </c>
      <c r="P3060" s="4">
        <v>138000</v>
      </c>
      <c r="Q3060" s="4">
        <v>0</v>
      </c>
      <c r="R3060" s="4" t="s">
        <v>19</v>
      </c>
    </row>
    <row r="3061" spans="1:18" ht="15" hidden="1" customHeight="1" x14ac:dyDescent="0.35">
      <c r="A3061" s="2">
        <v>45201</v>
      </c>
      <c r="B3061" s="3">
        <v>1</v>
      </c>
      <c r="C3061" s="3">
        <v>1</v>
      </c>
      <c r="D3061" s="4">
        <v>161122</v>
      </c>
      <c r="E3061" s="4">
        <v>6.1</v>
      </c>
      <c r="F3061" s="3">
        <f t="shared" si="235"/>
        <v>0.80284020130549605</v>
      </c>
      <c r="G3061" s="3">
        <f t="shared" si="236"/>
        <v>0.20405521783181357</v>
      </c>
      <c r="H3061" s="4" t="s">
        <v>28</v>
      </c>
      <c r="I3061" s="4">
        <v>16253</v>
      </c>
      <c r="J3061" s="4">
        <f t="shared" si="237"/>
        <v>3266.44</v>
      </c>
      <c r="K3061" s="59">
        <f t="shared" si="231"/>
        <v>0.81569728190574353</v>
      </c>
      <c r="L3061" s="60">
        <f t="shared" si="232"/>
        <v>0.20405521783181357</v>
      </c>
      <c r="M3061" s="4">
        <f t="shared" si="233"/>
        <v>4.8973252279635258</v>
      </c>
      <c r="N3061" s="4">
        <f t="shared" si="234"/>
        <v>23122</v>
      </c>
      <c r="O3061" s="61">
        <v>0.8054</v>
      </c>
      <c r="P3061" s="4">
        <v>138000</v>
      </c>
      <c r="Q3061" s="4">
        <v>0</v>
      </c>
      <c r="R3061" s="4" t="s">
        <v>19</v>
      </c>
    </row>
    <row r="3062" spans="1:18" ht="15" hidden="1" customHeight="1" x14ac:dyDescent="0.35">
      <c r="A3062" s="2">
        <v>45202</v>
      </c>
      <c r="B3062" s="3">
        <v>1</v>
      </c>
      <c r="C3062" s="3">
        <v>1</v>
      </c>
      <c r="D3062" s="4">
        <v>162971</v>
      </c>
      <c r="E3062" s="4">
        <v>6.1</v>
      </c>
      <c r="F3062" s="3">
        <f t="shared" si="235"/>
        <v>0.8120534157157806</v>
      </c>
      <c r="G3062" s="3">
        <f t="shared" si="236"/>
        <v>0.2063969098277609</v>
      </c>
      <c r="H3062" s="4" t="s">
        <v>18</v>
      </c>
      <c r="I3062" s="4">
        <v>16724</v>
      </c>
      <c r="J3062" s="4">
        <f t="shared" si="237"/>
        <v>3321.72</v>
      </c>
      <c r="K3062" s="59">
        <f t="shared" si="231"/>
        <v>0.8253673832419034</v>
      </c>
      <c r="L3062" s="60">
        <f t="shared" si="232"/>
        <v>0.2063969098277609</v>
      </c>
      <c r="M3062" s="4">
        <f t="shared" si="233"/>
        <v>4.9535258358662615</v>
      </c>
      <c r="N3062" s="4">
        <f t="shared" si="234"/>
        <v>24971</v>
      </c>
      <c r="O3062" s="61">
        <v>0.8054</v>
      </c>
      <c r="P3062" s="4">
        <v>138000</v>
      </c>
      <c r="Q3062" s="4">
        <v>0</v>
      </c>
      <c r="R3062" s="4" t="s">
        <v>19</v>
      </c>
    </row>
    <row r="3063" spans="1:18" ht="15" hidden="1" customHeight="1" x14ac:dyDescent="0.35">
      <c r="A3063" s="2">
        <v>45202</v>
      </c>
      <c r="B3063" s="3">
        <v>1</v>
      </c>
      <c r="C3063" s="3">
        <v>1</v>
      </c>
      <c r="D3063" s="4">
        <v>162971</v>
      </c>
      <c r="E3063" s="4">
        <v>6.1</v>
      </c>
      <c r="F3063" s="3">
        <f t="shared" si="235"/>
        <v>0.8120534157157806</v>
      </c>
      <c r="G3063" s="3">
        <f t="shared" si="236"/>
        <v>0.2063969098277609</v>
      </c>
      <c r="H3063" s="4" t="s">
        <v>20</v>
      </c>
      <c r="I3063" s="4">
        <v>16578</v>
      </c>
      <c r="J3063" s="4">
        <f t="shared" si="237"/>
        <v>3282.66</v>
      </c>
      <c r="K3063" s="59">
        <f t="shared" si="231"/>
        <v>0.82789716816020764</v>
      </c>
      <c r="L3063" s="60">
        <f t="shared" si="232"/>
        <v>0.2063969098277609</v>
      </c>
      <c r="M3063" s="4">
        <f t="shared" si="233"/>
        <v>4.9535258358662615</v>
      </c>
      <c r="N3063" s="4">
        <f t="shared" si="234"/>
        <v>24971</v>
      </c>
      <c r="O3063" s="61">
        <v>0.8054</v>
      </c>
      <c r="P3063" s="4">
        <v>138000</v>
      </c>
      <c r="Q3063" s="4">
        <v>0</v>
      </c>
      <c r="R3063" s="4" t="s">
        <v>19</v>
      </c>
    </row>
    <row r="3064" spans="1:18" ht="15" hidden="1" customHeight="1" x14ac:dyDescent="0.35">
      <c r="A3064" s="2">
        <v>45202</v>
      </c>
      <c r="B3064" s="3">
        <v>1</v>
      </c>
      <c r="C3064" s="3">
        <v>1</v>
      </c>
      <c r="D3064" s="4">
        <v>162971</v>
      </c>
      <c r="E3064" s="4">
        <v>6.1</v>
      </c>
      <c r="F3064" s="3">
        <f t="shared" si="235"/>
        <v>0.8120534157157806</v>
      </c>
      <c r="G3064" s="3">
        <f t="shared" si="236"/>
        <v>0.2063969098277609</v>
      </c>
      <c r="H3064" s="4" t="s">
        <v>21</v>
      </c>
      <c r="I3064" s="4">
        <v>16210</v>
      </c>
      <c r="J3064" s="4">
        <f t="shared" si="237"/>
        <v>3219.84</v>
      </c>
      <c r="K3064" s="59">
        <f t="shared" si="231"/>
        <v>0.82531338488258055</v>
      </c>
      <c r="L3064" s="60">
        <f t="shared" si="232"/>
        <v>0.2063969098277609</v>
      </c>
      <c r="M3064" s="4">
        <f t="shared" si="233"/>
        <v>4.9535258358662615</v>
      </c>
      <c r="N3064" s="4">
        <f t="shared" si="234"/>
        <v>24971</v>
      </c>
      <c r="O3064" s="61">
        <v>0.8054</v>
      </c>
      <c r="P3064" s="4">
        <v>138000</v>
      </c>
      <c r="Q3064" s="4">
        <v>0</v>
      </c>
      <c r="R3064" s="4" t="s">
        <v>19</v>
      </c>
    </row>
    <row r="3065" spans="1:18" ht="15" hidden="1" customHeight="1" x14ac:dyDescent="0.35">
      <c r="A3065" s="2">
        <v>45202</v>
      </c>
      <c r="B3065" s="3">
        <v>1</v>
      </c>
      <c r="C3065" s="3">
        <v>1</v>
      </c>
      <c r="D3065" s="4">
        <v>162971</v>
      </c>
      <c r="E3065" s="4">
        <v>6.1</v>
      </c>
      <c r="F3065" s="3">
        <f t="shared" si="235"/>
        <v>0.8120534157157806</v>
      </c>
      <c r="G3065" s="3">
        <f t="shared" si="236"/>
        <v>0.2063969098277609</v>
      </c>
      <c r="H3065" s="4" t="s">
        <v>22</v>
      </c>
      <c r="I3065" s="4">
        <v>16321</v>
      </c>
      <c r="J3065" s="4">
        <f t="shared" si="237"/>
        <v>3212.28</v>
      </c>
      <c r="K3065" s="59">
        <f t="shared" si="231"/>
        <v>0.83292047097133604</v>
      </c>
      <c r="L3065" s="60">
        <f t="shared" si="232"/>
        <v>0.2063969098277609</v>
      </c>
      <c r="M3065" s="4">
        <f t="shared" si="233"/>
        <v>4.9535258358662615</v>
      </c>
      <c r="N3065" s="4">
        <f t="shared" si="234"/>
        <v>24971</v>
      </c>
      <c r="O3065" s="61">
        <v>0.8054</v>
      </c>
      <c r="P3065" s="4">
        <v>138000</v>
      </c>
      <c r="Q3065" s="4">
        <v>0</v>
      </c>
      <c r="R3065" s="4" t="s">
        <v>19</v>
      </c>
    </row>
    <row r="3066" spans="1:18" ht="15" hidden="1" customHeight="1" x14ac:dyDescent="0.35">
      <c r="A3066" s="2">
        <v>45202</v>
      </c>
      <c r="B3066" s="3">
        <v>1</v>
      </c>
      <c r="C3066" s="3">
        <v>1</v>
      </c>
      <c r="D3066" s="4">
        <v>162971</v>
      </c>
      <c r="E3066" s="4">
        <v>6.1</v>
      </c>
      <c r="F3066" s="3">
        <f t="shared" si="235"/>
        <v>0.8120534157157806</v>
      </c>
      <c r="G3066" s="3">
        <f t="shared" si="236"/>
        <v>0.2063969098277609</v>
      </c>
      <c r="H3066" s="4" t="s">
        <v>23</v>
      </c>
      <c r="I3066" s="4">
        <v>15714</v>
      </c>
      <c r="J3066" s="4">
        <f t="shared" si="237"/>
        <v>3121.2</v>
      </c>
      <c r="K3066" s="59">
        <f t="shared" si="231"/>
        <v>0.82534460264337173</v>
      </c>
      <c r="L3066" s="60">
        <f t="shared" si="232"/>
        <v>0.2063969098277609</v>
      </c>
      <c r="M3066" s="4">
        <f t="shared" si="233"/>
        <v>4.9535258358662615</v>
      </c>
      <c r="N3066" s="4">
        <f t="shared" si="234"/>
        <v>24971</v>
      </c>
      <c r="O3066" s="61">
        <v>0.8054</v>
      </c>
      <c r="P3066" s="4">
        <v>138000</v>
      </c>
      <c r="Q3066" s="4">
        <v>0</v>
      </c>
      <c r="R3066" s="4" t="s">
        <v>19</v>
      </c>
    </row>
    <row r="3067" spans="1:18" ht="15" hidden="1" customHeight="1" x14ac:dyDescent="0.35">
      <c r="A3067" s="2">
        <v>45202</v>
      </c>
      <c r="B3067" s="3">
        <v>1</v>
      </c>
      <c r="C3067" s="3">
        <v>1</v>
      </c>
      <c r="D3067" s="4">
        <v>162971</v>
      </c>
      <c r="E3067" s="4">
        <v>6.1</v>
      </c>
      <c r="F3067" s="3">
        <f t="shared" si="235"/>
        <v>0.8120534157157806</v>
      </c>
      <c r="G3067" s="3">
        <f t="shared" si="236"/>
        <v>0.2063969098277609</v>
      </c>
      <c r="H3067" s="4" t="s">
        <v>24</v>
      </c>
      <c r="I3067" s="4">
        <v>15799</v>
      </c>
      <c r="J3067" s="4">
        <f t="shared" si="237"/>
        <v>3168.6</v>
      </c>
      <c r="K3067" s="59">
        <f t="shared" si="231"/>
        <v>0.81739569525973621</v>
      </c>
      <c r="L3067" s="60">
        <f t="shared" si="232"/>
        <v>0.2063969098277609</v>
      </c>
      <c r="M3067" s="4">
        <f t="shared" si="233"/>
        <v>4.9535258358662615</v>
      </c>
      <c r="N3067" s="4">
        <f t="shared" si="234"/>
        <v>24971</v>
      </c>
      <c r="O3067" s="61">
        <v>0.8054</v>
      </c>
      <c r="P3067" s="4">
        <v>138000</v>
      </c>
      <c r="Q3067" s="4">
        <v>0</v>
      </c>
      <c r="R3067" s="4" t="s">
        <v>19</v>
      </c>
    </row>
    <row r="3068" spans="1:18" ht="15" hidden="1" customHeight="1" x14ac:dyDescent="0.35">
      <c r="A3068" s="2">
        <v>45202</v>
      </c>
      <c r="B3068" s="3">
        <v>1</v>
      </c>
      <c r="C3068" s="3">
        <v>1</v>
      </c>
      <c r="D3068" s="4">
        <v>162971</v>
      </c>
      <c r="E3068" s="4">
        <v>6.1</v>
      </c>
      <c r="F3068" s="3">
        <f t="shared" si="235"/>
        <v>0.8120534157157806</v>
      </c>
      <c r="G3068" s="3">
        <f t="shared" si="236"/>
        <v>0.2063969098277609</v>
      </c>
      <c r="H3068" s="4" t="s">
        <v>25</v>
      </c>
      <c r="I3068" s="4">
        <v>16223</v>
      </c>
      <c r="J3068" s="4">
        <f t="shared" si="237"/>
        <v>3397.62</v>
      </c>
      <c r="K3068" s="59">
        <f t="shared" si="231"/>
        <v>0.78275622250908339</v>
      </c>
      <c r="L3068" s="60">
        <f t="shared" si="232"/>
        <v>0.2063969098277609</v>
      </c>
      <c r="M3068" s="4">
        <f t="shared" si="233"/>
        <v>4.9535258358662615</v>
      </c>
      <c r="N3068" s="4">
        <f t="shared" si="234"/>
        <v>24971</v>
      </c>
      <c r="O3068" s="61">
        <v>0.8054</v>
      </c>
      <c r="P3068" s="4">
        <v>138000</v>
      </c>
      <c r="Q3068" s="4">
        <v>0</v>
      </c>
      <c r="R3068" s="4" t="s">
        <v>19</v>
      </c>
    </row>
    <row r="3069" spans="1:18" ht="15" hidden="1" customHeight="1" x14ac:dyDescent="0.35">
      <c r="A3069" s="2">
        <v>45202</v>
      </c>
      <c r="B3069" s="3">
        <v>1</v>
      </c>
      <c r="C3069" s="3">
        <v>1</v>
      </c>
      <c r="D3069" s="4">
        <v>162971</v>
      </c>
      <c r="E3069" s="4">
        <v>6.1</v>
      </c>
      <c r="F3069" s="3">
        <f t="shared" si="235"/>
        <v>0.8120534157157806</v>
      </c>
      <c r="G3069" s="3">
        <f t="shared" si="236"/>
        <v>0.2063969098277609</v>
      </c>
      <c r="H3069" s="4" t="s">
        <v>26</v>
      </c>
      <c r="I3069" s="4">
        <v>16195</v>
      </c>
      <c r="J3069" s="4">
        <f t="shared" si="237"/>
        <v>3432.9</v>
      </c>
      <c r="K3069" s="59">
        <f t="shared" si="231"/>
        <v>0.77337470732817315</v>
      </c>
      <c r="L3069" s="60">
        <f t="shared" si="232"/>
        <v>0.2063969098277609</v>
      </c>
      <c r="M3069" s="4">
        <f t="shared" si="233"/>
        <v>4.9535258358662615</v>
      </c>
      <c r="N3069" s="4">
        <f t="shared" si="234"/>
        <v>24971</v>
      </c>
      <c r="O3069" s="61">
        <v>0.8054</v>
      </c>
      <c r="P3069" s="4">
        <v>138000</v>
      </c>
      <c r="Q3069" s="4">
        <v>0</v>
      </c>
      <c r="R3069" s="4" t="s">
        <v>19</v>
      </c>
    </row>
    <row r="3070" spans="1:18" ht="15" hidden="1" customHeight="1" x14ac:dyDescent="0.35">
      <c r="A3070" s="2">
        <v>45202</v>
      </c>
      <c r="B3070" s="3">
        <v>1</v>
      </c>
      <c r="C3070" s="3">
        <v>1</v>
      </c>
      <c r="D3070" s="4">
        <v>162971</v>
      </c>
      <c r="E3070" s="4">
        <v>6.1</v>
      </c>
      <c r="F3070" s="3">
        <f t="shared" si="235"/>
        <v>0.8120534157157806</v>
      </c>
      <c r="G3070" s="3">
        <f t="shared" si="236"/>
        <v>0.2063969098277609</v>
      </c>
      <c r="H3070" s="4" t="s">
        <v>27</v>
      </c>
      <c r="I3070" s="4">
        <v>16663</v>
      </c>
      <c r="J3070" s="4">
        <f t="shared" si="237"/>
        <v>3421.44</v>
      </c>
      <c r="K3070" s="59">
        <f t="shared" si="231"/>
        <v>0.79838879076128622</v>
      </c>
      <c r="L3070" s="60">
        <f t="shared" si="232"/>
        <v>0.2063969098277609</v>
      </c>
      <c r="M3070" s="4">
        <f t="shared" si="233"/>
        <v>4.9535258358662615</v>
      </c>
      <c r="N3070" s="4">
        <f t="shared" si="234"/>
        <v>24971</v>
      </c>
      <c r="O3070" s="61">
        <v>0.8054</v>
      </c>
      <c r="P3070" s="4">
        <v>138000</v>
      </c>
      <c r="Q3070" s="4">
        <v>0</v>
      </c>
      <c r="R3070" s="4" t="s">
        <v>19</v>
      </c>
    </row>
    <row r="3071" spans="1:18" ht="15" hidden="1" customHeight="1" x14ac:dyDescent="0.35">
      <c r="A3071" s="2">
        <v>45202</v>
      </c>
      <c r="B3071" s="3">
        <v>1</v>
      </c>
      <c r="C3071" s="3">
        <v>1</v>
      </c>
      <c r="D3071" s="4">
        <v>162971</v>
      </c>
      <c r="E3071" s="4">
        <v>6.1</v>
      </c>
      <c r="F3071" s="3">
        <f t="shared" si="235"/>
        <v>0.8120534157157806</v>
      </c>
      <c r="G3071" s="3">
        <f t="shared" si="236"/>
        <v>0.2063969098277609</v>
      </c>
      <c r="H3071" s="4" t="s">
        <v>28</v>
      </c>
      <c r="I3071" s="4">
        <v>16544</v>
      </c>
      <c r="J3071" s="4">
        <f t="shared" si="237"/>
        <v>3266.44</v>
      </c>
      <c r="K3071" s="59">
        <f t="shared" si="231"/>
        <v>0.83030184161992382</v>
      </c>
      <c r="L3071" s="60">
        <f t="shared" si="232"/>
        <v>0.2063969098277609</v>
      </c>
      <c r="M3071" s="4">
        <f t="shared" si="233"/>
        <v>4.9535258358662615</v>
      </c>
      <c r="N3071" s="4">
        <f t="shared" si="234"/>
        <v>24971</v>
      </c>
      <c r="O3071" s="61">
        <v>0.8054</v>
      </c>
      <c r="P3071" s="4">
        <v>138000</v>
      </c>
      <c r="Q3071" s="4">
        <v>0</v>
      </c>
      <c r="R3071" s="4" t="s">
        <v>19</v>
      </c>
    </row>
    <row r="3072" spans="1:18" ht="15" hidden="1" customHeight="1" x14ac:dyDescent="0.35">
      <c r="A3072" s="2">
        <v>45203</v>
      </c>
      <c r="B3072" s="3">
        <v>1</v>
      </c>
      <c r="C3072" s="3">
        <v>1</v>
      </c>
      <c r="D3072" s="4">
        <v>164299</v>
      </c>
      <c r="E3072" s="4">
        <v>6.2</v>
      </c>
      <c r="F3072" s="3">
        <f t="shared" si="235"/>
        <v>0.80546622217864505</v>
      </c>
      <c r="G3072" s="3">
        <f t="shared" si="236"/>
        <v>0.20807877406281661</v>
      </c>
      <c r="H3072" s="4" t="s">
        <v>18</v>
      </c>
      <c r="I3072" s="4">
        <v>16888</v>
      </c>
      <c r="J3072" s="4">
        <f t="shared" si="237"/>
        <v>3321.72</v>
      </c>
      <c r="K3072" s="59">
        <f t="shared" ref="K3072:K3135" si="238">IFERROR((I3072/J3072)/E3072,0)</f>
        <v>0.82001823384931161</v>
      </c>
      <c r="L3072" s="60">
        <f t="shared" ref="L3072:L3135" si="239">D3072/(32900*24)</f>
        <v>0.20807877406281661</v>
      </c>
      <c r="M3072" s="4">
        <f t="shared" ref="M3072:M3135" si="240">D3072/32900</f>
        <v>4.9938905775075986</v>
      </c>
      <c r="N3072" s="4">
        <f t="shared" ref="N3072:N3135" si="241">D3072-P3072</f>
        <v>26299</v>
      </c>
      <c r="O3072" s="61">
        <v>0.8054</v>
      </c>
      <c r="P3072" s="4">
        <v>138000</v>
      </c>
      <c r="Q3072" s="4">
        <v>0</v>
      </c>
      <c r="R3072" s="4" t="s">
        <v>19</v>
      </c>
    </row>
    <row r="3073" spans="1:18" ht="15" hidden="1" customHeight="1" x14ac:dyDescent="0.35">
      <c r="A3073" s="2">
        <v>45203</v>
      </c>
      <c r="B3073" s="3">
        <v>1</v>
      </c>
      <c r="C3073" s="3">
        <v>1</v>
      </c>
      <c r="D3073" s="4">
        <v>164299</v>
      </c>
      <c r="E3073" s="4">
        <v>6.2</v>
      </c>
      <c r="F3073" s="3">
        <f t="shared" si="235"/>
        <v>0.80546622217864505</v>
      </c>
      <c r="G3073" s="3">
        <f t="shared" si="236"/>
        <v>0.20807877406281661</v>
      </c>
      <c r="H3073" s="4" t="s">
        <v>20</v>
      </c>
      <c r="I3073" s="4">
        <v>16518</v>
      </c>
      <c r="J3073" s="4">
        <f t="shared" si="237"/>
        <v>3282.66</v>
      </c>
      <c r="K3073" s="59">
        <f t="shared" si="238"/>
        <v>0.81159594608856744</v>
      </c>
      <c r="L3073" s="60">
        <f t="shared" si="239"/>
        <v>0.20807877406281661</v>
      </c>
      <c r="M3073" s="4">
        <f t="shared" si="240"/>
        <v>4.9938905775075986</v>
      </c>
      <c r="N3073" s="4">
        <f t="shared" si="241"/>
        <v>26299</v>
      </c>
      <c r="O3073" s="61">
        <v>0.8054</v>
      </c>
      <c r="P3073" s="4">
        <v>138000</v>
      </c>
      <c r="Q3073" s="4">
        <v>0</v>
      </c>
      <c r="R3073" s="4" t="s">
        <v>19</v>
      </c>
    </row>
    <row r="3074" spans="1:18" ht="15" hidden="1" customHeight="1" x14ac:dyDescent="0.35">
      <c r="A3074" s="2">
        <v>45203</v>
      </c>
      <c r="B3074" s="3">
        <v>1</v>
      </c>
      <c r="C3074" s="3">
        <v>1</v>
      </c>
      <c r="D3074" s="4">
        <v>164299</v>
      </c>
      <c r="E3074" s="4">
        <v>6.2</v>
      </c>
      <c r="F3074" s="3">
        <f t="shared" si="235"/>
        <v>0.80546622217864505</v>
      </c>
      <c r="G3074" s="3">
        <f t="shared" si="236"/>
        <v>0.20807877406281661</v>
      </c>
      <c r="H3074" s="4" t="s">
        <v>21</v>
      </c>
      <c r="I3074" s="4">
        <v>16310</v>
      </c>
      <c r="J3074" s="4">
        <f t="shared" si="237"/>
        <v>3219.84</v>
      </c>
      <c r="K3074" s="59">
        <f t="shared" si="238"/>
        <v>0.81701114381159379</v>
      </c>
      <c r="L3074" s="60">
        <f t="shared" si="239"/>
        <v>0.20807877406281661</v>
      </c>
      <c r="M3074" s="4">
        <f t="shared" si="240"/>
        <v>4.9938905775075986</v>
      </c>
      <c r="N3074" s="4">
        <f t="shared" si="241"/>
        <v>26299</v>
      </c>
      <c r="O3074" s="61">
        <v>0.8054</v>
      </c>
      <c r="P3074" s="4">
        <v>138000</v>
      </c>
      <c r="Q3074" s="4">
        <v>0</v>
      </c>
      <c r="R3074" s="4" t="s">
        <v>19</v>
      </c>
    </row>
    <row r="3075" spans="1:18" ht="15" hidden="1" customHeight="1" x14ac:dyDescent="0.35">
      <c r="A3075" s="2">
        <v>45203</v>
      </c>
      <c r="B3075" s="3">
        <v>1</v>
      </c>
      <c r="C3075" s="3">
        <v>1</v>
      </c>
      <c r="D3075" s="4">
        <v>164299</v>
      </c>
      <c r="E3075" s="4">
        <v>6.2</v>
      </c>
      <c r="F3075" s="3">
        <f t="shared" ref="F3075:F3138" si="242">D3075/E3075/32900</f>
        <v>0.80546622217864505</v>
      </c>
      <c r="G3075" s="3">
        <f t="shared" si="236"/>
        <v>0.20807877406281661</v>
      </c>
      <c r="H3075" s="4" t="s">
        <v>22</v>
      </c>
      <c r="I3075" s="4">
        <v>16472</v>
      </c>
      <c r="J3075" s="4">
        <f t="shared" si="237"/>
        <v>3212.28</v>
      </c>
      <c r="K3075" s="59">
        <f t="shared" si="238"/>
        <v>0.82706806179672598</v>
      </c>
      <c r="L3075" s="60">
        <f t="shared" si="239"/>
        <v>0.20807877406281661</v>
      </c>
      <c r="M3075" s="4">
        <f t="shared" si="240"/>
        <v>4.9938905775075986</v>
      </c>
      <c r="N3075" s="4">
        <f t="shared" si="241"/>
        <v>26299</v>
      </c>
      <c r="O3075" s="61">
        <v>0.8054</v>
      </c>
      <c r="P3075" s="4">
        <v>138000</v>
      </c>
      <c r="Q3075" s="4">
        <v>0</v>
      </c>
      <c r="R3075" s="4" t="s">
        <v>19</v>
      </c>
    </row>
    <row r="3076" spans="1:18" ht="15" hidden="1" customHeight="1" x14ac:dyDescent="0.35">
      <c r="A3076" s="2">
        <v>45203</v>
      </c>
      <c r="B3076" s="3">
        <v>1</v>
      </c>
      <c r="C3076" s="3">
        <v>1</v>
      </c>
      <c r="D3076" s="4">
        <v>164299</v>
      </c>
      <c r="E3076" s="4">
        <v>6.2</v>
      </c>
      <c r="F3076" s="3">
        <f t="shared" si="242"/>
        <v>0.80546622217864505</v>
      </c>
      <c r="G3076" s="3">
        <f t="shared" si="236"/>
        <v>0.20807877406281661</v>
      </c>
      <c r="H3076" s="4" t="s">
        <v>23</v>
      </c>
      <c r="I3076" s="4">
        <v>15819</v>
      </c>
      <c r="J3076" s="4">
        <f t="shared" si="237"/>
        <v>3121.2</v>
      </c>
      <c r="K3076" s="59">
        <f t="shared" si="238"/>
        <v>0.81745854572062848</v>
      </c>
      <c r="L3076" s="60">
        <f t="shared" si="239"/>
        <v>0.20807877406281661</v>
      </c>
      <c r="M3076" s="4">
        <f t="shared" si="240"/>
        <v>4.9938905775075986</v>
      </c>
      <c r="N3076" s="4">
        <f t="shared" si="241"/>
        <v>26299</v>
      </c>
      <c r="O3076" s="61">
        <v>0.8054</v>
      </c>
      <c r="P3076" s="4">
        <v>138000</v>
      </c>
      <c r="Q3076" s="4">
        <v>0</v>
      </c>
      <c r="R3076" s="4" t="s">
        <v>19</v>
      </c>
    </row>
    <row r="3077" spans="1:18" ht="15" hidden="1" customHeight="1" x14ac:dyDescent="0.35">
      <c r="A3077" s="2">
        <v>45203</v>
      </c>
      <c r="B3077" s="3">
        <v>1</v>
      </c>
      <c r="C3077" s="3">
        <v>1</v>
      </c>
      <c r="D3077" s="4">
        <v>164299</v>
      </c>
      <c r="E3077" s="4">
        <v>6.2</v>
      </c>
      <c r="F3077" s="3">
        <f t="shared" si="242"/>
        <v>0.80546622217864505</v>
      </c>
      <c r="G3077" s="3">
        <f t="shared" si="236"/>
        <v>0.20807877406281661</v>
      </c>
      <c r="H3077" s="4" t="s">
        <v>24</v>
      </c>
      <c r="I3077" s="4">
        <v>15916</v>
      </c>
      <c r="J3077" s="4">
        <f t="shared" si="237"/>
        <v>3168.6</v>
      </c>
      <c r="K3077" s="59">
        <f t="shared" si="238"/>
        <v>0.81016751063357584</v>
      </c>
      <c r="L3077" s="60">
        <f t="shared" si="239"/>
        <v>0.20807877406281661</v>
      </c>
      <c r="M3077" s="4">
        <f t="shared" si="240"/>
        <v>4.9938905775075986</v>
      </c>
      <c r="N3077" s="4">
        <f t="shared" si="241"/>
        <v>26299</v>
      </c>
      <c r="O3077" s="61">
        <v>0.8054</v>
      </c>
      <c r="P3077" s="4">
        <v>138000</v>
      </c>
      <c r="Q3077" s="4">
        <v>0</v>
      </c>
      <c r="R3077" s="4" t="s">
        <v>19</v>
      </c>
    </row>
    <row r="3078" spans="1:18" ht="15" hidden="1" customHeight="1" x14ac:dyDescent="0.35">
      <c r="A3078" s="2">
        <v>45203</v>
      </c>
      <c r="B3078" s="3">
        <v>1</v>
      </c>
      <c r="C3078" s="3">
        <v>1</v>
      </c>
      <c r="D3078" s="4">
        <v>164299</v>
      </c>
      <c r="E3078" s="4">
        <v>6.2</v>
      </c>
      <c r="F3078" s="3">
        <f t="shared" si="242"/>
        <v>0.80546622217864505</v>
      </c>
      <c r="G3078" s="3">
        <f t="shared" si="236"/>
        <v>0.20807877406281661</v>
      </c>
      <c r="H3078" s="4" t="s">
        <v>25</v>
      </c>
      <c r="I3078" s="4">
        <v>16410</v>
      </c>
      <c r="J3078" s="4">
        <f t="shared" si="237"/>
        <v>3397.62</v>
      </c>
      <c r="K3078" s="59">
        <f t="shared" si="238"/>
        <v>0.77900830391520737</v>
      </c>
      <c r="L3078" s="60">
        <f t="shared" si="239"/>
        <v>0.20807877406281661</v>
      </c>
      <c r="M3078" s="4">
        <f t="shared" si="240"/>
        <v>4.9938905775075986</v>
      </c>
      <c r="N3078" s="4">
        <f t="shared" si="241"/>
        <v>26299</v>
      </c>
      <c r="O3078" s="61">
        <v>0.8054</v>
      </c>
      <c r="P3078" s="4">
        <v>138000</v>
      </c>
      <c r="Q3078" s="4">
        <v>0</v>
      </c>
      <c r="R3078" s="4" t="s">
        <v>19</v>
      </c>
    </row>
    <row r="3079" spans="1:18" ht="15" hidden="1" customHeight="1" x14ac:dyDescent="0.35">
      <c r="A3079" s="2">
        <v>45203</v>
      </c>
      <c r="B3079" s="3">
        <v>1</v>
      </c>
      <c r="C3079" s="3">
        <v>1</v>
      </c>
      <c r="D3079" s="4">
        <v>164299</v>
      </c>
      <c r="E3079" s="4">
        <v>6.2</v>
      </c>
      <c r="F3079" s="3">
        <f t="shared" si="242"/>
        <v>0.80546622217864505</v>
      </c>
      <c r="G3079" s="3">
        <f t="shared" si="236"/>
        <v>0.20807877406281661</v>
      </c>
      <c r="H3079" s="4" t="s">
        <v>26</v>
      </c>
      <c r="I3079" s="4">
        <v>16418</v>
      </c>
      <c r="J3079" s="4">
        <f t="shared" si="237"/>
        <v>3432.9</v>
      </c>
      <c r="K3079" s="59">
        <f t="shared" si="238"/>
        <v>0.77137828545225084</v>
      </c>
      <c r="L3079" s="60">
        <f t="shared" si="239"/>
        <v>0.20807877406281661</v>
      </c>
      <c r="M3079" s="4">
        <f t="shared" si="240"/>
        <v>4.9938905775075986</v>
      </c>
      <c r="N3079" s="4">
        <f t="shared" si="241"/>
        <v>26299</v>
      </c>
      <c r="O3079" s="61">
        <v>0.8054</v>
      </c>
      <c r="P3079" s="4">
        <v>138000</v>
      </c>
      <c r="Q3079" s="4">
        <v>0</v>
      </c>
      <c r="R3079" s="4" t="s">
        <v>19</v>
      </c>
    </row>
    <row r="3080" spans="1:18" ht="15" hidden="1" customHeight="1" x14ac:dyDescent="0.35">
      <c r="A3080" s="2">
        <v>45203</v>
      </c>
      <c r="B3080" s="3">
        <v>1</v>
      </c>
      <c r="C3080" s="3">
        <v>1</v>
      </c>
      <c r="D3080" s="4">
        <v>164299</v>
      </c>
      <c r="E3080" s="4">
        <v>6.2</v>
      </c>
      <c r="F3080" s="3">
        <f t="shared" si="242"/>
        <v>0.80546622217864505</v>
      </c>
      <c r="G3080" s="3">
        <f t="shared" si="236"/>
        <v>0.20807877406281661</v>
      </c>
      <c r="H3080" s="4" t="s">
        <v>27</v>
      </c>
      <c r="I3080" s="4">
        <v>17301</v>
      </c>
      <c r="J3080" s="4">
        <f t="shared" si="237"/>
        <v>3421.44</v>
      </c>
      <c r="K3080" s="59">
        <f t="shared" si="238"/>
        <v>0.81558755113862635</v>
      </c>
      <c r="L3080" s="60">
        <f t="shared" si="239"/>
        <v>0.20807877406281661</v>
      </c>
      <c r="M3080" s="4">
        <f t="shared" si="240"/>
        <v>4.9938905775075986</v>
      </c>
      <c r="N3080" s="4">
        <f t="shared" si="241"/>
        <v>26299</v>
      </c>
      <c r="O3080" s="61">
        <v>0.8054</v>
      </c>
      <c r="P3080" s="4">
        <v>138000</v>
      </c>
      <c r="Q3080" s="4">
        <v>0</v>
      </c>
      <c r="R3080" s="4" t="s">
        <v>19</v>
      </c>
    </row>
    <row r="3081" spans="1:18" ht="15" hidden="1" customHeight="1" x14ac:dyDescent="0.35">
      <c r="A3081" s="2">
        <v>45203</v>
      </c>
      <c r="B3081" s="3">
        <v>1</v>
      </c>
      <c r="C3081" s="3">
        <v>1</v>
      </c>
      <c r="D3081" s="4">
        <v>164299</v>
      </c>
      <c r="E3081" s="4">
        <v>6.2</v>
      </c>
      <c r="F3081" s="3">
        <f t="shared" si="242"/>
        <v>0.80546622217864505</v>
      </c>
      <c r="G3081" s="3">
        <f t="shared" si="236"/>
        <v>0.20807877406281661</v>
      </c>
      <c r="H3081" s="4" t="s">
        <v>28</v>
      </c>
      <c r="I3081" s="4">
        <v>16247</v>
      </c>
      <c r="J3081" s="4">
        <f t="shared" si="237"/>
        <v>3266.44</v>
      </c>
      <c r="K3081" s="59">
        <f t="shared" si="238"/>
        <v>0.80224460604442205</v>
      </c>
      <c r="L3081" s="60">
        <f t="shared" si="239"/>
        <v>0.20807877406281661</v>
      </c>
      <c r="M3081" s="4">
        <f t="shared" si="240"/>
        <v>4.9938905775075986</v>
      </c>
      <c r="N3081" s="4">
        <f t="shared" si="241"/>
        <v>26299</v>
      </c>
      <c r="O3081" s="61">
        <v>0.8054</v>
      </c>
      <c r="P3081" s="4">
        <v>138000</v>
      </c>
      <c r="Q3081" s="4">
        <v>0</v>
      </c>
      <c r="R3081" s="4" t="s">
        <v>19</v>
      </c>
    </row>
    <row r="3082" spans="1:18" ht="15" hidden="1" customHeight="1" x14ac:dyDescent="0.35">
      <c r="A3082" s="2">
        <v>45204</v>
      </c>
      <c r="B3082" s="3">
        <v>1</v>
      </c>
      <c r="C3082" s="3">
        <v>1</v>
      </c>
      <c r="D3082" s="4">
        <v>165828</v>
      </c>
      <c r="E3082" s="4">
        <v>6.2</v>
      </c>
      <c r="F3082" s="3">
        <f t="shared" si="242"/>
        <v>0.81296205510344144</v>
      </c>
      <c r="G3082" s="3">
        <f t="shared" si="236"/>
        <v>0.21001519756838904</v>
      </c>
      <c r="H3082" s="4" t="s">
        <v>18</v>
      </c>
      <c r="I3082" s="4">
        <v>17068</v>
      </c>
      <c r="J3082" s="4">
        <f t="shared" si="237"/>
        <v>3321.72</v>
      </c>
      <c r="K3082" s="59">
        <f t="shared" si="238"/>
        <v>0.82875836187470697</v>
      </c>
      <c r="L3082" s="60">
        <f t="shared" si="239"/>
        <v>0.21001519756838904</v>
      </c>
      <c r="M3082" s="4">
        <f t="shared" si="240"/>
        <v>5.0403647416413371</v>
      </c>
      <c r="N3082" s="4">
        <f t="shared" si="241"/>
        <v>27828</v>
      </c>
      <c r="O3082" s="61">
        <v>0.8054</v>
      </c>
      <c r="P3082" s="4">
        <v>138000</v>
      </c>
      <c r="Q3082" s="4">
        <v>0</v>
      </c>
      <c r="R3082" s="4" t="s">
        <v>19</v>
      </c>
    </row>
    <row r="3083" spans="1:18" ht="15" hidden="1" customHeight="1" x14ac:dyDescent="0.35">
      <c r="A3083" s="2">
        <v>45204</v>
      </c>
      <c r="B3083" s="3">
        <v>1</v>
      </c>
      <c r="C3083" s="3">
        <v>1</v>
      </c>
      <c r="D3083" s="4">
        <v>165828</v>
      </c>
      <c r="E3083" s="4">
        <v>6.2</v>
      </c>
      <c r="F3083" s="3">
        <f t="shared" si="242"/>
        <v>0.81296205510344144</v>
      </c>
      <c r="G3083" s="3">
        <f t="shared" ref="G3083:G3146" si="243">D3083/(32900*24)</f>
        <v>0.21001519756838904</v>
      </c>
      <c r="H3083" s="4" t="s">
        <v>20</v>
      </c>
      <c r="I3083" s="4">
        <v>16742</v>
      </c>
      <c r="J3083" s="4">
        <f t="shared" si="237"/>
        <v>3282.66</v>
      </c>
      <c r="K3083" s="59">
        <f t="shared" si="238"/>
        <v>0.82260196933132312</v>
      </c>
      <c r="L3083" s="60">
        <f t="shared" si="239"/>
        <v>0.21001519756838904</v>
      </c>
      <c r="M3083" s="4">
        <f t="shared" si="240"/>
        <v>5.0403647416413371</v>
      </c>
      <c r="N3083" s="4">
        <f t="shared" si="241"/>
        <v>27828</v>
      </c>
      <c r="O3083" s="61">
        <v>0.8054</v>
      </c>
      <c r="P3083" s="4">
        <v>138000</v>
      </c>
      <c r="Q3083" s="4">
        <v>0</v>
      </c>
      <c r="R3083" s="4" t="s">
        <v>19</v>
      </c>
    </row>
    <row r="3084" spans="1:18" ht="15" hidden="1" customHeight="1" x14ac:dyDescent="0.35">
      <c r="A3084" s="2">
        <v>45204</v>
      </c>
      <c r="B3084" s="3">
        <v>1</v>
      </c>
      <c r="C3084" s="3">
        <v>1</v>
      </c>
      <c r="D3084" s="4">
        <v>165828</v>
      </c>
      <c r="E3084" s="4">
        <v>6.2</v>
      </c>
      <c r="F3084" s="3">
        <f t="shared" si="242"/>
        <v>0.81296205510344144</v>
      </c>
      <c r="G3084" s="3">
        <f t="shared" si="243"/>
        <v>0.21001519756838904</v>
      </c>
      <c r="H3084" s="4" t="s">
        <v>21</v>
      </c>
      <c r="I3084" s="4">
        <v>16454</v>
      </c>
      <c r="J3084" s="4">
        <f t="shared" si="237"/>
        <v>3219.84</v>
      </c>
      <c r="K3084" s="59">
        <f t="shared" si="238"/>
        <v>0.82422448560858164</v>
      </c>
      <c r="L3084" s="60">
        <f t="shared" si="239"/>
        <v>0.21001519756838904</v>
      </c>
      <c r="M3084" s="4">
        <f t="shared" si="240"/>
        <v>5.0403647416413371</v>
      </c>
      <c r="N3084" s="4">
        <f t="shared" si="241"/>
        <v>27828</v>
      </c>
      <c r="O3084" s="61">
        <v>0.8054</v>
      </c>
      <c r="P3084" s="4">
        <v>138000</v>
      </c>
      <c r="Q3084" s="4">
        <v>0</v>
      </c>
      <c r="R3084" s="4" t="s">
        <v>19</v>
      </c>
    </row>
    <row r="3085" spans="1:18" ht="15" hidden="1" customHeight="1" x14ac:dyDescent="0.35">
      <c r="A3085" s="2">
        <v>45204</v>
      </c>
      <c r="B3085" s="3">
        <v>1</v>
      </c>
      <c r="C3085" s="3">
        <v>1</v>
      </c>
      <c r="D3085" s="4">
        <v>165828</v>
      </c>
      <c r="E3085" s="4">
        <v>6.2</v>
      </c>
      <c r="F3085" s="3">
        <f t="shared" si="242"/>
        <v>0.81296205510344144</v>
      </c>
      <c r="G3085" s="3">
        <f t="shared" si="243"/>
        <v>0.21001519756838904</v>
      </c>
      <c r="H3085" s="4" t="s">
        <v>22</v>
      </c>
      <c r="I3085" s="4">
        <v>16661</v>
      </c>
      <c r="J3085" s="4">
        <f t="shared" si="237"/>
        <v>3212.28</v>
      </c>
      <c r="K3085" s="59">
        <f t="shared" si="238"/>
        <v>0.83655785439504926</v>
      </c>
      <c r="L3085" s="60">
        <f t="shared" si="239"/>
        <v>0.21001519756838904</v>
      </c>
      <c r="M3085" s="4">
        <f t="shared" si="240"/>
        <v>5.0403647416413371</v>
      </c>
      <c r="N3085" s="4">
        <f t="shared" si="241"/>
        <v>27828</v>
      </c>
      <c r="O3085" s="61">
        <v>0.8054</v>
      </c>
      <c r="P3085" s="4">
        <v>138000</v>
      </c>
      <c r="Q3085" s="4">
        <v>0</v>
      </c>
      <c r="R3085" s="4" t="s">
        <v>19</v>
      </c>
    </row>
    <row r="3086" spans="1:18" ht="15" hidden="1" customHeight="1" x14ac:dyDescent="0.35">
      <c r="A3086" s="2">
        <v>45204</v>
      </c>
      <c r="B3086" s="3">
        <v>1</v>
      </c>
      <c r="C3086" s="3">
        <v>1</v>
      </c>
      <c r="D3086" s="4">
        <v>165828</v>
      </c>
      <c r="E3086" s="4">
        <v>6.2</v>
      </c>
      <c r="F3086" s="3">
        <f t="shared" si="242"/>
        <v>0.81296205510344144</v>
      </c>
      <c r="G3086" s="3">
        <f t="shared" si="243"/>
        <v>0.21001519756838904</v>
      </c>
      <c r="H3086" s="4" t="s">
        <v>23</v>
      </c>
      <c r="I3086" s="4">
        <v>15951</v>
      </c>
      <c r="J3086" s="4">
        <f t="shared" si="237"/>
        <v>3121.2</v>
      </c>
      <c r="K3086" s="59">
        <f t="shared" si="238"/>
        <v>0.82427974352296263</v>
      </c>
      <c r="L3086" s="60">
        <f t="shared" si="239"/>
        <v>0.21001519756838904</v>
      </c>
      <c r="M3086" s="4">
        <f t="shared" si="240"/>
        <v>5.0403647416413371</v>
      </c>
      <c r="N3086" s="4">
        <f t="shared" si="241"/>
        <v>27828</v>
      </c>
      <c r="O3086" s="61">
        <v>0.8054</v>
      </c>
      <c r="P3086" s="4">
        <v>138000</v>
      </c>
      <c r="Q3086" s="4">
        <v>0</v>
      </c>
      <c r="R3086" s="4" t="s">
        <v>19</v>
      </c>
    </row>
    <row r="3087" spans="1:18" ht="15" hidden="1" customHeight="1" x14ac:dyDescent="0.35">
      <c r="A3087" s="2">
        <v>45204</v>
      </c>
      <c r="B3087" s="3">
        <v>1</v>
      </c>
      <c r="C3087" s="3">
        <v>1</v>
      </c>
      <c r="D3087" s="4">
        <v>165828</v>
      </c>
      <c r="E3087" s="4">
        <v>6.2</v>
      </c>
      <c r="F3087" s="3">
        <f t="shared" si="242"/>
        <v>0.81296205510344144</v>
      </c>
      <c r="G3087" s="3">
        <f t="shared" si="243"/>
        <v>0.21001519756838904</v>
      </c>
      <c r="H3087" s="4" t="s">
        <v>24</v>
      </c>
      <c r="I3087" s="4">
        <v>15986</v>
      </c>
      <c r="J3087" s="4">
        <f t="shared" si="237"/>
        <v>3168.6</v>
      </c>
      <c r="K3087" s="59">
        <f t="shared" si="238"/>
        <v>0.81373070023802108</v>
      </c>
      <c r="L3087" s="60">
        <f t="shared" si="239"/>
        <v>0.21001519756838904</v>
      </c>
      <c r="M3087" s="4">
        <f t="shared" si="240"/>
        <v>5.0403647416413371</v>
      </c>
      <c r="N3087" s="4">
        <f t="shared" si="241"/>
        <v>27828</v>
      </c>
      <c r="O3087" s="61">
        <v>0.8054</v>
      </c>
      <c r="P3087" s="4">
        <v>138000</v>
      </c>
      <c r="Q3087" s="4">
        <v>0</v>
      </c>
      <c r="R3087" s="4" t="s">
        <v>19</v>
      </c>
    </row>
    <row r="3088" spans="1:18" ht="15" hidden="1" customHeight="1" x14ac:dyDescent="0.35">
      <c r="A3088" s="2">
        <v>45204</v>
      </c>
      <c r="B3088" s="3">
        <v>1</v>
      </c>
      <c r="C3088" s="3">
        <v>1</v>
      </c>
      <c r="D3088" s="4">
        <v>165828</v>
      </c>
      <c r="E3088" s="4">
        <v>6.2</v>
      </c>
      <c r="F3088" s="3">
        <f t="shared" si="242"/>
        <v>0.81296205510344144</v>
      </c>
      <c r="G3088" s="3">
        <f t="shared" si="243"/>
        <v>0.21001519756838904</v>
      </c>
      <c r="H3088" s="4" t="s">
        <v>25</v>
      </c>
      <c r="I3088" s="4">
        <v>16746</v>
      </c>
      <c r="J3088" s="4">
        <f t="shared" si="237"/>
        <v>3397.62</v>
      </c>
      <c r="K3088" s="59">
        <f t="shared" si="238"/>
        <v>0.7949587481635626</v>
      </c>
      <c r="L3088" s="60">
        <f t="shared" si="239"/>
        <v>0.21001519756838904</v>
      </c>
      <c r="M3088" s="4">
        <f t="shared" si="240"/>
        <v>5.0403647416413371</v>
      </c>
      <c r="N3088" s="4">
        <f t="shared" si="241"/>
        <v>27828</v>
      </c>
      <c r="O3088" s="61">
        <v>0.8054</v>
      </c>
      <c r="P3088" s="4">
        <v>138000</v>
      </c>
      <c r="Q3088" s="4">
        <v>0</v>
      </c>
      <c r="R3088" s="4" t="s">
        <v>19</v>
      </c>
    </row>
    <row r="3089" spans="1:18" ht="15" hidden="1" customHeight="1" x14ac:dyDescent="0.35">
      <c r="A3089" s="2">
        <v>45204</v>
      </c>
      <c r="B3089" s="3">
        <v>1</v>
      </c>
      <c r="C3089" s="3">
        <v>1</v>
      </c>
      <c r="D3089" s="4">
        <v>165828</v>
      </c>
      <c r="E3089" s="4">
        <v>6.2</v>
      </c>
      <c r="F3089" s="3">
        <f t="shared" si="242"/>
        <v>0.81296205510344144</v>
      </c>
      <c r="G3089" s="3">
        <f t="shared" si="243"/>
        <v>0.21001519756838904</v>
      </c>
      <c r="H3089" s="4" t="s">
        <v>26</v>
      </c>
      <c r="I3089" s="4">
        <v>16455</v>
      </c>
      <c r="J3089" s="4">
        <f t="shared" si="237"/>
        <v>3432.9</v>
      </c>
      <c r="K3089" s="59">
        <f t="shared" si="238"/>
        <v>0.77311668212430196</v>
      </c>
      <c r="L3089" s="60">
        <f t="shared" si="239"/>
        <v>0.21001519756838904</v>
      </c>
      <c r="M3089" s="4">
        <f t="shared" si="240"/>
        <v>5.0403647416413371</v>
      </c>
      <c r="N3089" s="4">
        <f t="shared" si="241"/>
        <v>27828</v>
      </c>
      <c r="O3089" s="61">
        <v>0.8054</v>
      </c>
      <c r="P3089" s="4">
        <v>138000</v>
      </c>
      <c r="Q3089" s="4">
        <v>0</v>
      </c>
      <c r="R3089" s="4" t="s">
        <v>19</v>
      </c>
    </row>
    <row r="3090" spans="1:18" ht="15" hidden="1" customHeight="1" x14ac:dyDescent="0.35">
      <c r="A3090" s="2">
        <v>45204</v>
      </c>
      <c r="B3090" s="3">
        <v>1</v>
      </c>
      <c r="C3090" s="3">
        <v>1</v>
      </c>
      <c r="D3090" s="4">
        <v>165828</v>
      </c>
      <c r="E3090" s="4">
        <v>6.2</v>
      </c>
      <c r="F3090" s="3">
        <f t="shared" si="242"/>
        <v>0.81296205510344144</v>
      </c>
      <c r="G3090" s="3">
        <f t="shared" si="243"/>
        <v>0.21001519756838904</v>
      </c>
      <c r="H3090" s="4" t="s">
        <v>27</v>
      </c>
      <c r="I3090" s="4">
        <v>17048</v>
      </c>
      <c r="J3090" s="4">
        <f t="shared" si="237"/>
        <v>3421.44</v>
      </c>
      <c r="K3090" s="59">
        <f t="shared" si="238"/>
        <v>0.80366086190458941</v>
      </c>
      <c r="L3090" s="60">
        <f t="shared" si="239"/>
        <v>0.21001519756838904</v>
      </c>
      <c r="M3090" s="4">
        <f t="shared" si="240"/>
        <v>5.0403647416413371</v>
      </c>
      <c r="N3090" s="4">
        <f t="shared" si="241"/>
        <v>27828</v>
      </c>
      <c r="O3090" s="61">
        <v>0.8054</v>
      </c>
      <c r="P3090" s="4">
        <v>138000</v>
      </c>
      <c r="Q3090" s="4">
        <v>0</v>
      </c>
      <c r="R3090" s="4" t="s">
        <v>19</v>
      </c>
    </row>
    <row r="3091" spans="1:18" ht="15" hidden="1" customHeight="1" x14ac:dyDescent="0.35">
      <c r="A3091" s="2">
        <v>45204</v>
      </c>
      <c r="B3091" s="3">
        <v>1</v>
      </c>
      <c r="C3091" s="3">
        <v>1</v>
      </c>
      <c r="D3091" s="4">
        <v>165828</v>
      </c>
      <c r="E3091" s="4">
        <v>6.2</v>
      </c>
      <c r="F3091" s="3">
        <f t="shared" si="242"/>
        <v>0.81296205510344144</v>
      </c>
      <c r="G3091" s="3">
        <f t="shared" si="243"/>
        <v>0.21001519756838904</v>
      </c>
      <c r="H3091" s="4" t="s">
        <v>28</v>
      </c>
      <c r="I3091" s="4">
        <v>16717</v>
      </c>
      <c r="J3091" s="4">
        <f t="shared" si="237"/>
        <v>3266.44</v>
      </c>
      <c r="K3091" s="59">
        <f t="shared" si="238"/>
        <v>0.8254522729885273</v>
      </c>
      <c r="L3091" s="60">
        <f t="shared" si="239"/>
        <v>0.21001519756838904</v>
      </c>
      <c r="M3091" s="4">
        <f t="shared" si="240"/>
        <v>5.0403647416413371</v>
      </c>
      <c r="N3091" s="4">
        <f t="shared" si="241"/>
        <v>27828</v>
      </c>
      <c r="O3091" s="61">
        <v>0.8054</v>
      </c>
      <c r="P3091" s="4">
        <v>138000</v>
      </c>
      <c r="Q3091" s="4">
        <v>0</v>
      </c>
      <c r="R3091" s="4" t="s">
        <v>19</v>
      </c>
    </row>
    <row r="3092" spans="1:18" ht="15" hidden="1" customHeight="1" x14ac:dyDescent="0.35">
      <c r="A3092" s="2">
        <v>45205</v>
      </c>
      <c r="B3092" s="3">
        <v>1</v>
      </c>
      <c r="C3092" s="3">
        <v>1</v>
      </c>
      <c r="D3092" s="4">
        <v>163969</v>
      </c>
      <c r="E3092" s="4">
        <v>6.1</v>
      </c>
      <c r="F3092" s="3">
        <f t="shared" si="242"/>
        <v>0.81702625940505258</v>
      </c>
      <c r="G3092" s="3">
        <f t="shared" si="243"/>
        <v>0.20766084093211754</v>
      </c>
      <c r="H3092" s="4" t="s">
        <v>18</v>
      </c>
      <c r="I3092" s="4">
        <v>16818</v>
      </c>
      <c r="J3092" s="4">
        <f t="shared" si="237"/>
        <v>3321.72</v>
      </c>
      <c r="K3092" s="59">
        <f t="shared" si="238"/>
        <v>0.83000649673297844</v>
      </c>
      <c r="L3092" s="60">
        <f t="shared" si="239"/>
        <v>0.20766084093211754</v>
      </c>
      <c r="M3092" s="4">
        <f t="shared" si="240"/>
        <v>4.9838601823708206</v>
      </c>
      <c r="N3092" s="4">
        <f t="shared" si="241"/>
        <v>25969</v>
      </c>
      <c r="O3092" s="61">
        <v>0.8054</v>
      </c>
      <c r="P3092" s="4">
        <v>138000</v>
      </c>
      <c r="Q3092" s="4">
        <v>0</v>
      </c>
      <c r="R3092" s="4" t="s">
        <v>19</v>
      </c>
    </row>
    <row r="3093" spans="1:18" ht="15" hidden="1" customHeight="1" x14ac:dyDescent="0.35">
      <c r="A3093" s="2">
        <v>45205</v>
      </c>
      <c r="B3093" s="3">
        <v>1</v>
      </c>
      <c r="C3093" s="3">
        <v>1</v>
      </c>
      <c r="D3093" s="4">
        <v>163969</v>
      </c>
      <c r="E3093" s="4">
        <v>6.1</v>
      </c>
      <c r="F3093" s="3">
        <f t="shared" si="242"/>
        <v>0.81702625940505258</v>
      </c>
      <c r="G3093" s="3">
        <f t="shared" si="243"/>
        <v>0.20766084093211754</v>
      </c>
      <c r="H3093" s="4" t="s">
        <v>20</v>
      </c>
      <c r="I3093" s="4">
        <v>16696</v>
      </c>
      <c r="J3093" s="4">
        <f t="shared" ref="J3093:J3156" si="244">VLOOKUP(H3093,$H$2122:$J$2131,3,0)</f>
        <v>3282.66</v>
      </c>
      <c r="K3093" s="59">
        <f t="shared" si="238"/>
        <v>0.83379003013649577</v>
      </c>
      <c r="L3093" s="60">
        <f t="shared" si="239"/>
        <v>0.20766084093211754</v>
      </c>
      <c r="M3093" s="4">
        <f t="shared" si="240"/>
        <v>4.9838601823708206</v>
      </c>
      <c r="N3093" s="4">
        <f t="shared" si="241"/>
        <v>25969</v>
      </c>
      <c r="O3093" s="61">
        <v>0.8054</v>
      </c>
      <c r="P3093" s="4">
        <v>138000</v>
      </c>
      <c r="Q3093" s="4">
        <v>0</v>
      </c>
      <c r="R3093" s="4" t="s">
        <v>19</v>
      </c>
    </row>
    <row r="3094" spans="1:18" ht="15" hidden="1" customHeight="1" x14ac:dyDescent="0.35">
      <c r="A3094" s="2">
        <v>45205</v>
      </c>
      <c r="B3094" s="3">
        <v>1</v>
      </c>
      <c r="C3094" s="3">
        <v>1</v>
      </c>
      <c r="D3094" s="4">
        <v>163969</v>
      </c>
      <c r="E3094" s="4">
        <v>6.1</v>
      </c>
      <c r="F3094" s="3">
        <f t="shared" si="242"/>
        <v>0.81702625940505258</v>
      </c>
      <c r="G3094" s="3">
        <f t="shared" si="243"/>
        <v>0.20766084093211754</v>
      </c>
      <c r="H3094" s="4" t="s">
        <v>21</v>
      </c>
      <c r="I3094" s="4">
        <v>15817</v>
      </c>
      <c r="J3094" s="4">
        <f t="shared" si="244"/>
        <v>3219.84</v>
      </c>
      <c r="K3094" s="59">
        <f t="shared" si="238"/>
        <v>0.8053042448295975</v>
      </c>
      <c r="L3094" s="60">
        <f t="shared" si="239"/>
        <v>0.20766084093211754</v>
      </c>
      <c r="M3094" s="4">
        <f t="shared" si="240"/>
        <v>4.9838601823708206</v>
      </c>
      <c r="N3094" s="4">
        <f t="shared" si="241"/>
        <v>25969</v>
      </c>
      <c r="O3094" s="61">
        <v>0.8054</v>
      </c>
      <c r="P3094" s="4">
        <v>138000</v>
      </c>
      <c r="Q3094" s="4">
        <v>0</v>
      </c>
      <c r="R3094" s="4" t="s">
        <v>19</v>
      </c>
    </row>
    <row r="3095" spans="1:18" ht="15" hidden="1" customHeight="1" x14ac:dyDescent="0.35">
      <c r="A3095" s="2">
        <v>45205</v>
      </c>
      <c r="B3095" s="3">
        <v>1</v>
      </c>
      <c r="C3095" s="3">
        <v>1</v>
      </c>
      <c r="D3095" s="4">
        <v>163969</v>
      </c>
      <c r="E3095" s="4">
        <v>6.1</v>
      </c>
      <c r="F3095" s="3">
        <f t="shared" si="242"/>
        <v>0.81702625940505258</v>
      </c>
      <c r="G3095" s="3">
        <f t="shared" si="243"/>
        <v>0.20766084093211754</v>
      </c>
      <c r="H3095" s="4" t="s">
        <v>22</v>
      </c>
      <c r="I3095" s="4">
        <v>16390</v>
      </c>
      <c r="J3095" s="4">
        <f t="shared" si="244"/>
        <v>3212.28</v>
      </c>
      <c r="K3095" s="59">
        <f t="shared" si="238"/>
        <v>0.83644179395994089</v>
      </c>
      <c r="L3095" s="60">
        <f t="shared" si="239"/>
        <v>0.20766084093211754</v>
      </c>
      <c r="M3095" s="4">
        <f t="shared" si="240"/>
        <v>4.9838601823708206</v>
      </c>
      <c r="N3095" s="4">
        <f t="shared" si="241"/>
        <v>25969</v>
      </c>
      <c r="O3095" s="61">
        <v>0.8054</v>
      </c>
      <c r="P3095" s="4">
        <v>138000</v>
      </c>
      <c r="Q3095" s="4">
        <v>0</v>
      </c>
      <c r="R3095" s="4" t="s">
        <v>19</v>
      </c>
    </row>
    <row r="3096" spans="1:18" ht="15" hidden="1" customHeight="1" x14ac:dyDescent="0.35">
      <c r="A3096" s="2">
        <v>45205</v>
      </c>
      <c r="B3096" s="3">
        <v>1</v>
      </c>
      <c r="C3096" s="3">
        <v>1</v>
      </c>
      <c r="D3096" s="4">
        <v>163969</v>
      </c>
      <c r="E3096" s="4">
        <v>6.1</v>
      </c>
      <c r="F3096" s="3">
        <f t="shared" si="242"/>
        <v>0.81702625940505258</v>
      </c>
      <c r="G3096" s="3">
        <f t="shared" si="243"/>
        <v>0.20766084093211754</v>
      </c>
      <c r="H3096" s="4" t="s">
        <v>23</v>
      </c>
      <c r="I3096" s="4">
        <v>15784</v>
      </c>
      <c r="J3096" s="4">
        <f t="shared" si="244"/>
        <v>3121.2</v>
      </c>
      <c r="K3096" s="59">
        <f t="shared" si="238"/>
        <v>0.82902120453881767</v>
      </c>
      <c r="L3096" s="60">
        <f t="shared" si="239"/>
        <v>0.20766084093211754</v>
      </c>
      <c r="M3096" s="4">
        <f t="shared" si="240"/>
        <v>4.9838601823708206</v>
      </c>
      <c r="N3096" s="4">
        <f t="shared" si="241"/>
        <v>25969</v>
      </c>
      <c r="O3096" s="61">
        <v>0.8054</v>
      </c>
      <c r="P3096" s="4">
        <v>138000</v>
      </c>
      <c r="Q3096" s="4">
        <v>0</v>
      </c>
      <c r="R3096" s="4" t="s">
        <v>19</v>
      </c>
    </row>
    <row r="3097" spans="1:18" ht="15" hidden="1" customHeight="1" x14ac:dyDescent="0.35">
      <c r="A3097" s="2">
        <v>45205</v>
      </c>
      <c r="B3097" s="3">
        <v>1</v>
      </c>
      <c r="C3097" s="3">
        <v>1</v>
      </c>
      <c r="D3097" s="4">
        <v>163969</v>
      </c>
      <c r="E3097" s="4">
        <v>6.1</v>
      </c>
      <c r="F3097" s="3">
        <f t="shared" si="242"/>
        <v>0.81702625940505258</v>
      </c>
      <c r="G3097" s="3">
        <f t="shared" si="243"/>
        <v>0.20766084093211754</v>
      </c>
      <c r="H3097" s="4" t="s">
        <v>24</v>
      </c>
      <c r="I3097" s="4">
        <v>15984</v>
      </c>
      <c r="J3097" s="4">
        <f t="shared" si="244"/>
        <v>3168.6</v>
      </c>
      <c r="K3097" s="59">
        <f t="shared" si="238"/>
        <v>0.82696707342437015</v>
      </c>
      <c r="L3097" s="60">
        <f t="shared" si="239"/>
        <v>0.20766084093211754</v>
      </c>
      <c r="M3097" s="4">
        <f t="shared" si="240"/>
        <v>4.9838601823708206</v>
      </c>
      <c r="N3097" s="4">
        <f t="shared" si="241"/>
        <v>25969</v>
      </c>
      <c r="O3097" s="61">
        <v>0.8054</v>
      </c>
      <c r="P3097" s="4">
        <v>138000</v>
      </c>
      <c r="Q3097" s="4">
        <v>0</v>
      </c>
      <c r="R3097" s="4" t="s">
        <v>19</v>
      </c>
    </row>
    <row r="3098" spans="1:18" ht="15" hidden="1" customHeight="1" x14ac:dyDescent="0.35">
      <c r="A3098" s="2">
        <v>45205</v>
      </c>
      <c r="B3098" s="3">
        <v>1</v>
      </c>
      <c r="C3098" s="3">
        <v>1</v>
      </c>
      <c r="D3098" s="4">
        <v>163969</v>
      </c>
      <c r="E3098" s="4">
        <v>6.1</v>
      </c>
      <c r="F3098" s="3">
        <f t="shared" si="242"/>
        <v>0.81702625940505258</v>
      </c>
      <c r="G3098" s="3">
        <f t="shared" si="243"/>
        <v>0.20766084093211754</v>
      </c>
      <c r="H3098" s="4" t="s">
        <v>25</v>
      </c>
      <c r="I3098" s="4">
        <v>16488</v>
      </c>
      <c r="J3098" s="4">
        <f t="shared" si="244"/>
        <v>3397.62</v>
      </c>
      <c r="K3098" s="59">
        <f t="shared" si="238"/>
        <v>0.7955424148881074</v>
      </c>
      <c r="L3098" s="60">
        <f t="shared" si="239"/>
        <v>0.20766084093211754</v>
      </c>
      <c r="M3098" s="4">
        <f t="shared" si="240"/>
        <v>4.9838601823708206</v>
      </c>
      <c r="N3098" s="4">
        <f t="shared" si="241"/>
        <v>25969</v>
      </c>
      <c r="O3098" s="61">
        <v>0.8054</v>
      </c>
      <c r="P3098" s="4">
        <v>138000</v>
      </c>
      <c r="Q3098" s="4">
        <v>0</v>
      </c>
      <c r="R3098" s="4" t="s">
        <v>19</v>
      </c>
    </row>
    <row r="3099" spans="1:18" ht="15" hidden="1" customHeight="1" x14ac:dyDescent="0.35">
      <c r="A3099" s="2">
        <v>45205</v>
      </c>
      <c r="B3099" s="3">
        <v>1</v>
      </c>
      <c r="C3099" s="3">
        <v>1</v>
      </c>
      <c r="D3099" s="4">
        <v>163969</v>
      </c>
      <c r="E3099" s="4">
        <v>6.1</v>
      </c>
      <c r="F3099" s="3">
        <f t="shared" si="242"/>
        <v>0.81702625940505258</v>
      </c>
      <c r="G3099" s="3">
        <f t="shared" si="243"/>
        <v>0.20766084093211754</v>
      </c>
      <c r="H3099" s="4" t="s">
        <v>26</v>
      </c>
      <c r="I3099" s="4">
        <v>16352</v>
      </c>
      <c r="J3099" s="4">
        <f t="shared" si="244"/>
        <v>3432.9</v>
      </c>
      <c r="K3099" s="59">
        <f t="shared" si="238"/>
        <v>0.78087207250572932</v>
      </c>
      <c r="L3099" s="60">
        <f t="shared" si="239"/>
        <v>0.20766084093211754</v>
      </c>
      <c r="M3099" s="4">
        <f t="shared" si="240"/>
        <v>4.9838601823708206</v>
      </c>
      <c r="N3099" s="4">
        <f t="shared" si="241"/>
        <v>25969</v>
      </c>
      <c r="O3099" s="61">
        <v>0.8054</v>
      </c>
      <c r="P3099" s="4">
        <v>138000</v>
      </c>
      <c r="Q3099" s="4">
        <v>0</v>
      </c>
      <c r="R3099" s="4" t="s">
        <v>19</v>
      </c>
    </row>
    <row r="3100" spans="1:18" ht="15" hidden="1" customHeight="1" x14ac:dyDescent="0.35">
      <c r="A3100" s="2">
        <v>45205</v>
      </c>
      <c r="B3100" s="3">
        <v>1</v>
      </c>
      <c r="C3100" s="3">
        <v>1</v>
      </c>
      <c r="D3100" s="4">
        <v>163969</v>
      </c>
      <c r="E3100" s="4">
        <v>6.1</v>
      </c>
      <c r="F3100" s="3">
        <f t="shared" si="242"/>
        <v>0.81702625940505258</v>
      </c>
      <c r="G3100" s="3">
        <f t="shared" si="243"/>
        <v>0.20766084093211754</v>
      </c>
      <c r="H3100" s="4" t="s">
        <v>27</v>
      </c>
      <c r="I3100" s="4">
        <v>17006</v>
      </c>
      <c r="J3100" s="4">
        <f t="shared" si="244"/>
        <v>3421.44</v>
      </c>
      <c r="K3100" s="59">
        <f t="shared" si="238"/>
        <v>0.81482324765567027</v>
      </c>
      <c r="L3100" s="60">
        <f t="shared" si="239"/>
        <v>0.20766084093211754</v>
      </c>
      <c r="M3100" s="4">
        <f t="shared" si="240"/>
        <v>4.9838601823708206</v>
      </c>
      <c r="N3100" s="4">
        <f t="shared" si="241"/>
        <v>25969</v>
      </c>
      <c r="O3100" s="61">
        <v>0.8054</v>
      </c>
      <c r="P3100" s="4">
        <v>138000</v>
      </c>
      <c r="Q3100" s="4">
        <v>0</v>
      </c>
      <c r="R3100" s="4" t="s">
        <v>19</v>
      </c>
    </row>
    <row r="3101" spans="1:18" ht="15" hidden="1" customHeight="1" x14ac:dyDescent="0.35">
      <c r="A3101" s="2">
        <v>45205</v>
      </c>
      <c r="B3101" s="3">
        <v>1</v>
      </c>
      <c r="C3101" s="3">
        <v>1</v>
      </c>
      <c r="D3101" s="4">
        <v>163969</v>
      </c>
      <c r="E3101" s="4">
        <v>6.1</v>
      </c>
      <c r="F3101" s="3">
        <f t="shared" si="242"/>
        <v>0.81702625940505258</v>
      </c>
      <c r="G3101" s="3">
        <f t="shared" si="243"/>
        <v>0.20766084093211754</v>
      </c>
      <c r="H3101" s="4" t="s">
        <v>28</v>
      </c>
      <c r="I3101" s="4">
        <v>16634</v>
      </c>
      <c r="J3101" s="4">
        <f t="shared" si="244"/>
        <v>3266.44</v>
      </c>
      <c r="K3101" s="59">
        <f t="shared" si="238"/>
        <v>0.83481871575832989</v>
      </c>
      <c r="L3101" s="60">
        <f t="shared" si="239"/>
        <v>0.20766084093211754</v>
      </c>
      <c r="M3101" s="4">
        <f t="shared" si="240"/>
        <v>4.9838601823708206</v>
      </c>
      <c r="N3101" s="4">
        <f t="shared" si="241"/>
        <v>25969</v>
      </c>
      <c r="O3101" s="61">
        <v>0.8054</v>
      </c>
      <c r="P3101" s="4">
        <v>138000</v>
      </c>
      <c r="Q3101" s="4">
        <v>0</v>
      </c>
      <c r="R3101" s="4" t="s">
        <v>19</v>
      </c>
    </row>
    <row r="3102" spans="1:18" ht="15" hidden="1" customHeight="1" x14ac:dyDescent="0.35">
      <c r="A3102" s="2">
        <v>45206</v>
      </c>
      <c r="B3102" s="3">
        <v>1</v>
      </c>
      <c r="C3102" s="3">
        <v>1</v>
      </c>
      <c r="D3102" s="4">
        <v>160899</v>
      </c>
      <c r="E3102" s="4">
        <v>6.1</v>
      </c>
      <c r="F3102" s="3">
        <f t="shared" si="242"/>
        <v>0.80172903482983715</v>
      </c>
      <c r="G3102" s="3">
        <f t="shared" si="243"/>
        <v>0.20377279635258358</v>
      </c>
      <c r="H3102" s="4" t="s">
        <v>18</v>
      </c>
      <c r="I3102" s="4">
        <v>16465</v>
      </c>
      <c r="J3102" s="4">
        <f t="shared" si="244"/>
        <v>3321.72</v>
      </c>
      <c r="K3102" s="59">
        <f t="shared" si="238"/>
        <v>0.81258514500585621</v>
      </c>
      <c r="L3102" s="60">
        <f t="shared" si="239"/>
        <v>0.20377279635258358</v>
      </c>
      <c r="M3102" s="4">
        <f t="shared" si="240"/>
        <v>4.8905471124620057</v>
      </c>
      <c r="N3102" s="4">
        <f t="shared" si="241"/>
        <v>22899</v>
      </c>
      <c r="O3102" s="61">
        <v>0.8054</v>
      </c>
      <c r="P3102" s="4">
        <v>138000</v>
      </c>
      <c r="Q3102" s="4">
        <v>0</v>
      </c>
      <c r="R3102" s="4" t="s">
        <v>19</v>
      </c>
    </row>
    <row r="3103" spans="1:18" ht="15" hidden="1" customHeight="1" x14ac:dyDescent="0.35">
      <c r="A3103" s="2">
        <v>45206</v>
      </c>
      <c r="B3103" s="3">
        <v>1</v>
      </c>
      <c r="C3103" s="3">
        <v>1</v>
      </c>
      <c r="D3103" s="4">
        <v>160899</v>
      </c>
      <c r="E3103" s="4">
        <v>6.1</v>
      </c>
      <c r="F3103" s="3">
        <f t="shared" si="242"/>
        <v>0.80172903482983715</v>
      </c>
      <c r="G3103" s="3">
        <f t="shared" si="243"/>
        <v>0.20377279635258358</v>
      </c>
      <c r="H3103" s="4" t="s">
        <v>20</v>
      </c>
      <c r="I3103" s="4">
        <v>16339</v>
      </c>
      <c r="J3103" s="4">
        <f t="shared" si="244"/>
        <v>3282.66</v>
      </c>
      <c r="K3103" s="59">
        <f t="shared" si="238"/>
        <v>0.8159616256828105</v>
      </c>
      <c r="L3103" s="60">
        <f t="shared" si="239"/>
        <v>0.20377279635258358</v>
      </c>
      <c r="M3103" s="4">
        <f t="shared" si="240"/>
        <v>4.8905471124620057</v>
      </c>
      <c r="N3103" s="4">
        <f t="shared" si="241"/>
        <v>22899</v>
      </c>
      <c r="O3103" s="61">
        <v>0.8054</v>
      </c>
      <c r="P3103" s="4">
        <v>138000</v>
      </c>
      <c r="Q3103" s="4">
        <v>0</v>
      </c>
      <c r="R3103" s="4" t="s">
        <v>19</v>
      </c>
    </row>
    <row r="3104" spans="1:18" ht="15" hidden="1" customHeight="1" x14ac:dyDescent="0.35">
      <c r="A3104" s="2">
        <v>45206</v>
      </c>
      <c r="B3104" s="3">
        <v>1</v>
      </c>
      <c r="C3104" s="3">
        <v>1</v>
      </c>
      <c r="D3104" s="4">
        <v>160899</v>
      </c>
      <c r="E3104" s="4">
        <v>6.1</v>
      </c>
      <c r="F3104" s="3">
        <f t="shared" si="242"/>
        <v>0.80172903482983715</v>
      </c>
      <c r="G3104" s="3">
        <f t="shared" si="243"/>
        <v>0.20377279635258358</v>
      </c>
      <c r="H3104" s="4" t="s">
        <v>21</v>
      </c>
      <c r="I3104" s="4">
        <v>15956</v>
      </c>
      <c r="J3104" s="4">
        <f t="shared" si="244"/>
        <v>3219.84</v>
      </c>
      <c r="K3104" s="59">
        <f t="shared" si="238"/>
        <v>0.81238126891958384</v>
      </c>
      <c r="L3104" s="60">
        <f t="shared" si="239"/>
        <v>0.20377279635258358</v>
      </c>
      <c r="M3104" s="4">
        <f t="shared" si="240"/>
        <v>4.8905471124620057</v>
      </c>
      <c r="N3104" s="4">
        <f t="shared" si="241"/>
        <v>22899</v>
      </c>
      <c r="O3104" s="61">
        <v>0.8054</v>
      </c>
      <c r="P3104" s="4">
        <v>138000</v>
      </c>
      <c r="Q3104" s="4">
        <v>0</v>
      </c>
      <c r="R3104" s="4" t="s">
        <v>19</v>
      </c>
    </row>
    <row r="3105" spans="1:18" ht="15" hidden="1" customHeight="1" x14ac:dyDescent="0.35">
      <c r="A3105" s="2">
        <v>45206</v>
      </c>
      <c r="B3105" s="3">
        <v>1</v>
      </c>
      <c r="C3105" s="3">
        <v>1</v>
      </c>
      <c r="D3105" s="4">
        <v>160899</v>
      </c>
      <c r="E3105" s="4">
        <v>6.1</v>
      </c>
      <c r="F3105" s="3">
        <f t="shared" si="242"/>
        <v>0.80172903482983715</v>
      </c>
      <c r="G3105" s="3">
        <f t="shared" si="243"/>
        <v>0.20377279635258358</v>
      </c>
      <c r="H3105" s="4" t="s">
        <v>22</v>
      </c>
      <c r="I3105" s="4">
        <v>16329</v>
      </c>
      <c r="J3105" s="4">
        <f t="shared" si="244"/>
        <v>3212.28</v>
      </c>
      <c r="K3105" s="59">
        <f t="shared" si="238"/>
        <v>0.83332874030334814</v>
      </c>
      <c r="L3105" s="60">
        <f t="shared" si="239"/>
        <v>0.20377279635258358</v>
      </c>
      <c r="M3105" s="4">
        <f t="shared" si="240"/>
        <v>4.8905471124620057</v>
      </c>
      <c r="N3105" s="4">
        <f t="shared" si="241"/>
        <v>22899</v>
      </c>
      <c r="O3105" s="61">
        <v>0.8054</v>
      </c>
      <c r="P3105" s="4">
        <v>138000</v>
      </c>
      <c r="Q3105" s="4">
        <v>0</v>
      </c>
      <c r="R3105" s="4" t="s">
        <v>19</v>
      </c>
    </row>
    <row r="3106" spans="1:18" ht="15" hidden="1" customHeight="1" x14ac:dyDescent="0.35">
      <c r="A3106" s="2">
        <v>45206</v>
      </c>
      <c r="B3106" s="3">
        <v>1</v>
      </c>
      <c r="C3106" s="3">
        <v>1</v>
      </c>
      <c r="D3106" s="4">
        <v>160899</v>
      </c>
      <c r="E3106" s="4">
        <v>6.1</v>
      </c>
      <c r="F3106" s="3">
        <f t="shared" si="242"/>
        <v>0.80172903482983715</v>
      </c>
      <c r="G3106" s="3">
        <f t="shared" si="243"/>
        <v>0.20377279635258358</v>
      </c>
      <c r="H3106" s="4" t="s">
        <v>23</v>
      </c>
      <c r="I3106" s="4">
        <v>15298</v>
      </c>
      <c r="J3106" s="4">
        <f t="shared" si="244"/>
        <v>3121.2</v>
      </c>
      <c r="K3106" s="59">
        <f t="shared" si="238"/>
        <v>0.80349508280757931</v>
      </c>
      <c r="L3106" s="60">
        <f t="shared" si="239"/>
        <v>0.20377279635258358</v>
      </c>
      <c r="M3106" s="4">
        <f t="shared" si="240"/>
        <v>4.8905471124620057</v>
      </c>
      <c r="N3106" s="4">
        <f t="shared" si="241"/>
        <v>22899</v>
      </c>
      <c r="O3106" s="61">
        <v>0.8054</v>
      </c>
      <c r="P3106" s="4">
        <v>138000</v>
      </c>
      <c r="Q3106" s="4">
        <v>0</v>
      </c>
      <c r="R3106" s="4" t="s">
        <v>19</v>
      </c>
    </row>
    <row r="3107" spans="1:18" ht="15" hidden="1" customHeight="1" x14ac:dyDescent="0.35">
      <c r="A3107" s="2">
        <v>45206</v>
      </c>
      <c r="B3107" s="3">
        <v>1</v>
      </c>
      <c r="C3107" s="3">
        <v>1</v>
      </c>
      <c r="D3107" s="4">
        <v>160899</v>
      </c>
      <c r="E3107" s="4">
        <v>6.1</v>
      </c>
      <c r="F3107" s="3">
        <f t="shared" si="242"/>
        <v>0.80172903482983715</v>
      </c>
      <c r="G3107" s="3">
        <f t="shared" si="243"/>
        <v>0.20377279635258358</v>
      </c>
      <c r="H3107" s="4" t="s">
        <v>24</v>
      </c>
      <c r="I3107" s="4">
        <v>15438</v>
      </c>
      <c r="J3107" s="4">
        <f t="shared" si="244"/>
        <v>3168.6</v>
      </c>
      <c r="K3107" s="59">
        <f t="shared" si="238"/>
        <v>0.79871857354388298</v>
      </c>
      <c r="L3107" s="60">
        <f t="shared" si="239"/>
        <v>0.20377279635258358</v>
      </c>
      <c r="M3107" s="4">
        <f t="shared" si="240"/>
        <v>4.8905471124620057</v>
      </c>
      <c r="N3107" s="4">
        <f t="shared" si="241"/>
        <v>22899</v>
      </c>
      <c r="O3107" s="61">
        <v>0.8054</v>
      </c>
      <c r="P3107" s="4">
        <v>138000</v>
      </c>
      <c r="Q3107" s="4">
        <v>0</v>
      </c>
      <c r="R3107" s="4" t="s">
        <v>19</v>
      </c>
    </row>
    <row r="3108" spans="1:18" ht="15" hidden="1" customHeight="1" x14ac:dyDescent="0.35">
      <c r="A3108" s="2">
        <v>45206</v>
      </c>
      <c r="B3108" s="3">
        <v>1</v>
      </c>
      <c r="C3108" s="3">
        <v>1</v>
      </c>
      <c r="D3108" s="4">
        <v>160899</v>
      </c>
      <c r="E3108" s="4">
        <v>6.1</v>
      </c>
      <c r="F3108" s="3">
        <f t="shared" si="242"/>
        <v>0.80172903482983715</v>
      </c>
      <c r="G3108" s="3">
        <f t="shared" si="243"/>
        <v>0.20377279635258358</v>
      </c>
      <c r="H3108" s="4" t="s">
        <v>25</v>
      </c>
      <c r="I3108" s="4">
        <v>15909</v>
      </c>
      <c r="J3108" s="4">
        <f t="shared" si="244"/>
        <v>3397.62</v>
      </c>
      <c r="K3108" s="59">
        <f t="shared" si="238"/>
        <v>0.76760579078450397</v>
      </c>
      <c r="L3108" s="60">
        <f t="shared" si="239"/>
        <v>0.20377279635258358</v>
      </c>
      <c r="M3108" s="4">
        <f t="shared" si="240"/>
        <v>4.8905471124620057</v>
      </c>
      <c r="N3108" s="4">
        <f t="shared" si="241"/>
        <v>22899</v>
      </c>
      <c r="O3108" s="61">
        <v>0.8054</v>
      </c>
      <c r="P3108" s="4">
        <v>138000</v>
      </c>
      <c r="Q3108" s="4">
        <v>0</v>
      </c>
      <c r="R3108" s="4" t="s">
        <v>19</v>
      </c>
    </row>
    <row r="3109" spans="1:18" ht="15" hidden="1" customHeight="1" x14ac:dyDescent="0.35">
      <c r="A3109" s="2">
        <v>45206</v>
      </c>
      <c r="B3109" s="3">
        <v>1</v>
      </c>
      <c r="C3109" s="3">
        <v>1</v>
      </c>
      <c r="D3109" s="4">
        <v>160899</v>
      </c>
      <c r="E3109" s="4">
        <v>6.1</v>
      </c>
      <c r="F3109" s="3">
        <f t="shared" si="242"/>
        <v>0.80172903482983715</v>
      </c>
      <c r="G3109" s="3">
        <f t="shared" si="243"/>
        <v>0.20377279635258358</v>
      </c>
      <c r="H3109" s="4" t="s">
        <v>26</v>
      </c>
      <c r="I3109" s="4">
        <v>16156</v>
      </c>
      <c r="J3109" s="4">
        <f t="shared" si="244"/>
        <v>3432.9</v>
      </c>
      <c r="K3109" s="59">
        <f t="shared" si="238"/>
        <v>0.77151230451336617</v>
      </c>
      <c r="L3109" s="60">
        <f t="shared" si="239"/>
        <v>0.20377279635258358</v>
      </c>
      <c r="M3109" s="4">
        <f t="shared" si="240"/>
        <v>4.8905471124620057</v>
      </c>
      <c r="N3109" s="4">
        <f t="shared" si="241"/>
        <v>22899</v>
      </c>
      <c r="O3109" s="61">
        <v>0.8054</v>
      </c>
      <c r="P3109" s="4">
        <v>138000</v>
      </c>
      <c r="Q3109" s="4">
        <v>0</v>
      </c>
      <c r="R3109" s="4" t="s">
        <v>19</v>
      </c>
    </row>
    <row r="3110" spans="1:18" ht="15" hidden="1" customHeight="1" x14ac:dyDescent="0.35">
      <c r="A3110" s="2">
        <v>45206</v>
      </c>
      <c r="B3110" s="3">
        <v>1</v>
      </c>
      <c r="C3110" s="3">
        <v>1</v>
      </c>
      <c r="D3110" s="4">
        <v>160899</v>
      </c>
      <c r="E3110" s="4">
        <v>6.1</v>
      </c>
      <c r="F3110" s="3">
        <f t="shared" si="242"/>
        <v>0.80172903482983715</v>
      </c>
      <c r="G3110" s="3">
        <f t="shared" si="243"/>
        <v>0.20377279635258358</v>
      </c>
      <c r="H3110" s="4" t="s">
        <v>27</v>
      </c>
      <c r="I3110" s="4">
        <v>16486</v>
      </c>
      <c r="J3110" s="4">
        <f t="shared" si="244"/>
        <v>3421.44</v>
      </c>
      <c r="K3110" s="59">
        <f t="shared" si="238"/>
        <v>0.78990803603736215</v>
      </c>
      <c r="L3110" s="60">
        <f t="shared" si="239"/>
        <v>0.20377279635258358</v>
      </c>
      <c r="M3110" s="4">
        <f t="shared" si="240"/>
        <v>4.8905471124620057</v>
      </c>
      <c r="N3110" s="4">
        <f t="shared" si="241"/>
        <v>22899</v>
      </c>
      <c r="O3110" s="61">
        <v>0.8054</v>
      </c>
      <c r="P3110" s="4">
        <v>138000</v>
      </c>
      <c r="Q3110" s="4">
        <v>0</v>
      </c>
      <c r="R3110" s="4" t="s">
        <v>19</v>
      </c>
    </row>
    <row r="3111" spans="1:18" ht="15" hidden="1" customHeight="1" x14ac:dyDescent="0.35">
      <c r="A3111" s="2">
        <v>45206</v>
      </c>
      <c r="B3111" s="3">
        <v>1</v>
      </c>
      <c r="C3111" s="3">
        <v>1</v>
      </c>
      <c r="D3111" s="4">
        <v>160899</v>
      </c>
      <c r="E3111" s="4">
        <v>6.1</v>
      </c>
      <c r="F3111" s="3">
        <f t="shared" si="242"/>
        <v>0.80172903482983715</v>
      </c>
      <c r="G3111" s="3">
        <f t="shared" si="243"/>
        <v>0.20377279635258358</v>
      </c>
      <c r="H3111" s="4" t="s">
        <v>28</v>
      </c>
      <c r="I3111" s="4">
        <v>16523</v>
      </c>
      <c r="J3111" s="4">
        <f t="shared" si="244"/>
        <v>3266.44</v>
      </c>
      <c r="K3111" s="59">
        <f t="shared" si="238"/>
        <v>0.82924790432096229</v>
      </c>
      <c r="L3111" s="60">
        <f t="shared" si="239"/>
        <v>0.20377279635258358</v>
      </c>
      <c r="M3111" s="4">
        <f t="shared" si="240"/>
        <v>4.8905471124620057</v>
      </c>
      <c r="N3111" s="4">
        <f t="shared" si="241"/>
        <v>22899</v>
      </c>
      <c r="O3111" s="61">
        <v>0.8054</v>
      </c>
      <c r="P3111" s="4">
        <v>138000</v>
      </c>
      <c r="Q3111" s="4">
        <v>0</v>
      </c>
      <c r="R3111" s="4" t="s">
        <v>19</v>
      </c>
    </row>
    <row r="3112" spans="1:18" ht="15" hidden="1" customHeight="1" x14ac:dyDescent="0.35">
      <c r="A3112" s="2">
        <v>45207</v>
      </c>
      <c r="B3112" s="3">
        <v>1</v>
      </c>
      <c r="C3112" s="3">
        <v>1</v>
      </c>
      <c r="D3112" s="4">
        <v>161004</v>
      </c>
      <c r="E3112" s="4">
        <v>6.15</v>
      </c>
      <c r="F3112" s="3">
        <f t="shared" si="242"/>
        <v>0.79572985395507445</v>
      </c>
      <c r="G3112" s="3">
        <f t="shared" si="243"/>
        <v>0.20390577507598784</v>
      </c>
      <c r="H3112" s="4" t="s">
        <v>18</v>
      </c>
      <c r="I3112" s="4">
        <v>16374</v>
      </c>
      <c r="J3112" s="4">
        <f t="shared" si="244"/>
        <v>3321.72</v>
      </c>
      <c r="K3112" s="59">
        <f t="shared" si="238"/>
        <v>0.80152421769151039</v>
      </c>
      <c r="L3112" s="60">
        <f t="shared" si="239"/>
        <v>0.20390577507598784</v>
      </c>
      <c r="M3112" s="4">
        <f t="shared" si="240"/>
        <v>4.8937386018237081</v>
      </c>
      <c r="N3112" s="4">
        <f t="shared" si="241"/>
        <v>23004</v>
      </c>
      <c r="O3112" s="61">
        <v>0.8054</v>
      </c>
      <c r="P3112" s="4">
        <v>138000</v>
      </c>
      <c r="Q3112" s="4">
        <v>0</v>
      </c>
      <c r="R3112" s="4" t="s">
        <v>19</v>
      </c>
    </row>
    <row r="3113" spans="1:18" ht="15" hidden="1" customHeight="1" x14ac:dyDescent="0.35">
      <c r="A3113" s="2">
        <v>45207</v>
      </c>
      <c r="B3113" s="3">
        <v>1</v>
      </c>
      <c r="C3113" s="3">
        <v>1</v>
      </c>
      <c r="D3113" s="4">
        <v>161004</v>
      </c>
      <c r="E3113" s="4">
        <v>6.15</v>
      </c>
      <c r="F3113" s="3">
        <f t="shared" si="242"/>
        <v>0.79572985395507445</v>
      </c>
      <c r="G3113" s="3">
        <f t="shared" si="243"/>
        <v>0.20390577507598784</v>
      </c>
      <c r="H3113" s="4" t="s">
        <v>20</v>
      </c>
      <c r="I3113" s="4">
        <v>16346</v>
      </c>
      <c r="J3113" s="4">
        <f t="shared" si="244"/>
        <v>3282.66</v>
      </c>
      <c r="K3113" s="59">
        <f t="shared" si="238"/>
        <v>0.8096745257997443</v>
      </c>
      <c r="L3113" s="60">
        <f t="shared" si="239"/>
        <v>0.20390577507598784</v>
      </c>
      <c r="M3113" s="4">
        <f t="shared" si="240"/>
        <v>4.8937386018237081</v>
      </c>
      <c r="N3113" s="4">
        <f t="shared" si="241"/>
        <v>23004</v>
      </c>
      <c r="O3113" s="61">
        <v>0.8054</v>
      </c>
      <c r="P3113" s="4">
        <v>138000</v>
      </c>
      <c r="Q3113" s="4">
        <v>0</v>
      </c>
      <c r="R3113" s="4" t="s">
        <v>19</v>
      </c>
    </row>
    <row r="3114" spans="1:18" ht="15" hidden="1" customHeight="1" x14ac:dyDescent="0.35">
      <c r="A3114" s="2">
        <v>45207</v>
      </c>
      <c r="B3114" s="3">
        <v>1</v>
      </c>
      <c r="C3114" s="3">
        <v>1</v>
      </c>
      <c r="D3114" s="4">
        <v>161004</v>
      </c>
      <c r="E3114" s="4">
        <v>6.15</v>
      </c>
      <c r="F3114" s="3">
        <f t="shared" si="242"/>
        <v>0.79572985395507445</v>
      </c>
      <c r="G3114" s="3">
        <f t="shared" si="243"/>
        <v>0.20390577507598784</v>
      </c>
      <c r="H3114" s="4" t="s">
        <v>21</v>
      </c>
      <c r="I3114" s="4">
        <v>15768</v>
      </c>
      <c r="J3114" s="4">
        <f t="shared" si="244"/>
        <v>3219.84</v>
      </c>
      <c r="K3114" s="59">
        <f t="shared" si="238"/>
        <v>0.79628256032113087</v>
      </c>
      <c r="L3114" s="60">
        <f t="shared" si="239"/>
        <v>0.20390577507598784</v>
      </c>
      <c r="M3114" s="4">
        <f t="shared" si="240"/>
        <v>4.8937386018237081</v>
      </c>
      <c r="N3114" s="4">
        <f t="shared" si="241"/>
        <v>23004</v>
      </c>
      <c r="O3114" s="61">
        <v>0.8054</v>
      </c>
      <c r="P3114" s="4">
        <v>138000</v>
      </c>
      <c r="Q3114" s="4">
        <v>0</v>
      </c>
      <c r="R3114" s="4" t="s">
        <v>19</v>
      </c>
    </row>
    <row r="3115" spans="1:18" ht="15" hidden="1" customHeight="1" x14ac:dyDescent="0.35">
      <c r="A3115" s="2">
        <v>45207</v>
      </c>
      <c r="B3115" s="3">
        <v>1</v>
      </c>
      <c r="C3115" s="3">
        <v>1</v>
      </c>
      <c r="D3115" s="4">
        <v>161004</v>
      </c>
      <c r="E3115" s="4">
        <v>6.15</v>
      </c>
      <c r="F3115" s="3">
        <f t="shared" si="242"/>
        <v>0.79572985395507445</v>
      </c>
      <c r="G3115" s="3">
        <f t="shared" si="243"/>
        <v>0.20390577507598784</v>
      </c>
      <c r="H3115" s="4" t="s">
        <v>22</v>
      </c>
      <c r="I3115" s="4">
        <v>16580</v>
      </c>
      <c r="J3115" s="4">
        <f t="shared" si="244"/>
        <v>3212.28</v>
      </c>
      <c r="K3115" s="59">
        <f t="shared" si="238"/>
        <v>0.8392590183139681</v>
      </c>
      <c r="L3115" s="60">
        <f t="shared" si="239"/>
        <v>0.20390577507598784</v>
      </c>
      <c r="M3115" s="4">
        <f t="shared" si="240"/>
        <v>4.8937386018237081</v>
      </c>
      <c r="N3115" s="4">
        <f t="shared" si="241"/>
        <v>23004</v>
      </c>
      <c r="O3115" s="61">
        <v>0.8054</v>
      </c>
      <c r="P3115" s="4">
        <v>138000</v>
      </c>
      <c r="Q3115" s="4">
        <v>0</v>
      </c>
      <c r="R3115" s="4" t="s">
        <v>19</v>
      </c>
    </row>
    <row r="3116" spans="1:18" ht="15" hidden="1" customHeight="1" x14ac:dyDescent="0.35">
      <c r="A3116" s="2">
        <v>45207</v>
      </c>
      <c r="B3116" s="3">
        <v>1</v>
      </c>
      <c r="C3116" s="3">
        <v>1</v>
      </c>
      <c r="D3116" s="4">
        <v>161004</v>
      </c>
      <c r="E3116" s="4">
        <v>6.15</v>
      </c>
      <c r="F3116" s="3">
        <f t="shared" si="242"/>
        <v>0.79572985395507445</v>
      </c>
      <c r="G3116" s="3">
        <f t="shared" si="243"/>
        <v>0.20390577507598784</v>
      </c>
      <c r="H3116" s="4" t="s">
        <v>23</v>
      </c>
      <c r="I3116" s="4">
        <v>15316</v>
      </c>
      <c r="J3116" s="4">
        <f t="shared" si="244"/>
        <v>3121.2</v>
      </c>
      <c r="K3116" s="59">
        <f t="shared" si="238"/>
        <v>0.79790032809978229</v>
      </c>
      <c r="L3116" s="60">
        <f t="shared" si="239"/>
        <v>0.20390577507598784</v>
      </c>
      <c r="M3116" s="4">
        <f t="shared" si="240"/>
        <v>4.8937386018237081</v>
      </c>
      <c r="N3116" s="4">
        <f t="shared" si="241"/>
        <v>23004</v>
      </c>
      <c r="O3116" s="61">
        <v>0.8054</v>
      </c>
      <c r="P3116" s="4">
        <v>138000</v>
      </c>
      <c r="Q3116" s="4">
        <v>0</v>
      </c>
      <c r="R3116" s="4" t="s">
        <v>19</v>
      </c>
    </row>
    <row r="3117" spans="1:18" ht="15" hidden="1" customHeight="1" x14ac:dyDescent="0.35">
      <c r="A3117" s="2">
        <v>45207</v>
      </c>
      <c r="B3117" s="3">
        <v>1</v>
      </c>
      <c r="C3117" s="3">
        <v>1</v>
      </c>
      <c r="D3117" s="4">
        <v>161004</v>
      </c>
      <c r="E3117" s="4">
        <v>6.15</v>
      </c>
      <c r="F3117" s="3">
        <f t="shared" si="242"/>
        <v>0.79572985395507445</v>
      </c>
      <c r="G3117" s="3">
        <f t="shared" si="243"/>
        <v>0.20390577507598784</v>
      </c>
      <c r="H3117" s="4" t="s">
        <v>24</v>
      </c>
      <c r="I3117" s="4">
        <v>15972</v>
      </c>
      <c r="J3117" s="4">
        <f t="shared" si="244"/>
        <v>3168.6</v>
      </c>
      <c r="K3117" s="59">
        <f t="shared" si="238"/>
        <v>0.8196279652627998</v>
      </c>
      <c r="L3117" s="60">
        <f t="shared" si="239"/>
        <v>0.20390577507598784</v>
      </c>
      <c r="M3117" s="4">
        <f t="shared" si="240"/>
        <v>4.8937386018237081</v>
      </c>
      <c r="N3117" s="4">
        <f t="shared" si="241"/>
        <v>23004</v>
      </c>
      <c r="O3117" s="61">
        <v>0.8054</v>
      </c>
      <c r="P3117" s="4">
        <v>138000</v>
      </c>
      <c r="Q3117" s="4">
        <v>0</v>
      </c>
      <c r="R3117" s="4" t="s">
        <v>19</v>
      </c>
    </row>
    <row r="3118" spans="1:18" ht="15" hidden="1" customHeight="1" x14ac:dyDescent="0.35">
      <c r="A3118" s="2">
        <v>45207</v>
      </c>
      <c r="B3118" s="3">
        <v>1</v>
      </c>
      <c r="C3118" s="3">
        <v>1</v>
      </c>
      <c r="D3118" s="4">
        <v>161004</v>
      </c>
      <c r="E3118" s="4">
        <v>6.15</v>
      </c>
      <c r="F3118" s="3">
        <f t="shared" si="242"/>
        <v>0.79572985395507445</v>
      </c>
      <c r="G3118" s="3">
        <f t="shared" si="243"/>
        <v>0.20390577507598784</v>
      </c>
      <c r="H3118" s="4" t="s">
        <v>25</v>
      </c>
      <c r="I3118" s="4">
        <v>16131</v>
      </c>
      <c r="J3118" s="4">
        <f t="shared" si="244"/>
        <v>3397.62</v>
      </c>
      <c r="K3118" s="59">
        <f t="shared" si="238"/>
        <v>0.77198946005388847</v>
      </c>
      <c r="L3118" s="60">
        <f t="shared" si="239"/>
        <v>0.20390577507598784</v>
      </c>
      <c r="M3118" s="4">
        <f t="shared" si="240"/>
        <v>4.8937386018237081</v>
      </c>
      <c r="N3118" s="4">
        <f t="shared" si="241"/>
        <v>23004</v>
      </c>
      <c r="O3118" s="61">
        <v>0.8054</v>
      </c>
      <c r="P3118" s="4">
        <v>138000</v>
      </c>
      <c r="Q3118" s="4">
        <v>0</v>
      </c>
      <c r="R3118" s="4" t="s">
        <v>19</v>
      </c>
    </row>
    <row r="3119" spans="1:18" ht="15" hidden="1" customHeight="1" x14ac:dyDescent="0.35">
      <c r="A3119" s="2">
        <v>45207</v>
      </c>
      <c r="B3119" s="3">
        <v>1</v>
      </c>
      <c r="C3119" s="3">
        <v>1</v>
      </c>
      <c r="D3119" s="4">
        <v>161004</v>
      </c>
      <c r="E3119" s="4">
        <v>6.15</v>
      </c>
      <c r="F3119" s="3">
        <f t="shared" si="242"/>
        <v>0.79572985395507445</v>
      </c>
      <c r="G3119" s="3">
        <f t="shared" si="243"/>
        <v>0.20390577507598784</v>
      </c>
      <c r="H3119" s="4" t="s">
        <v>26</v>
      </c>
      <c r="I3119" s="4">
        <v>15686</v>
      </c>
      <c r="J3119" s="4">
        <f t="shared" si="244"/>
        <v>3432.9</v>
      </c>
      <c r="K3119" s="59">
        <f t="shared" si="238"/>
        <v>0.74297797946082222</v>
      </c>
      <c r="L3119" s="60">
        <f t="shared" si="239"/>
        <v>0.20390577507598784</v>
      </c>
      <c r="M3119" s="4">
        <f t="shared" si="240"/>
        <v>4.8937386018237081</v>
      </c>
      <c r="N3119" s="4">
        <f t="shared" si="241"/>
        <v>23004</v>
      </c>
      <c r="O3119" s="61">
        <v>0.8054</v>
      </c>
      <c r="P3119" s="4">
        <v>138000</v>
      </c>
      <c r="Q3119" s="4">
        <v>0</v>
      </c>
      <c r="R3119" s="4" t="s">
        <v>19</v>
      </c>
    </row>
    <row r="3120" spans="1:18" ht="15" hidden="1" customHeight="1" x14ac:dyDescent="0.35">
      <c r="A3120" s="2">
        <v>45207</v>
      </c>
      <c r="B3120" s="3">
        <v>1</v>
      </c>
      <c r="C3120" s="3">
        <v>1</v>
      </c>
      <c r="D3120" s="4">
        <v>161004</v>
      </c>
      <c r="E3120" s="4">
        <v>6.15</v>
      </c>
      <c r="F3120" s="3">
        <f t="shared" si="242"/>
        <v>0.79572985395507445</v>
      </c>
      <c r="G3120" s="3">
        <f t="shared" si="243"/>
        <v>0.20390577507598784</v>
      </c>
      <c r="H3120" s="4" t="s">
        <v>27</v>
      </c>
      <c r="I3120" s="4">
        <v>16814</v>
      </c>
      <c r="J3120" s="4">
        <f t="shared" si="244"/>
        <v>3421.44</v>
      </c>
      <c r="K3120" s="59">
        <f t="shared" si="238"/>
        <v>0.79907399803515433</v>
      </c>
      <c r="L3120" s="60">
        <f t="shared" si="239"/>
        <v>0.20390577507598784</v>
      </c>
      <c r="M3120" s="4">
        <f t="shared" si="240"/>
        <v>4.8937386018237081</v>
      </c>
      <c r="N3120" s="4">
        <f t="shared" si="241"/>
        <v>23004</v>
      </c>
      <c r="O3120" s="61">
        <v>0.8054</v>
      </c>
      <c r="P3120" s="4">
        <v>138000</v>
      </c>
      <c r="Q3120" s="4">
        <v>0</v>
      </c>
      <c r="R3120" s="4" t="s">
        <v>19</v>
      </c>
    </row>
    <row r="3121" spans="1:18" ht="15" hidden="1" customHeight="1" x14ac:dyDescent="0.35">
      <c r="A3121" s="2">
        <v>45207</v>
      </c>
      <c r="B3121" s="3">
        <v>1</v>
      </c>
      <c r="C3121" s="3">
        <v>1</v>
      </c>
      <c r="D3121" s="4">
        <v>161004</v>
      </c>
      <c r="E3121" s="4">
        <v>6.15</v>
      </c>
      <c r="F3121" s="3">
        <f t="shared" si="242"/>
        <v>0.79572985395507445</v>
      </c>
      <c r="G3121" s="3">
        <f t="shared" si="243"/>
        <v>0.20390577507598784</v>
      </c>
      <c r="H3121" s="4" t="s">
        <v>28</v>
      </c>
      <c r="I3121" s="4">
        <v>16017</v>
      </c>
      <c r="J3121" s="4">
        <f t="shared" si="244"/>
        <v>3266.44</v>
      </c>
      <c r="K3121" s="59">
        <f t="shared" si="238"/>
        <v>0.79731764364336677</v>
      </c>
      <c r="L3121" s="60">
        <f t="shared" si="239"/>
        <v>0.20390577507598784</v>
      </c>
      <c r="M3121" s="4">
        <f t="shared" si="240"/>
        <v>4.8937386018237081</v>
      </c>
      <c r="N3121" s="4">
        <f t="shared" si="241"/>
        <v>23004</v>
      </c>
      <c r="O3121" s="61">
        <v>0.8054</v>
      </c>
      <c r="P3121" s="4">
        <v>138000</v>
      </c>
      <c r="Q3121" s="4">
        <v>0</v>
      </c>
      <c r="R3121" s="4" t="s">
        <v>19</v>
      </c>
    </row>
    <row r="3122" spans="1:18" ht="15" hidden="1" customHeight="1" x14ac:dyDescent="0.35">
      <c r="A3122" s="2">
        <v>45208</v>
      </c>
      <c r="B3122" s="3">
        <v>1</v>
      </c>
      <c r="C3122" s="3">
        <v>1</v>
      </c>
      <c r="D3122" s="4">
        <v>146267</v>
      </c>
      <c r="E3122" s="4">
        <v>6.2</v>
      </c>
      <c r="F3122" s="3">
        <f t="shared" si="242"/>
        <v>0.71706539856848706</v>
      </c>
      <c r="G3122" s="3">
        <f t="shared" si="243"/>
        <v>0.1852418946301925</v>
      </c>
      <c r="H3122" s="4" t="s">
        <v>18</v>
      </c>
      <c r="I3122" s="4">
        <v>14658</v>
      </c>
      <c r="J3122" s="4">
        <f t="shared" si="244"/>
        <v>3321.72</v>
      </c>
      <c r="K3122" s="59">
        <f t="shared" si="238"/>
        <v>0.71173775886802515</v>
      </c>
      <c r="L3122" s="60">
        <f t="shared" si="239"/>
        <v>0.1852418946301925</v>
      </c>
      <c r="M3122" s="4">
        <f t="shared" si="240"/>
        <v>4.4458054711246202</v>
      </c>
      <c r="N3122" s="4">
        <f t="shared" si="241"/>
        <v>8267</v>
      </c>
      <c r="O3122" s="61">
        <v>0.8054</v>
      </c>
      <c r="P3122" s="4">
        <v>138000</v>
      </c>
      <c r="Q3122" s="4">
        <v>0</v>
      </c>
      <c r="R3122" s="4" t="s">
        <v>19</v>
      </c>
    </row>
    <row r="3123" spans="1:18" ht="15" hidden="1" customHeight="1" x14ac:dyDescent="0.35">
      <c r="A3123" s="2">
        <v>45208</v>
      </c>
      <c r="B3123" s="3">
        <v>1</v>
      </c>
      <c r="C3123" s="3">
        <v>1</v>
      </c>
      <c r="D3123" s="4">
        <v>146267</v>
      </c>
      <c r="E3123" s="4">
        <v>6.2</v>
      </c>
      <c r="F3123" s="3">
        <f t="shared" si="242"/>
        <v>0.71706539856848706</v>
      </c>
      <c r="G3123" s="3">
        <f t="shared" si="243"/>
        <v>0.1852418946301925</v>
      </c>
      <c r="H3123" s="4" t="s">
        <v>20</v>
      </c>
      <c r="I3123" s="4">
        <v>15198</v>
      </c>
      <c r="J3123" s="4">
        <f t="shared" si="244"/>
        <v>3282.66</v>
      </c>
      <c r="K3123" s="59">
        <f t="shared" si="238"/>
        <v>0.74673902340804266</v>
      </c>
      <c r="L3123" s="60">
        <f t="shared" si="239"/>
        <v>0.1852418946301925</v>
      </c>
      <c r="M3123" s="4">
        <f t="shared" si="240"/>
        <v>4.4458054711246202</v>
      </c>
      <c r="N3123" s="4">
        <f t="shared" si="241"/>
        <v>8267</v>
      </c>
      <c r="O3123" s="61">
        <v>0.8054</v>
      </c>
      <c r="P3123" s="4">
        <v>138000</v>
      </c>
      <c r="Q3123" s="4">
        <v>0</v>
      </c>
      <c r="R3123" s="4" t="s">
        <v>19</v>
      </c>
    </row>
    <row r="3124" spans="1:18" ht="15" hidden="1" customHeight="1" x14ac:dyDescent="0.35">
      <c r="A3124" s="2">
        <v>45208</v>
      </c>
      <c r="B3124" s="3">
        <v>1</v>
      </c>
      <c r="C3124" s="3">
        <v>1</v>
      </c>
      <c r="D3124" s="4">
        <v>146267</v>
      </c>
      <c r="E3124" s="4">
        <v>6.2</v>
      </c>
      <c r="F3124" s="3">
        <f t="shared" si="242"/>
        <v>0.71706539856848706</v>
      </c>
      <c r="G3124" s="3">
        <f t="shared" si="243"/>
        <v>0.1852418946301925</v>
      </c>
      <c r="H3124" s="4" t="s">
        <v>21</v>
      </c>
      <c r="I3124" s="4">
        <v>14413</v>
      </c>
      <c r="J3124" s="4">
        <f t="shared" si="244"/>
        <v>3219.84</v>
      </c>
      <c r="K3124" s="59">
        <f t="shared" si="238"/>
        <v>0.72198538416655433</v>
      </c>
      <c r="L3124" s="60">
        <f t="shared" si="239"/>
        <v>0.1852418946301925</v>
      </c>
      <c r="M3124" s="4">
        <f t="shared" si="240"/>
        <v>4.4458054711246202</v>
      </c>
      <c r="N3124" s="4">
        <f t="shared" si="241"/>
        <v>8267</v>
      </c>
      <c r="O3124" s="61">
        <v>0.8054</v>
      </c>
      <c r="P3124" s="4">
        <v>138000</v>
      </c>
      <c r="Q3124" s="4">
        <v>0</v>
      </c>
      <c r="R3124" s="4" t="s">
        <v>19</v>
      </c>
    </row>
    <row r="3125" spans="1:18" ht="15" hidden="1" customHeight="1" x14ac:dyDescent="0.35">
      <c r="A3125" s="2">
        <v>45208</v>
      </c>
      <c r="B3125" s="3">
        <v>1</v>
      </c>
      <c r="C3125" s="3">
        <v>1</v>
      </c>
      <c r="D3125" s="4">
        <v>146267</v>
      </c>
      <c r="E3125" s="4">
        <v>6.2</v>
      </c>
      <c r="F3125" s="3">
        <f t="shared" si="242"/>
        <v>0.71706539856848706</v>
      </c>
      <c r="G3125" s="3">
        <f t="shared" si="243"/>
        <v>0.1852418946301925</v>
      </c>
      <c r="H3125" s="4" t="s">
        <v>22</v>
      </c>
      <c r="I3125" s="4">
        <v>15045</v>
      </c>
      <c r="J3125" s="4">
        <f t="shared" si="244"/>
        <v>3212.28</v>
      </c>
      <c r="K3125" s="59">
        <f t="shared" si="238"/>
        <v>0.75541761715224276</v>
      </c>
      <c r="L3125" s="60">
        <f t="shared" si="239"/>
        <v>0.1852418946301925</v>
      </c>
      <c r="M3125" s="4">
        <f t="shared" si="240"/>
        <v>4.4458054711246202</v>
      </c>
      <c r="N3125" s="4">
        <f t="shared" si="241"/>
        <v>8267</v>
      </c>
      <c r="O3125" s="61">
        <v>0.8054</v>
      </c>
      <c r="P3125" s="4">
        <v>138000</v>
      </c>
      <c r="Q3125" s="4">
        <v>0</v>
      </c>
      <c r="R3125" s="4" t="s">
        <v>19</v>
      </c>
    </row>
    <row r="3126" spans="1:18" ht="15" hidden="1" customHeight="1" x14ac:dyDescent="0.35">
      <c r="A3126" s="2">
        <v>45208</v>
      </c>
      <c r="B3126" s="3">
        <v>1</v>
      </c>
      <c r="C3126" s="3">
        <v>1</v>
      </c>
      <c r="D3126" s="4">
        <v>146267</v>
      </c>
      <c r="E3126" s="4">
        <v>6.2</v>
      </c>
      <c r="F3126" s="3">
        <f t="shared" si="242"/>
        <v>0.71706539856848706</v>
      </c>
      <c r="G3126" s="3">
        <f t="shared" si="243"/>
        <v>0.1852418946301925</v>
      </c>
      <c r="H3126" s="4" t="s">
        <v>23</v>
      </c>
      <c r="I3126" s="4">
        <v>13519</v>
      </c>
      <c r="J3126" s="4">
        <f t="shared" si="244"/>
        <v>3121.2</v>
      </c>
      <c r="K3126" s="59">
        <f t="shared" si="238"/>
        <v>0.6986043415890496</v>
      </c>
      <c r="L3126" s="60">
        <f t="shared" si="239"/>
        <v>0.1852418946301925</v>
      </c>
      <c r="M3126" s="4">
        <f t="shared" si="240"/>
        <v>4.4458054711246202</v>
      </c>
      <c r="N3126" s="4">
        <f t="shared" si="241"/>
        <v>8267</v>
      </c>
      <c r="O3126" s="61">
        <v>0.8054</v>
      </c>
      <c r="P3126" s="4">
        <v>138000</v>
      </c>
      <c r="Q3126" s="4">
        <v>0</v>
      </c>
      <c r="R3126" s="4" t="s">
        <v>19</v>
      </c>
    </row>
    <row r="3127" spans="1:18" ht="15" hidden="1" customHeight="1" x14ac:dyDescent="0.35">
      <c r="A3127" s="2">
        <v>45208</v>
      </c>
      <c r="B3127" s="3">
        <v>1</v>
      </c>
      <c r="C3127" s="3">
        <v>1</v>
      </c>
      <c r="D3127" s="4">
        <v>146267</v>
      </c>
      <c r="E3127" s="4">
        <v>6.2</v>
      </c>
      <c r="F3127" s="3">
        <f t="shared" si="242"/>
        <v>0.71706539856848706</v>
      </c>
      <c r="G3127" s="3">
        <f t="shared" si="243"/>
        <v>0.1852418946301925</v>
      </c>
      <c r="H3127" s="4" t="s">
        <v>24</v>
      </c>
      <c r="I3127" s="4">
        <v>14123</v>
      </c>
      <c r="J3127" s="4">
        <f t="shared" si="244"/>
        <v>3168.6</v>
      </c>
      <c r="K3127" s="59">
        <f t="shared" si="238"/>
        <v>0.71889895405114301</v>
      </c>
      <c r="L3127" s="60">
        <f t="shared" si="239"/>
        <v>0.1852418946301925</v>
      </c>
      <c r="M3127" s="4">
        <f t="shared" si="240"/>
        <v>4.4458054711246202</v>
      </c>
      <c r="N3127" s="4">
        <f t="shared" si="241"/>
        <v>8267</v>
      </c>
      <c r="O3127" s="61">
        <v>0.8054</v>
      </c>
      <c r="P3127" s="4">
        <v>138000</v>
      </c>
      <c r="Q3127" s="4">
        <v>0</v>
      </c>
      <c r="R3127" s="4" t="s">
        <v>19</v>
      </c>
    </row>
    <row r="3128" spans="1:18" ht="15" hidden="1" customHeight="1" x14ac:dyDescent="0.35">
      <c r="A3128" s="2">
        <v>45208</v>
      </c>
      <c r="B3128" s="3">
        <v>1</v>
      </c>
      <c r="C3128" s="3">
        <v>1</v>
      </c>
      <c r="D3128" s="4">
        <v>146267</v>
      </c>
      <c r="E3128" s="4">
        <v>6.2</v>
      </c>
      <c r="F3128" s="3">
        <f t="shared" si="242"/>
        <v>0.71706539856848706</v>
      </c>
      <c r="G3128" s="3">
        <f t="shared" si="243"/>
        <v>0.1852418946301925</v>
      </c>
      <c r="H3128" s="4" t="s">
        <v>25</v>
      </c>
      <c r="I3128" s="4">
        <v>14482</v>
      </c>
      <c r="J3128" s="4">
        <f t="shared" si="244"/>
        <v>3397.62</v>
      </c>
      <c r="K3128" s="59">
        <f t="shared" si="238"/>
        <v>0.68748313572821651</v>
      </c>
      <c r="L3128" s="60">
        <f t="shared" si="239"/>
        <v>0.1852418946301925</v>
      </c>
      <c r="M3128" s="4">
        <f t="shared" si="240"/>
        <v>4.4458054711246202</v>
      </c>
      <c r="N3128" s="4">
        <f t="shared" si="241"/>
        <v>8267</v>
      </c>
      <c r="O3128" s="61">
        <v>0.8054</v>
      </c>
      <c r="P3128" s="4">
        <v>138000</v>
      </c>
      <c r="Q3128" s="4">
        <v>0</v>
      </c>
      <c r="R3128" s="4" t="s">
        <v>19</v>
      </c>
    </row>
    <row r="3129" spans="1:18" ht="15" hidden="1" customHeight="1" x14ac:dyDescent="0.35">
      <c r="A3129" s="2">
        <v>45208</v>
      </c>
      <c r="B3129" s="3">
        <v>1</v>
      </c>
      <c r="C3129" s="3">
        <v>1</v>
      </c>
      <c r="D3129" s="4">
        <v>146267</v>
      </c>
      <c r="E3129" s="4">
        <v>6.2</v>
      </c>
      <c r="F3129" s="3">
        <f t="shared" si="242"/>
        <v>0.71706539856848706</v>
      </c>
      <c r="G3129" s="3">
        <f t="shared" si="243"/>
        <v>0.1852418946301925</v>
      </c>
      <c r="H3129" s="4" t="s">
        <v>26</v>
      </c>
      <c r="I3129" s="4">
        <v>14469</v>
      </c>
      <c r="J3129" s="4">
        <f t="shared" si="244"/>
        <v>3432.9</v>
      </c>
      <c r="K3129" s="59">
        <f t="shared" si="238"/>
        <v>0.67980706615961861</v>
      </c>
      <c r="L3129" s="60">
        <f t="shared" si="239"/>
        <v>0.1852418946301925</v>
      </c>
      <c r="M3129" s="4">
        <f t="shared" si="240"/>
        <v>4.4458054711246202</v>
      </c>
      <c r="N3129" s="4">
        <f t="shared" si="241"/>
        <v>8267</v>
      </c>
      <c r="O3129" s="61">
        <v>0.8054</v>
      </c>
      <c r="P3129" s="4">
        <v>138000</v>
      </c>
      <c r="Q3129" s="4">
        <v>0</v>
      </c>
      <c r="R3129" s="4" t="s">
        <v>19</v>
      </c>
    </row>
    <row r="3130" spans="1:18" ht="15" hidden="1" customHeight="1" x14ac:dyDescent="0.35">
      <c r="A3130" s="2">
        <v>45208</v>
      </c>
      <c r="B3130" s="3">
        <v>1</v>
      </c>
      <c r="C3130" s="3">
        <v>1</v>
      </c>
      <c r="D3130" s="4">
        <v>146267</v>
      </c>
      <c r="E3130" s="4">
        <v>6.2</v>
      </c>
      <c r="F3130" s="3">
        <f t="shared" si="242"/>
        <v>0.71706539856848706</v>
      </c>
      <c r="G3130" s="3">
        <f t="shared" si="243"/>
        <v>0.1852418946301925</v>
      </c>
      <c r="H3130" s="4" t="s">
        <v>27</v>
      </c>
      <c r="I3130" s="4">
        <v>15085</v>
      </c>
      <c r="J3130" s="4">
        <f t="shared" si="244"/>
        <v>3421.44</v>
      </c>
      <c r="K3130" s="59">
        <f t="shared" si="238"/>
        <v>0.71112295294642958</v>
      </c>
      <c r="L3130" s="60">
        <f t="shared" si="239"/>
        <v>0.1852418946301925</v>
      </c>
      <c r="M3130" s="4">
        <f t="shared" si="240"/>
        <v>4.4458054711246202</v>
      </c>
      <c r="N3130" s="4">
        <f t="shared" si="241"/>
        <v>8267</v>
      </c>
      <c r="O3130" s="61">
        <v>0.8054</v>
      </c>
      <c r="P3130" s="4">
        <v>138000</v>
      </c>
      <c r="Q3130" s="4">
        <v>0</v>
      </c>
      <c r="R3130" s="4" t="s">
        <v>19</v>
      </c>
    </row>
    <row r="3131" spans="1:18" ht="15" hidden="1" customHeight="1" x14ac:dyDescent="0.35">
      <c r="A3131" s="2">
        <v>45208</v>
      </c>
      <c r="B3131" s="3">
        <v>1</v>
      </c>
      <c r="C3131" s="3">
        <v>1</v>
      </c>
      <c r="D3131" s="4">
        <v>146267</v>
      </c>
      <c r="E3131" s="4">
        <v>6.2</v>
      </c>
      <c r="F3131" s="3">
        <f t="shared" si="242"/>
        <v>0.71706539856848706</v>
      </c>
      <c r="G3131" s="3">
        <f t="shared" si="243"/>
        <v>0.1852418946301925</v>
      </c>
      <c r="H3131" s="4" t="s">
        <v>28</v>
      </c>
      <c r="I3131" s="4">
        <v>15275</v>
      </c>
      <c r="J3131" s="4">
        <f t="shared" si="244"/>
        <v>3266.44</v>
      </c>
      <c r="K3131" s="59">
        <f t="shared" si="238"/>
        <v>0.75424917568342131</v>
      </c>
      <c r="L3131" s="60">
        <f t="shared" si="239"/>
        <v>0.1852418946301925</v>
      </c>
      <c r="M3131" s="4">
        <f t="shared" si="240"/>
        <v>4.4458054711246202</v>
      </c>
      <c r="N3131" s="4">
        <f t="shared" si="241"/>
        <v>8267</v>
      </c>
      <c r="O3131" s="61">
        <v>0.8054</v>
      </c>
      <c r="P3131" s="4">
        <v>138000</v>
      </c>
      <c r="Q3131" s="4">
        <v>0</v>
      </c>
      <c r="R3131" s="4" t="s">
        <v>19</v>
      </c>
    </row>
    <row r="3132" spans="1:18" ht="15" hidden="1" customHeight="1" x14ac:dyDescent="0.35">
      <c r="A3132" s="2">
        <v>45209</v>
      </c>
      <c r="B3132" s="3">
        <v>1</v>
      </c>
      <c r="C3132" s="3">
        <v>1</v>
      </c>
      <c r="D3132" s="4">
        <v>146267</v>
      </c>
      <c r="E3132" s="4">
        <v>5.6</v>
      </c>
      <c r="F3132" s="3">
        <f t="shared" si="242"/>
        <v>0.79389383412939651</v>
      </c>
      <c r="G3132" s="3">
        <f t="shared" si="243"/>
        <v>0.1852418946301925</v>
      </c>
      <c r="H3132" s="4" t="s">
        <v>18</v>
      </c>
      <c r="I3132" s="4">
        <v>14658</v>
      </c>
      <c r="J3132" s="4">
        <f t="shared" si="244"/>
        <v>3321.72</v>
      </c>
      <c r="K3132" s="59">
        <f t="shared" si="238"/>
        <v>0.78799537588959945</v>
      </c>
      <c r="L3132" s="60">
        <f t="shared" si="239"/>
        <v>0.1852418946301925</v>
      </c>
      <c r="M3132" s="4">
        <f t="shared" si="240"/>
        <v>4.4458054711246202</v>
      </c>
      <c r="N3132" s="4">
        <f t="shared" si="241"/>
        <v>8267</v>
      </c>
      <c r="O3132" s="61">
        <v>0.8054</v>
      </c>
      <c r="P3132" s="4">
        <v>138000</v>
      </c>
      <c r="Q3132" s="4">
        <v>0</v>
      </c>
      <c r="R3132" s="4" t="s">
        <v>19</v>
      </c>
    </row>
    <row r="3133" spans="1:18" ht="15" hidden="1" customHeight="1" x14ac:dyDescent="0.35">
      <c r="A3133" s="2">
        <v>45209</v>
      </c>
      <c r="B3133" s="3">
        <v>1</v>
      </c>
      <c r="C3133" s="3">
        <v>1</v>
      </c>
      <c r="D3133" s="4">
        <v>146267</v>
      </c>
      <c r="E3133" s="4">
        <v>5.6</v>
      </c>
      <c r="F3133" s="3">
        <f t="shared" si="242"/>
        <v>0.79389383412939651</v>
      </c>
      <c r="G3133" s="3">
        <f t="shared" si="243"/>
        <v>0.1852418946301925</v>
      </c>
      <c r="H3133" s="4" t="s">
        <v>20</v>
      </c>
      <c r="I3133" s="4">
        <v>15198</v>
      </c>
      <c r="J3133" s="4">
        <f t="shared" si="244"/>
        <v>3282.66</v>
      </c>
      <c r="K3133" s="59">
        <f t="shared" si="238"/>
        <v>0.82674677591604728</v>
      </c>
      <c r="L3133" s="60">
        <f t="shared" si="239"/>
        <v>0.1852418946301925</v>
      </c>
      <c r="M3133" s="4">
        <f t="shared" si="240"/>
        <v>4.4458054711246202</v>
      </c>
      <c r="N3133" s="4">
        <f t="shared" si="241"/>
        <v>8267</v>
      </c>
      <c r="O3133" s="61">
        <v>0.8054</v>
      </c>
      <c r="P3133" s="4">
        <v>138000</v>
      </c>
      <c r="Q3133" s="4">
        <v>0</v>
      </c>
      <c r="R3133" s="4" t="s">
        <v>19</v>
      </c>
    </row>
    <row r="3134" spans="1:18" ht="15" hidden="1" customHeight="1" x14ac:dyDescent="0.35">
      <c r="A3134" s="2">
        <v>45209</v>
      </c>
      <c r="B3134" s="3">
        <v>1</v>
      </c>
      <c r="C3134" s="3">
        <v>1</v>
      </c>
      <c r="D3134" s="4">
        <v>146267</v>
      </c>
      <c r="E3134" s="4">
        <v>5.6</v>
      </c>
      <c r="F3134" s="3">
        <f t="shared" si="242"/>
        <v>0.79389383412939651</v>
      </c>
      <c r="G3134" s="3">
        <f t="shared" si="243"/>
        <v>0.1852418946301925</v>
      </c>
      <c r="H3134" s="4" t="s">
        <v>21</v>
      </c>
      <c r="I3134" s="4">
        <v>14413</v>
      </c>
      <c r="J3134" s="4">
        <f t="shared" si="244"/>
        <v>3219.84</v>
      </c>
      <c r="K3134" s="59">
        <f t="shared" si="238"/>
        <v>0.7993409610415424</v>
      </c>
      <c r="L3134" s="60">
        <f t="shared" si="239"/>
        <v>0.1852418946301925</v>
      </c>
      <c r="M3134" s="4">
        <f t="shared" si="240"/>
        <v>4.4458054711246202</v>
      </c>
      <c r="N3134" s="4">
        <f t="shared" si="241"/>
        <v>8267</v>
      </c>
      <c r="O3134" s="61">
        <v>0.8054</v>
      </c>
      <c r="P3134" s="4">
        <v>138000</v>
      </c>
      <c r="Q3134" s="4">
        <v>0</v>
      </c>
      <c r="R3134" s="4" t="s">
        <v>19</v>
      </c>
    </row>
    <row r="3135" spans="1:18" ht="15" hidden="1" customHeight="1" x14ac:dyDescent="0.35">
      <c r="A3135" s="2">
        <v>45209</v>
      </c>
      <c r="B3135" s="3">
        <v>1</v>
      </c>
      <c r="C3135" s="3">
        <v>1</v>
      </c>
      <c r="D3135" s="4">
        <v>146267</v>
      </c>
      <c r="E3135" s="4">
        <v>5.6</v>
      </c>
      <c r="F3135" s="3">
        <f t="shared" si="242"/>
        <v>0.79389383412939651</v>
      </c>
      <c r="G3135" s="3">
        <f t="shared" si="243"/>
        <v>0.1852418946301925</v>
      </c>
      <c r="H3135" s="4" t="s">
        <v>22</v>
      </c>
      <c r="I3135" s="4">
        <v>15045</v>
      </c>
      <c r="J3135" s="4">
        <f t="shared" si="244"/>
        <v>3212.28</v>
      </c>
      <c r="K3135" s="59">
        <f t="shared" si="238"/>
        <v>0.83635521898998311</v>
      </c>
      <c r="L3135" s="60">
        <f t="shared" si="239"/>
        <v>0.1852418946301925</v>
      </c>
      <c r="M3135" s="4">
        <f t="shared" si="240"/>
        <v>4.4458054711246202</v>
      </c>
      <c r="N3135" s="4">
        <f t="shared" si="241"/>
        <v>8267</v>
      </c>
      <c r="O3135" s="61">
        <v>0.8054</v>
      </c>
      <c r="P3135" s="4">
        <v>138000</v>
      </c>
      <c r="Q3135" s="4">
        <v>0</v>
      </c>
      <c r="R3135" s="4" t="s">
        <v>19</v>
      </c>
    </row>
    <row r="3136" spans="1:18" ht="15" hidden="1" customHeight="1" x14ac:dyDescent="0.35">
      <c r="A3136" s="2">
        <v>45209</v>
      </c>
      <c r="B3136" s="3">
        <v>1</v>
      </c>
      <c r="C3136" s="3">
        <v>1</v>
      </c>
      <c r="D3136" s="4">
        <v>146267</v>
      </c>
      <c r="E3136" s="4">
        <v>5.6</v>
      </c>
      <c r="F3136" s="3">
        <f t="shared" si="242"/>
        <v>0.79389383412939651</v>
      </c>
      <c r="G3136" s="3">
        <f t="shared" si="243"/>
        <v>0.1852418946301925</v>
      </c>
      <c r="H3136" s="4" t="s">
        <v>23</v>
      </c>
      <c r="I3136" s="4">
        <v>13519</v>
      </c>
      <c r="J3136" s="4">
        <f t="shared" si="244"/>
        <v>3121.2</v>
      </c>
      <c r="K3136" s="59">
        <f t="shared" ref="K3136:K3199" si="245">IFERROR((I3136/J3136)/E3136,0)</f>
        <v>0.773454806759305</v>
      </c>
      <c r="L3136" s="60">
        <f t="shared" ref="L3136:L3199" si="246">D3136/(32900*24)</f>
        <v>0.1852418946301925</v>
      </c>
      <c r="M3136" s="4">
        <f t="shared" ref="M3136:M3199" si="247">D3136/32900</f>
        <v>4.4458054711246202</v>
      </c>
      <c r="N3136" s="4">
        <f t="shared" ref="N3136:N3199" si="248">D3136-P3136</f>
        <v>8267</v>
      </c>
      <c r="O3136" s="61">
        <v>0.8054</v>
      </c>
      <c r="P3136" s="4">
        <v>138000</v>
      </c>
      <c r="Q3136" s="4">
        <v>0</v>
      </c>
      <c r="R3136" s="4" t="s">
        <v>19</v>
      </c>
    </row>
    <row r="3137" spans="1:18" ht="15" hidden="1" customHeight="1" x14ac:dyDescent="0.35">
      <c r="A3137" s="2">
        <v>45209</v>
      </c>
      <c r="B3137" s="3">
        <v>1</v>
      </c>
      <c r="C3137" s="3">
        <v>1</v>
      </c>
      <c r="D3137" s="4">
        <v>146267</v>
      </c>
      <c r="E3137" s="4">
        <v>5.6</v>
      </c>
      <c r="F3137" s="3">
        <f t="shared" si="242"/>
        <v>0.79389383412939651</v>
      </c>
      <c r="G3137" s="3">
        <f t="shared" si="243"/>
        <v>0.1852418946301925</v>
      </c>
      <c r="H3137" s="4" t="s">
        <v>24</v>
      </c>
      <c r="I3137" s="4">
        <v>14123</v>
      </c>
      <c r="J3137" s="4">
        <f t="shared" si="244"/>
        <v>3168.6</v>
      </c>
      <c r="K3137" s="59">
        <f t="shared" si="245"/>
        <v>0.79592384198519417</v>
      </c>
      <c r="L3137" s="60">
        <f t="shared" si="246"/>
        <v>0.1852418946301925</v>
      </c>
      <c r="M3137" s="4">
        <f t="shared" si="247"/>
        <v>4.4458054711246202</v>
      </c>
      <c r="N3137" s="4">
        <f t="shared" si="248"/>
        <v>8267</v>
      </c>
      <c r="O3137" s="61">
        <v>0.8054</v>
      </c>
      <c r="P3137" s="4">
        <v>138000</v>
      </c>
      <c r="Q3137" s="4">
        <v>0</v>
      </c>
      <c r="R3137" s="4" t="s">
        <v>19</v>
      </c>
    </row>
    <row r="3138" spans="1:18" ht="15" hidden="1" customHeight="1" x14ac:dyDescent="0.35">
      <c r="A3138" s="2">
        <v>45209</v>
      </c>
      <c r="B3138" s="3">
        <v>1</v>
      </c>
      <c r="C3138" s="3">
        <v>1</v>
      </c>
      <c r="D3138" s="4">
        <v>146267</v>
      </c>
      <c r="E3138" s="4">
        <v>5.6</v>
      </c>
      <c r="F3138" s="3">
        <f t="shared" si="242"/>
        <v>0.79389383412939651</v>
      </c>
      <c r="G3138" s="3">
        <f t="shared" si="243"/>
        <v>0.1852418946301925</v>
      </c>
      <c r="H3138" s="4" t="s">
        <v>25</v>
      </c>
      <c r="I3138" s="4">
        <v>14482</v>
      </c>
      <c r="J3138" s="4">
        <f t="shared" si="244"/>
        <v>3397.62</v>
      </c>
      <c r="K3138" s="59">
        <f t="shared" si="245"/>
        <v>0.76114204312766831</v>
      </c>
      <c r="L3138" s="60">
        <f t="shared" si="246"/>
        <v>0.1852418946301925</v>
      </c>
      <c r="M3138" s="4">
        <f t="shared" si="247"/>
        <v>4.4458054711246202</v>
      </c>
      <c r="N3138" s="4">
        <f t="shared" si="248"/>
        <v>8267</v>
      </c>
      <c r="O3138" s="61">
        <v>0.8054</v>
      </c>
      <c r="P3138" s="4">
        <v>138000</v>
      </c>
      <c r="Q3138" s="4">
        <v>0</v>
      </c>
      <c r="R3138" s="4" t="s">
        <v>19</v>
      </c>
    </row>
    <row r="3139" spans="1:18" ht="15" hidden="1" customHeight="1" x14ac:dyDescent="0.35">
      <c r="A3139" s="2">
        <v>45209</v>
      </c>
      <c r="B3139" s="3">
        <v>1</v>
      </c>
      <c r="C3139" s="3">
        <v>1</v>
      </c>
      <c r="D3139" s="4">
        <v>146267</v>
      </c>
      <c r="E3139" s="4">
        <v>5.6</v>
      </c>
      <c r="F3139" s="3">
        <f t="shared" ref="F3139:F3202" si="249">D3139/E3139/32900</f>
        <v>0.79389383412939651</v>
      </c>
      <c r="G3139" s="3">
        <f t="shared" si="243"/>
        <v>0.1852418946301925</v>
      </c>
      <c r="H3139" s="4" t="s">
        <v>26</v>
      </c>
      <c r="I3139" s="4">
        <v>14469</v>
      </c>
      <c r="J3139" s="4">
        <f t="shared" si="244"/>
        <v>3432.9</v>
      </c>
      <c r="K3139" s="59">
        <f t="shared" si="245"/>
        <v>0.75264353753386348</v>
      </c>
      <c r="L3139" s="60">
        <f t="shared" si="246"/>
        <v>0.1852418946301925</v>
      </c>
      <c r="M3139" s="4">
        <f t="shared" si="247"/>
        <v>4.4458054711246202</v>
      </c>
      <c r="N3139" s="4">
        <f t="shared" si="248"/>
        <v>8267</v>
      </c>
      <c r="O3139" s="61">
        <v>0.8054</v>
      </c>
      <c r="P3139" s="4">
        <v>138000</v>
      </c>
      <c r="Q3139" s="4">
        <v>0</v>
      </c>
      <c r="R3139" s="4" t="s">
        <v>19</v>
      </c>
    </row>
    <row r="3140" spans="1:18" ht="15" hidden="1" customHeight="1" x14ac:dyDescent="0.35">
      <c r="A3140" s="2">
        <v>45209</v>
      </c>
      <c r="B3140" s="3">
        <v>1</v>
      </c>
      <c r="C3140" s="3">
        <v>1</v>
      </c>
      <c r="D3140" s="4">
        <v>146267</v>
      </c>
      <c r="E3140" s="4">
        <v>5.6</v>
      </c>
      <c r="F3140" s="3">
        <f t="shared" si="249"/>
        <v>0.79389383412939651</v>
      </c>
      <c r="G3140" s="3">
        <f t="shared" si="243"/>
        <v>0.1852418946301925</v>
      </c>
      <c r="H3140" s="4" t="s">
        <v>27</v>
      </c>
      <c r="I3140" s="4">
        <v>15085</v>
      </c>
      <c r="J3140" s="4">
        <f t="shared" si="244"/>
        <v>3421.44</v>
      </c>
      <c r="K3140" s="59">
        <f t="shared" si="245"/>
        <v>0.78731469790497566</v>
      </c>
      <c r="L3140" s="60">
        <f t="shared" si="246"/>
        <v>0.1852418946301925</v>
      </c>
      <c r="M3140" s="4">
        <f t="shared" si="247"/>
        <v>4.4458054711246202</v>
      </c>
      <c r="N3140" s="4">
        <f t="shared" si="248"/>
        <v>8267</v>
      </c>
      <c r="O3140" s="61">
        <v>0.8054</v>
      </c>
      <c r="P3140" s="4">
        <v>138000</v>
      </c>
      <c r="Q3140" s="4">
        <v>0</v>
      </c>
      <c r="R3140" s="4" t="s">
        <v>19</v>
      </c>
    </row>
    <row r="3141" spans="1:18" ht="15" hidden="1" customHeight="1" x14ac:dyDescent="0.35">
      <c r="A3141" s="2">
        <v>45209</v>
      </c>
      <c r="B3141" s="3">
        <v>1</v>
      </c>
      <c r="C3141" s="3">
        <v>1</v>
      </c>
      <c r="D3141" s="4">
        <v>146267</v>
      </c>
      <c r="E3141" s="4">
        <v>5.6</v>
      </c>
      <c r="F3141" s="3">
        <f t="shared" si="249"/>
        <v>0.79389383412939651</v>
      </c>
      <c r="G3141" s="3">
        <f t="shared" si="243"/>
        <v>0.1852418946301925</v>
      </c>
      <c r="H3141" s="4" t="s">
        <v>28</v>
      </c>
      <c r="I3141" s="4">
        <v>15275</v>
      </c>
      <c r="J3141" s="4">
        <f t="shared" si="244"/>
        <v>3266.44</v>
      </c>
      <c r="K3141" s="59">
        <f t="shared" si="245"/>
        <v>0.83506158736378788</v>
      </c>
      <c r="L3141" s="60">
        <f t="shared" si="246"/>
        <v>0.1852418946301925</v>
      </c>
      <c r="M3141" s="4">
        <f t="shared" si="247"/>
        <v>4.4458054711246202</v>
      </c>
      <c r="N3141" s="4">
        <f t="shared" si="248"/>
        <v>8267</v>
      </c>
      <c r="O3141" s="61">
        <v>0.8054</v>
      </c>
      <c r="P3141" s="4">
        <v>138000</v>
      </c>
      <c r="Q3141" s="4">
        <v>0</v>
      </c>
      <c r="R3141" s="4" t="s">
        <v>19</v>
      </c>
    </row>
    <row r="3142" spans="1:18" ht="15" hidden="1" customHeight="1" x14ac:dyDescent="0.35">
      <c r="A3142" s="2">
        <v>45210</v>
      </c>
      <c r="B3142" s="3">
        <v>1</v>
      </c>
      <c r="C3142" s="3">
        <v>1</v>
      </c>
      <c r="D3142" s="4">
        <v>134380</v>
      </c>
      <c r="E3142" s="4">
        <v>5.0999999999999996</v>
      </c>
      <c r="F3142" s="3">
        <f t="shared" si="249"/>
        <v>0.80088205494963949</v>
      </c>
      <c r="G3142" s="3">
        <f t="shared" si="243"/>
        <v>0.17018743667679839</v>
      </c>
      <c r="H3142" s="4" t="s">
        <v>18</v>
      </c>
      <c r="I3142" s="4">
        <v>14053</v>
      </c>
      <c r="J3142" s="4">
        <f t="shared" si="244"/>
        <v>3321.72</v>
      </c>
      <c r="K3142" s="59">
        <f t="shared" si="245"/>
        <v>0.82953716631095686</v>
      </c>
      <c r="L3142" s="60">
        <f t="shared" si="246"/>
        <v>0.17018743667679839</v>
      </c>
      <c r="M3142" s="4">
        <f t="shared" si="247"/>
        <v>4.0844984802431608</v>
      </c>
      <c r="N3142" s="4">
        <f t="shared" si="248"/>
        <v>-3620</v>
      </c>
      <c r="O3142" s="61">
        <v>0.8054</v>
      </c>
      <c r="P3142" s="4">
        <v>138000</v>
      </c>
      <c r="Q3142" s="4">
        <v>0</v>
      </c>
      <c r="R3142" s="4" t="s">
        <v>19</v>
      </c>
    </row>
    <row r="3143" spans="1:18" ht="15" hidden="1" customHeight="1" x14ac:dyDescent="0.35">
      <c r="A3143" s="2">
        <v>45210</v>
      </c>
      <c r="B3143" s="3">
        <v>1</v>
      </c>
      <c r="C3143" s="3">
        <v>1</v>
      </c>
      <c r="D3143" s="4">
        <v>134380</v>
      </c>
      <c r="E3143" s="4">
        <v>5.0999999999999996</v>
      </c>
      <c r="F3143" s="3">
        <f t="shared" si="249"/>
        <v>0.80088205494963949</v>
      </c>
      <c r="G3143" s="3">
        <f t="shared" si="243"/>
        <v>0.17018743667679839</v>
      </c>
      <c r="H3143" s="4" t="s">
        <v>20</v>
      </c>
      <c r="I3143" s="4">
        <v>13812</v>
      </c>
      <c r="J3143" s="4">
        <f t="shared" si="244"/>
        <v>3282.66</v>
      </c>
      <c r="K3143" s="59">
        <f t="shared" si="245"/>
        <v>0.82501242715287226</v>
      </c>
      <c r="L3143" s="60">
        <f t="shared" si="246"/>
        <v>0.17018743667679839</v>
      </c>
      <c r="M3143" s="4">
        <f t="shared" si="247"/>
        <v>4.0844984802431608</v>
      </c>
      <c r="N3143" s="4">
        <f t="shared" si="248"/>
        <v>-3620</v>
      </c>
      <c r="O3143" s="61">
        <v>0.8054</v>
      </c>
      <c r="P3143" s="4">
        <v>138000</v>
      </c>
      <c r="Q3143" s="4">
        <v>0</v>
      </c>
      <c r="R3143" s="4" t="s">
        <v>19</v>
      </c>
    </row>
    <row r="3144" spans="1:18" ht="15" hidden="1" customHeight="1" x14ac:dyDescent="0.35">
      <c r="A3144" s="2">
        <v>45210</v>
      </c>
      <c r="B3144" s="3">
        <v>1</v>
      </c>
      <c r="C3144" s="3">
        <v>1</v>
      </c>
      <c r="D3144" s="4">
        <v>134380</v>
      </c>
      <c r="E3144" s="4">
        <v>5.0999999999999996</v>
      </c>
      <c r="F3144" s="3">
        <f t="shared" si="249"/>
        <v>0.80088205494963949</v>
      </c>
      <c r="G3144" s="3">
        <f t="shared" si="243"/>
        <v>0.17018743667679839</v>
      </c>
      <c r="H3144" s="4" t="s">
        <v>21</v>
      </c>
      <c r="I3144" s="4">
        <v>13534</v>
      </c>
      <c r="J3144" s="4">
        <f t="shared" si="244"/>
        <v>3219.84</v>
      </c>
      <c r="K3144" s="59">
        <f t="shared" si="245"/>
        <v>0.82417930400146555</v>
      </c>
      <c r="L3144" s="60">
        <f t="shared" si="246"/>
        <v>0.17018743667679839</v>
      </c>
      <c r="M3144" s="4">
        <f t="shared" si="247"/>
        <v>4.0844984802431608</v>
      </c>
      <c r="N3144" s="4">
        <f t="shared" si="248"/>
        <v>-3620</v>
      </c>
      <c r="O3144" s="61">
        <v>0.8054</v>
      </c>
      <c r="P3144" s="4">
        <v>138000</v>
      </c>
      <c r="Q3144" s="4">
        <v>0</v>
      </c>
      <c r="R3144" s="4" t="s">
        <v>19</v>
      </c>
    </row>
    <row r="3145" spans="1:18" ht="15" hidden="1" customHeight="1" x14ac:dyDescent="0.35">
      <c r="A3145" s="2">
        <v>45210</v>
      </c>
      <c r="B3145" s="3">
        <v>1</v>
      </c>
      <c r="C3145" s="3">
        <v>1</v>
      </c>
      <c r="D3145" s="4">
        <v>134380</v>
      </c>
      <c r="E3145" s="4">
        <v>5.0999999999999996</v>
      </c>
      <c r="F3145" s="3">
        <f t="shared" si="249"/>
        <v>0.80088205494963949</v>
      </c>
      <c r="G3145" s="3">
        <f t="shared" si="243"/>
        <v>0.17018743667679839</v>
      </c>
      <c r="H3145" s="4" t="s">
        <v>22</v>
      </c>
      <c r="I3145" s="4">
        <v>13941</v>
      </c>
      <c r="J3145" s="4">
        <f t="shared" si="244"/>
        <v>3212.28</v>
      </c>
      <c r="K3145" s="59">
        <f t="shared" si="245"/>
        <v>0.85096237306981526</v>
      </c>
      <c r="L3145" s="60">
        <f t="shared" si="246"/>
        <v>0.17018743667679839</v>
      </c>
      <c r="M3145" s="4">
        <f t="shared" si="247"/>
        <v>4.0844984802431608</v>
      </c>
      <c r="N3145" s="4">
        <f t="shared" si="248"/>
        <v>-3620</v>
      </c>
      <c r="O3145" s="61">
        <v>0.8054</v>
      </c>
      <c r="P3145" s="4">
        <v>138000</v>
      </c>
      <c r="Q3145" s="4">
        <v>0</v>
      </c>
      <c r="R3145" s="4" t="s">
        <v>19</v>
      </c>
    </row>
    <row r="3146" spans="1:18" ht="15" hidden="1" customHeight="1" x14ac:dyDescent="0.35">
      <c r="A3146" s="2">
        <v>45210</v>
      </c>
      <c r="B3146" s="3">
        <v>1</v>
      </c>
      <c r="C3146" s="3">
        <v>1</v>
      </c>
      <c r="D3146" s="4">
        <v>134380</v>
      </c>
      <c r="E3146" s="4">
        <v>5.0999999999999996</v>
      </c>
      <c r="F3146" s="3">
        <f t="shared" si="249"/>
        <v>0.80088205494963949</v>
      </c>
      <c r="G3146" s="3">
        <f t="shared" si="243"/>
        <v>0.17018743667679839</v>
      </c>
      <c r="H3146" s="4" t="s">
        <v>23</v>
      </c>
      <c r="I3146" s="4">
        <v>13295</v>
      </c>
      <c r="J3146" s="4">
        <f t="shared" si="244"/>
        <v>3121.2</v>
      </c>
      <c r="K3146" s="59">
        <f t="shared" si="245"/>
        <v>0.83521169585353061</v>
      </c>
      <c r="L3146" s="60">
        <f t="shared" si="246"/>
        <v>0.17018743667679839</v>
      </c>
      <c r="M3146" s="4">
        <f t="shared" si="247"/>
        <v>4.0844984802431608</v>
      </c>
      <c r="N3146" s="4">
        <f t="shared" si="248"/>
        <v>-3620</v>
      </c>
      <c r="O3146" s="61">
        <v>0.8054</v>
      </c>
      <c r="P3146" s="4">
        <v>138000</v>
      </c>
      <c r="Q3146" s="4">
        <v>0</v>
      </c>
      <c r="R3146" s="4" t="s">
        <v>19</v>
      </c>
    </row>
    <row r="3147" spans="1:18" ht="15" hidden="1" customHeight="1" x14ac:dyDescent="0.35">
      <c r="A3147" s="2">
        <v>45210</v>
      </c>
      <c r="B3147" s="3">
        <v>1</v>
      </c>
      <c r="C3147" s="3">
        <v>1</v>
      </c>
      <c r="D3147" s="4">
        <v>134380</v>
      </c>
      <c r="E3147" s="4">
        <v>5.0999999999999996</v>
      </c>
      <c r="F3147" s="3">
        <f t="shared" si="249"/>
        <v>0.80088205494963949</v>
      </c>
      <c r="G3147" s="3">
        <f t="shared" ref="G3147:G3210" si="250">D3147/(32900*24)</f>
        <v>0.17018743667679839</v>
      </c>
      <c r="H3147" s="4" t="s">
        <v>24</v>
      </c>
      <c r="I3147" s="4">
        <v>13511</v>
      </c>
      <c r="J3147" s="4">
        <f t="shared" si="244"/>
        <v>3168.6</v>
      </c>
      <c r="K3147" s="59">
        <f t="shared" si="245"/>
        <v>0.83608397597503958</v>
      </c>
      <c r="L3147" s="60">
        <f t="shared" si="246"/>
        <v>0.17018743667679839</v>
      </c>
      <c r="M3147" s="4">
        <f t="shared" si="247"/>
        <v>4.0844984802431608</v>
      </c>
      <c r="N3147" s="4">
        <f t="shared" si="248"/>
        <v>-3620</v>
      </c>
      <c r="O3147" s="61">
        <v>0.8054</v>
      </c>
      <c r="P3147" s="4">
        <v>138000</v>
      </c>
      <c r="Q3147" s="4">
        <v>0</v>
      </c>
      <c r="R3147" s="4" t="s">
        <v>19</v>
      </c>
    </row>
    <row r="3148" spans="1:18" ht="15" hidden="1" customHeight="1" x14ac:dyDescent="0.35">
      <c r="A3148" s="2">
        <v>45210</v>
      </c>
      <c r="B3148" s="3">
        <v>1</v>
      </c>
      <c r="C3148" s="3">
        <v>1</v>
      </c>
      <c r="D3148" s="4">
        <v>134380</v>
      </c>
      <c r="E3148" s="4">
        <v>5.0999999999999996</v>
      </c>
      <c r="F3148" s="3">
        <f t="shared" si="249"/>
        <v>0.80088205494963949</v>
      </c>
      <c r="G3148" s="3">
        <f t="shared" si="250"/>
        <v>0.17018743667679839</v>
      </c>
      <c r="H3148" s="4" t="s">
        <v>25</v>
      </c>
      <c r="I3148" s="4">
        <v>12856</v>
      </c>
      <c r="J3148" s="4">
        <f t="shared" si="244"/>
        <v>3397.62</v>
      </c>
      <c r="K3148" s="59">
        <f t="shared" si="245"/>
        <v>0.74192649964548429</v>
      </c>
      <c r="L3148" s="60">
        <f t="shared" si="246"/>
        <v>0.17018743667679839</v>
      </c>
      <c r="M3148" s="4">
        <f t="shared" si="247"/>
        <v>4.0844984802431608</v>
      </c>
      <c r="N3148" s="4">
        <f t="shared" si="248"/>
        <v>-3620</v>
      </c>
      <c r="O3148" s="61">
        <v>0.8054</v>
      </c>
      <c r="P3148" s="4">
        <v>138000</v>
      </c>
      <c r="Q3148" s="4">
        <v>0</v>
      </c>
      <c r="R3148" s="4" t="s">
        <v>19</v>
      </c>
    </row>
    <row r="3149" spans="1:18" ht="15" hidden="1" customHeight="1" x14ac:dyDescent="0.35">
      <c r="A3149" s="2">
        <v>45210</v>
      </c>
      <c r="B3149" s="3">
        <v>1</v>
      </c>
      <c r="C3149" s="3">
        <v>1</v>
      </c>
      <c r="D3149" s="4">
        <v>134380</v>
      </c>
      <c r="E3149" s="4">
        <v>5.0999999999999996</v>
      </c>
      <c r="F3149" s="3">
        <f t="shared" si="249"/>
        <v>0.80088205494963949</v>
      </c>
      <c r="G3149" s="3">
        <f t="shared" si="250"/>
        <v>0.17018743667679839</v>
      </c>
      <c r="H3149" s="4" t="s">
        <v>26</v>
      </c>
      <c r="I3149" s="4">
        <v>12478</v>
      </c>
      <c r="J3149" s="4">
        <f t="shared" si="244"/>
        <v>3432.9</v>
      </c>
      <c r="K3149" s="59">
        <f t="shared" si="245"/>
        <v>0.71271131307834978</v>
      </c>
      <c r="L3149" s="60">
        <f t="shared" si="246"/>
        <v>0.17018743667679839</v>
      </c>
      <c r="M3149" s="4">
        <f t="shared" si="247"/>
        <v>4.0844984802431608</v>
      </c>
      <c r="N3149" s="4">
        <f t="shared" si="248"/>
        <v>-3620</v>
      </c>
      <c r="O3149" s="61">
        <v>0.8054</v>
      </c>
      <c r="P3149" s="4">
        <v>138000</v>
      </c>
      <c r="Q3149" s="4">
        <v>0</v>
      </c>
      <c r="R3149" s="4" t="s">
        <v>19</v>
      </c>
    </row>
    <row r="3150" spans="1:18" ht="15" hidden="1" customHeight="1" x14ac:dyDescent="0.35">
      <c r="A3150" s="2">
        <v>45210</v>
      </c>
      <c r="B3150" s="3">
        <v>1</v>
      </c>
      <c r="C3150" s="3">
        <v>1</v>
      </c>
      <c r="D3150" s="4">
        <v>134380</v>
      </c>
      <c r="E3150" s="4">
        <v>5.0999999999999996</v>
      </c>
      <c r="F3150" s="3">
        <f t="shared" si="249"/>
        <v>0.80088205494963949</v>
      </c>
      <c r="G3150" s="3">
        <f t="shared" si="250"/>
        <v>0.17018743667679839</v>
      </c>
      <c r="H3150" s="4" t="s">
        <v>27</v>
      </c>
      <c r="I3150" s="4">
        <v>13385</v>
      </c>
      <c r="J3150" s="4">
        <f t="shared" si="244"/>
        <v>3421.44</v>
      </c>
      <c r="K3150" s="59">
        <f t="shared" si="245"/>
        <v>0.76707754744247125</v>
      </c>
      <c r="L3150" s="60">
        <f t="shared" si="246"/>
        <v>0.17018743667679839</v>
      </c>
      <c r="M3150" s="4">
        <f t="shared" si="247"/>
        <v>4.0844984802431608</v>
      </c>
      <c r="N3150" s="4">
        <f t="shared" si="248"/>
        <v>-3620</v>
      </c>
      <c r="O3150" s="61">
        <v>0.8054</v>
      </c>
      <c r="P3150" s="4">
        <v>138000</v>
      </c>
      <c r="Q3150" s="4">
        <v>0</v>
      </c>
      <c r="R3150" s="4" t="s">
        <v>19</v>
      </c>
    </row>
    <row r="3151" spans="1:18" ht="15" hidden="1" customHeight="1" x14ac:dyDescent="0.35">
      <c r="A3151" s="2">
        <v>45210</v>
      </c>
      <c r="B3151" s="3">
        <v>1</v>
      </c>
      <c r="C3151" s="3">
        <v>1</v>
      </c>
      <c r="D3151" s="4">
        <v>134380</v>
      </c>
      <c r="E3151" s="4">
        <v>5.0999999999999996</v>
      </c>
      <c r="F3151" s="3">
        <f t="shared" si="249"/>
        <v>0.80088205494963949</v>
      </c>
      <c r="G3151" s="3">
        <f t="shared" si="250"/>
        <v>0.17018743667679839</v>
      </c>
      <c r="H3151" s="4" t="s">
        <v>28</v>
      </c>
      <c r="I3151" s="4">
        <v>13515</v>
      </c>
      <c r="J3151" s="4">
        <f t="shared" si="244"/>
        <v>3266.44</v>
      </c>
      <c r="K3151" s="59">
        <f t="shared" si="245"/>
        <v>0.81128078274819082</v>
      </c>
      <c r="L3151" s="60">
        <f t="shared" si="246"/>
        <v>0.17018743667679839</v>
      </c>
      <c r="M3151" s="4">
        <f t="shared" si="247"/>
        <v>4.0844984802431608</v>
      </c>
      <c r="N3151" s="4">
        <f t="shared" si="248"/>
        <v>-3620</v>
      </c>
      <c r="O3151" s="61">
        <v>0.8054</v>
      </c>
      <c r="P3151" s="4">
        <v>138000</v>
      </c>
      <c r="Q3151" s="4">
        <v>0</v>
      </c>
      <c r="R3151" s="4" t="s">
        <v>19</v>
      </c>
    </row>
    <row r="3152" spans="1:18" ht="15" hidden="1" customHeight="1" x14ac:dyDescent="0.35">
      <c r="A3152" s="2">
        <v>45211</v>
      </c>
      <c r="B3152" s="3">
        <v>1</v>
      </c>
      <c r="C3152" s="3">
        <v>1</v>
      </c>
      <c r="D3152" s="4">
        <v>155711</v>
      </c>
      <c r="E3152" s="4">
        <v>5.8</v>
      </c>
      <c r="F3152" s="3">
        <f t="shared" si="249"/>
        <v>0.81600985221674882</v>
      </c>
      <c r="G3152" s="3">
        <f t="shared" si="250"/>
        <v>0.19720238095238096</v>
      </c>
      <c r="H3152" s="4" t="s">
        <v>18</v>
      </c>
      <c r="I3152" s="4">
        <v>16551</v>
      </c>
      <c r="J3152" s="4">
        <f t="shared" si="244"/>
        <v>3321.72</v>
      </c>
      <c r="K3152" s="59">
        <f t="shared" si="245"/>
        <v>0.85907923896510618</v>
      </c>
      <c r="L3152" s="60">
        <f t="shared" si="246"/>
        <v>0.19720238095238096</v>
      </c>
      <c r="M3152" s="4">
        <f t="shared" si="247"/>
        <v>4.7328571428571431</v>
      </c>
      <c r="N3152" s="4">
        <f t="shared" si="248"/>
        <v>17711</v>
      </c>
      <c r="O3152" s="61">
        <v>0.8054</v>
      </c>
      <c r="P3152" s="4">
        <v>138000</v>
      </c>
      <c r="Q3152" s="4">
        <v>0</v>
      </c>
      <c r="R3152" s="4" t="s">
        <v>19</v>
      </c>
    </row>
    <row r="3153" spans="1:18" ht="15" hidden="1" customHeight="1" x14ac:dyDescent="0.35">
      <c r="A3153" s="2">
        <v>45211</v>
      </c>
      <c r="B3153" s="3">
        <v>1</v>
      </c>
      <c r="C3153" s="3">
        <v>1</v>
      </c>
      <c r="D3153" s="4">
        <v>155711</v>
      </c>
      <c r="E3153" s="4">
        <v>5.8</v>
      </c>
      <c r="F3153" s="3">
        <f t="shared" si="249"/>
        <v>0.81600985221674882</v>
      </c>
      <c r="G3153" s="3">
        <f t="shared" si="250"/>
        <v>0.19720238095238096</v>
      </c>
      <c r="H3153" s="4" t="s">
        <v>20</v>
      </c>
      <c r="I3153" s="4">
        <v>16681</v>
      </c>
      <c r="J3153" s="4">
        <f t="shared" si="244"/>
        <v>3282.66</v>
      </c>
      <c r="K3153" s="59">
        <f t="shared" si="245"/>
        <v>0.87612926186648044</v>
      </c>
      <c r="L3153" s="60">
        <f t="shared" si="246"/>
        <v>0.19720238095238096</v>
      </c>
      <c r="M3153" s="4">
        <f t="shared" si="247"/>
        <v>4.7328571428571431</v>
      </c>
      <c r="N3153" s="4">
        <f t="shared" si="248"/>
        <v>17711</v>
      </c>
      <c r="O3153" s="61">
        <v>0.8054</v>
      </c>
      <c r="P3153" s="4">
        <v>138000</v>
      </c>
      <c r="Q3153" s="4">
        <v>0</v>
      </c>
      <c r="R3153" s="4" t="s">
        <v>19</v>
      </c>
    </row>
    <row r="3154" spans="1:18" ht="15" hidden="1" customHeight="1" x14ac:dyDescent="0.35">
      <c r="A3154" s="2">
        <v>45211</v>
      </c>
      <c r="B3154" s="3">
        <v>1</v>
      </c>
      <c r="C3154" s="3">
        <v>1</v>
      </c>
      <c r="D3154" s="4">
        <v>155711</v>
      </c>
      <c r="E3154" s="4">
        <v>5.8</v>
      </c>
      <c r="F3154" s="3">
        <f t="shared" si="249"/>
        <v>0.81600985221674882</v>
      </c>
      <c r="G3154" s="3">
        <f t="shared" si="250"/>
        <v>0.19720238095238096</v>
      </c>
      <c r="H3154" s="4" t="s">
        <v>21</v>
      </c>
      <c r="I3154" s="4">
        <v>15430</v>
      </c>
      <c r="J3154" s="4">
        <f t="shared" si="244"/>
        <v>3219.84</v>
      </c>
      <c r="K3154" s="59">
        <f t="shared" si="245"/>
        <v>0.82623510099452369</v>
      </c>
      <c r="L3154" s="60">
        <f t="shared" si="246"/>
        <v>0.19720238095238096</v>
      </c>
      <c r="M3154" s="4">
        <f t="shared" si="247"/>
        <v>4.7328571428571431</v>
      </c>
      <c r="N3154" s="4">
        <f t="shared" si="248"/>
        <v>17711</v>
      </c>
      <c r="O3154" s="61">
        <v>0.8054</v>
      </c>
      <c r="P3154" s="4">
        <v>138000</v>
      </c>
      <c r="Q3154" s="4">
        <v>0</v>
      </c>
      <c r="R3154" s="4" t="s">
        <v>19</v>
      </c>
    </row>
    <row r="3155" spans="1:18" ht="15" hidden="1" customHeight="1" x14ac:dyDescent="0.35">
      <c r="A3155" s="2">
        <v>45211</v>
      </c>
      <c r="B3155" s="3">
        <v>1</v>
      </c>
      <c r="C3155" s="3">
        <v>1</v>
      </c>
      <c r="D3155" s="4">
        <v>155711</v>
      </c>
      <c r="E3155" s="4">
        <v>5.8</v>
      </c>
      <c r="F3155" s="3">
        <f t="shared" si="249"/>
        <v>0.81600985221674882</v>
      </c>
      <c r="G3155" s="3">
        <f t="shared" si="250"/>
        <v>0.19720238095238096</v>
      </c>
      <c r="H3155" s="4" t="s">
        <v>22</v>
      </c>
      <c r="I3155" s="4">
        <v>15737</v>
      </c>
      <c r="J3155" s="4">
        <f t="shared" si="244"/>
        <v>3212.28</v>
      </c>
      <c r="K3155" s="59">
        <f t="shared" si="245"/>
        <v>0.84465733437588419</v>
      </c>
      <c r="L3155" s="60">
        <f t="shared" si="246"/>
        <v>0.19720238095238096</v>
      </c>
      <c r="M3155" s="4">
        <f t="shared" si="247"/>
        <v>4.7328571428571431</v>
      </c>
      <c r="N3155" s="4">
        <f t="shared" si="248"/>
        <v>17711</v>
      </c>
      <c r="O3155" s="61">
        <v>0.8054</v>
      </c>
      <c r="P3155" s="4">
        <v>138000</v>
      </c>
      <c r="Q3155" s="4">
        <v>0</v>
      </c>
      <c r="R3155" s="4" t="s">
        <v>19</v>
      </c>
    </row>
    <row r="3156" spans="1:18" ht="15" hidden="1" customHeight="1" x14ac:dyDescent="0.35">
      <c r="A3156" s="2">
        <v>45211</v>
      </c>
      <c r="B3156" s="3">
        <v>1</v>
      </c>
      <c r="C3156" s="3">
        <v>1</v>
      </c>
      <c r="D3156" s="4">
        <v>155711</v>
      </c>
      <c r="E3156" s="4">
        <v>5.8</v>
      </c>
      <c r="F3156" s="3">
        <f t="shared" si="249"/>
        <v>0.81600985221674882</v>
      </c>
      <c r="G3156" s="3">
        <f t="shared" si="250"/>
        <v>0.19720238095238096</v>
      </c>
      <c r="H3156" s="4" t="s">
        <v>23</v>
      </c>
      <c r="I3156" s="4">
        <v>14776</v>
      </c>
      <c r="J3156" s="4">
        <f t="shared" si="244"/>
        <v>3121.2</v>
      </c>
      <c r="K3156" s="59">
        <f t="shared" si="245"/>
        <v>0.81622010986048699</v>
      </c>
      <c r="L3156" s="60">
        <f t="shared" si="246"/>
        <v>0.19720238095238096</v>
      </c>
      <c r="M3156" s="4">
        <f t="shared" si="247"/>
        <v>4.7328571428571431</v>
      </c>
      <c r="N3156" s="4">
        <f t="shared" si="248"/>
        <v>17711</v>
      </c>
      <c r="O3156" s="61">
        <v>0.8054</v>
      </c>
      <c r="P3156" s="4">
        <v>138000</v>
      </c>
      <c r="Q3156" s="4">
        <v>0</v>
      </c>
      <c r="R3156" s="4" t="s">
        <v>19</v>
      </c>
    </row>
    <row r="3157" spans="1:18" ht="15" hidden="1" customHeight="1" x14ac:dyDescent="0.35">
      <c r="A3157" s="2">
        <v>45211</v>
      </c>
      <c r="B3157" s="3">
        <v>1</v>
      </c>
      <c r="C3157" s="3">
        <v>1</v>
      </c>
      <c r="D3157" s="4">
        <v>155711</v>
      </c>
      <c r="E3157" s="4">
        <v>5.8</v>
      </c>
      <c r="F3157" s="3">
        <f t="shared" si="249"/>
        <v>0.81600985221674882</v>
      </c>
      <c r="G3157" s="3">
        <f t="shared" si="250"/>
        <v>0.19720238095238096</v>
      </c>
      <c r="H3157" s="4" t="s">
        <v>24</v>
      </c>
      <c r="I3157" s="4">
        <v>14981</v>
      </c>
      <c r="J3157" s="4">
        <f t="shared" ref="J3157:J3220" si="251">VLOOKUP(H3157,$H$2122:$J$2131,3,0)</f>
        <v>3168.6</v>
      </c>
      <c r="K3157" s="59">
        <f t="shared" si="245"/>
        <v>0.8151647524088742</v>
      </c>
      <c r="L3157" s="60">
        <f t="shared" si="246"/>
        <v>0.19720238095238096</v>
      </c>
      <c r="M3157" s="4">
        <f t="shared" si="247"/>
        <v>4.7328571428571431</v>
      </c>
      <c r="N3157" s="4">
        <f t="shared" si="248"/>
        <v>17711</v>
      </c>
      <c r="O3157" s="61">
        <v>0.8054</v>
      </c>
      <c r="P3157" s="4">
        <v>138000</v>
      </c>
      <c r="Q3157" s="4">
        <v>0</v>
      </c>
      <c r="R3157" s="4" t="s">
        <v>19</v>
      </c>
    </row>
    <row r="3158" spans="1:18" ht="15" hidden="1" customHeight="1" x14ac:dyDescent="0.35">
      <c r="A3158" s="2">
        <v>45211</v>
      </c>
      <c r="B3158" s="3">
        <v>1</v>
      </c>
      <c r="C3158" s="3">
        <v>1</v>
      </c>
      <c r="D3158" s="4">
        <v>155711</v>
      </c>
      <c r="E3158" s="4">
        <v>5.8</v>
      </c>
      <c r="F3158" s="3">
        <f t="shared" si="249"/>
        <v>0.81600985221674882</v>
      </c>
      <c r="G3158" s="3">
        <f t="shared" si="250"/>
        <v>0.19720238095238096</v>
      </c>
      <c r="H3158" s="4" t="s">
        <v>25</v>
      </c>
      <c r="I3158" s="4">
        <v>15031</v>
      </c>
      <c r="J3158" s="4">
        <f t="shared" si="251"/>
        <v>3397.62</v>
      </c>
      <c r="K3158" s="59">
        <f t="shared" si="245"/>
        <v>0.76275502385138161</v>
      </c>
      <c r="L3158" s="60">
        <f t="shared" si="246"/>
        <v>0.19720238095238096</v>
      </c>
      <c r="M3158" s="4">
        <f t="shared" si="247"/>
        <v>4.7328571428571431</v>
      </c>
      <c r="N3158" s="4">
        <f t="shared" si="248"/>
        <v>17711</v>
      </c>
      <c r="O3158" s="61">
        <v>0.8054</v>
      </c>
      <c r="P3158" s="4">
        <v>138000</v>
      </c>
      <c r="Q3158" s="4">
        <v>0</v>
      </c>
      <c r="R3158" s="4" t="s">
        <v>19</v>
      </c>
    </row>
    <row r="3159" spans="1:18" ht="15" hidden="1" customHeight="1" x14ac:dyDescent="0.35">
      <c r="A3159" s="2">
        <v>45211</v>
      </c>
      <c r="B3159" s="3">
        <v>1</v>
      </c>
      <c r="C3159" s="3">
        <v>1</v>
      </c>
      <c r="D3159" s="4">
        <v>155711</v>
      </c>
      <c r="E3159" s="4">
        <v>5.8</v>
      </c>
      <c r="F3159" s="3">
        <f t="shared" si="249"/>
        <v>0.81600985221674882</v>
      </c>
      <c r="G3159" s="3">
        <f t="shared" si="250"/>
        <v>0.19720238095238096</v>
      </c>
      <c r="H3159" s="4" t="s">
        <v>26</v>
      </c>
      <c r="I3159" s="4">
        <v>15345</v>
      </c>
      <c r="J3159" s="4">
        <f t="shared" si="251"/>
        <v>3432.9</v>
      </c>
      <c r="K3159" s="59">
        <f t="shared" si="245"/>
        <v>0.77068649106365283</v>
      </c>
      <c r="L3159" s="60">
        <f t="shared" si="246"/>
        <v>0.19720238095238096</v>
      </c>
      <c r="M3159" s="4">
        <f t="shared" si="247"/>
        <v>4.7328571428571431</v>
      </c>
      <c r="N3159" s="4">
        <f t="shared" si="248"/>
        <v>17711</v>
      </c>
      <c r="O3159" s="61">
        <v>0.8054</v>
      </c>
      <c r="P3159" s="4">
        <v>138000</v>
      </c>
      <c r="Q3159" s="4">
        <v>0</v>
      </c>
      <c r="R3159" s="4" t="s">
        <v>19</v>
      </c>
    </row>
    <row r="3160" spans="1:18" ht="15" hidden="1" customHeight="1" x14ac:dyDescent="0.35">
      <c r="A3160" s="2">
        <v>45211</v>
      </c>
      <c r="B3160" s="3">
        <v>1</v>
      </c>
      <c r="C3160" s="3">
        <v>1</v>
      </c>
      <c r="D3160" s="4">
        <v>155711</v>
      </c>
      <c r="E3160" s="4">
        <v>5.8</v>
      </c>
      <c r="F3160" s="3">
        <f t="shared" si="249"/>
        <v>0.81600985221674882</v>
      </c>
      <c r="G3160" s="3">
        <f t="shared" si="250"/>
        <v>0.19720238095238096</v>
      </c>
      <c r="H3160" s="4" t="s">
        <v>27</v>
      </c>
      <c r="I3160" s="4">
        <v>15876</v>
      </c>
      <c r="J3160" s="4">
        <f t="shared" si="251"/>
        <v>3421.44</v>
      </c>
      <c r="K3160" s="59">
        <f t="shared" si="245"/>
        <v>0.8000261233019853</v>
      </c>
      <c r="L3160" s="60">
        <f t="shared" si="246"/>
        <v>0.19720238095238096</v>
      </c>
      <c r="M3160" s="4">
        <f t="shared" si="247"/>
        <v>4.7328571428571431</v>
      </c>
      <c r="N3160" s="4">
        <f t="shared" si="248"/>
        <v>17711</v>
      </c>
      <c r="O3160" s="61">
        <v>0.8054</v>
      </c>
      <c r="P3160" s="4">
        <v>138000</v>
      </c>
      <c r="Q3160" s="4">
        <v>0</v>
      </c>
      <c r="R3160" s="4" t="s">
        <v>19</v>
      </c>
    </row>
    <row r="3161" spans="1:18" ht="15" hidden="1" customHeight="1" x14ac:dyDescent="0.35">
      <c r="A3161" s="2">
        <v>45211</v>
      </c>
      <c r="B3161" s="3">
        <v>1</v>
      </c>
      <c r="C3161" s="3">
        <v>1</v>
      </c>
      <c r="D3161" s="4">
        <v>155711</v>
      </c>
      <c r="E3161" s="4">
        <v>5.8</v>
      </c>
      <c r="F3161" s="3">
        <f t="shared" si="249"/>
        <v>0.81600985221674882</v>
      </c>
      <c r="G3161" s="3">
        <f t="shared" si="250"/>
        <v>0.19720238095238096</v>
      </c>
      <c r="H3161" s="4" t="s">
        <v>28</v>
      </c>
      <c r="I3161" s="4">
        <v>15303</v>
      </c>
      <c r="J3161" s="4">
        <f t="shared" si="251"/>
        <v>3266.44</v>
      </c>
      <c r="K3161" s="59">
        <f t="shared" si="245"/>
        <v>0.80774429527622404</v>
      </c>
      <c r="L3161" s="60">
        <f t="shared" si="246"/>
        <v>0.19720238095238096</v>
      </c>
      <c r="M3161" s="4">
        <f t="shared" si="247"/>
        <v>4.7328571428571431</v>
      </c>
      <c r="N3161" s="4">
        <f t="shared" si="248"/>
        <v>17711</v>
      </c>
      <c r="O3161" s="61">
        <v>0.8054</v>
      </c>
      <c r="P3161" s="4">
        <v>138000</v>
      </c>
      <c r="Q3161" s="4">
        <v>0</v>
      </c>
      <c r="R3161" s="4" t="s">
        <v>19</v>
      </c>
    </row>
    <row r="3162" spans="1:18" ht="15" hidden="1" customHeight="1" x14ac:dyDescent="0.35">
      <c r="A3162" s="2">
        <v>45212</v>
      </c>
      <c r="B3162" s="3">
        <v>1</v>
      </c>
      <c r="C3162" s="3">
        <v>1</v>
      </c>
      <c r="D3162" s="4">
        <v>145982</v>
      </c>
      <c r="E3162" s="4">
        <v>5.5</v>
      </c>
      <c r="F3162" s="3">
        <f t="shared" si="249"/>
        <v>0.80675324675324678</v>
      </c>
      <c r="G3162" s="3">
        <f t="shared" si="250"/>
        <v>0.18488095238095237</v>
      </c>
      <c r="H3162" s="4" t="s">
        <v>18</v>
      </c>
      <c r="I3162" s="4">
        <v>15441</v>
      </c>
      <c r="J3162" s="4">
        <f t="shared" si="251"/>
        <v>3321.72</v>
      </c>
      <c r="K3162" s="59">
        <f t="shared" si="245"/>
        <v>0.84518097415030335</v>
      </c>
      <c r="L3162" s="60">
        <f t="shared" si="246"/>
        <v>0.18488095238095237</v>
      </c>
      <c r="M3162" s="4">
        <f t="shared" si="247"/>
        <v>4.4371428571428568</v>
      </c>
      <c r="N3162" s="4">
        <f t="shared" si="248"/>
        <v>7982</v>
      </c>
      <c r="O3162" s="61">
        <v>0.8054</v>
      </c>
      <c r="P3162" s="4">
        <v>138000</v>
      </c>
      <c r="Q3162" s="4">
        <v>0</v>
      </c>
      <c r="R3162" s="4" t="s">
        <v>19</v>
      </c>
    </row>
    <row r="3163" spans="1:18" ht="15" hidden="1" customHeight="1" x14ac:dyDescent="0.35">
      <c r="A3163" s="2">
        <v>45212</v>
      </c>
      <c r="B3163" s="3">
        <v>1</v>
      </c>
      <c r="C3163" s="3">
        <v>1</v>
      </c>
      <c r="D3163" s="4">
        <v>145982</v>
      </c>
      <c r="E3163" s="4">
        <v>5.5</v>
      </c>
      <c r="F3163" s="3">
        <f t="shared" si="249"/>
        <v>0.80675324675324678</v>
      </c>
      <c r="G3163" s="3">
        <f t="shared" si="250"/>
        <v>0.18488095238095237</v>
      </c>
      <c r="H3163" s="4" t="s">
        <v>20</v>
      </c>
      <c r="I3163" s="4">
        <v>14506</v>
      </c>
      <c r="J3163" s="4">
        <f t="shared" si="251"/>
        <v>3282.66</v>
      </c>
      <c r="K3163" s="59">
        <f t="shared" si="245"/>
        <v>0.80345041687367735</v>
      </c>
      <c r="L3163" s="60">
        <f t="shared" si="246"/>
        <v>0.18488095238095237</v>
      </c>
      <c r="M3163" s="4">
        <f t="shared" si="247"/>
        <v>4.4371428571428568</v>
      </c>
      <c r="N3163" s="4">
        <f t="shared" si="248"/>
        <v>7982</v>
      </c>
      <c r="O3163" s="61">
        <v>0.8054</v>
      </c>
      <c r="P3163" s="4">
        <v>138000</v>
      </c>
      <c r="Q3163" s="4">
        <v>0</v>
      </c>
      <c r="R3163" s="4" t="s">
        <v>19</v>
      </c>
    </row>
    <row r="3164" spans="1:18" ht="15" hidden="1" customHeight="1" x14ac:dyDescent="0.35">
      <c r="A3164" s="2">
        <v>45212</v>
      </c>
      <c r="B3164" s="3">
        <v>1</v>
      </c>
      <c r="C3164" s="3">
        <v>1</v>
      </c>
      <c r="D3164" s="4">
        <v>145982</v>
      </c>
      <c r="E3164" s="4">
        <v>5.5</v>
      </c>
      <c r="F3164" s="3">
        <f t="shared" si="249"/>
        <v>0.80675324675324678</v>
      </c>
      <c r="G3164" s="3">
        <f t="shared" si="250"/>
        <v>0.18488095238095237</v>
      </c>
      <c r="H3164" s="4" t="s">
        <v>21</v>
      </c>
      <c r="I3164" s="4">
        <v>14545</v>
      </c>
      <c r="J3164" s="4">
        <f t="shared" si="251"/>
        <v>3219.84</v>
      </c>
      <c r="K3164" s="59">
        <f t="shared" si="245"/>
        <v>0.82132821958403357</v>
      </c>
      <c r="L3164" s="60">
        <f t="shared" si="246"/>
        <v>0.18488095238095237</v>
      </c>
      <c r="M3164" s="4">
        <f t="shared" si="247"/>
        <v>4.4371428571428568</v>
      </c>
      <c r="N3164" s="4">
        <f t="shared" si="248"/>
        <v>7982</v>
      </c>
      <c r="O3164" s="61">
        <v>0.8054</v>
      </c>
      <c r="P3164" s="4">
        <v>138000</v>
      </c>
      <c r="Q3164" s="4">
        <v>0</v>
      </c>
      <c r="R3164" s="4" t="s">
        <v>19</v>
      </c>
    </row>
    <row r="3165" spans="1:18" ht="15" hidden="1" customHeight="1" x14ac:dyDescent="0.35">
      <c r="A3165" s="2">
        <v>45212</v>
      </c>
      <c r="B3165" s="3">
        <v>1</v>
      </c>
      <c r="C3165" s="3">
        <v>1</v>
      </c>
      <c r="D3165" s="4">
        <v>145982</v>
      </c>
      <c r="E3165" s="4">
        <v>5.5</v>
      </c>
      <c r="F3165" s="3">
        <f t="shared" si="249"/>
        <v>0.80675324675324678</v>
      </c>
      <c r="G3165" s="3">
        <f t="shared" si="250"/>
        <v>0.18488095238095237</v>
      </c>
      <c r="H3165" s="4" t="s">
        <v>22</v>
      </c>
      <c r="I3165" s="4">
        <v>14798</v>
      </c>
      <c r="J3165" s="4">
        <f t="shared" si="251"/>
        <v>3212.28</v>
      </c>
      <c r="K3165" s="59">
        <f t="shared" si="245"/>
        <v>0.83758123655019301</v>
      </c>
      <c r="L3165" s="60">
        <f t="shared" si="246"/>
        <v>0.18488095238095237</v>
      </c>
      <c r="M3165" s="4">
        <f t="shared" si="247"/>
        <v>4.4371428571428568</v>
      </c>
      <c r="N3165" s="4">
        <f t="shared" si="248"/>
        <v>7982</v>
      </c>
      <c r="O3165" s="61">
        <v>0.8054</v>
      </c>
      <c r="P3165" s="4">
        <v>138000</v>
      </c>
      <c r="Q3165" s="4">
        <v>0</v>
      </c>
      <c r="R3165" s="4" t="s">
        <v>19</v>
      </c>
    </row>
    <row r="3166" spans="1:18" ht="15" hidden="1" customHeight="1" x14ac:dyDescent="0.35">
      <c r="A3166" s="2">
        <v>45212</v>
      </c>
      <c r="B3166" s="3">
        <v>1</v>
      </c>
      <c r="C3166" s="3">
        <v>1</v>
      </c>
      <c r="D3166" s="4">
        <v>145982</v>
      </c>
      <c r="E3166" s="4">
        <v>5.5</v>
      </c>
      <c r="F3166" s="3">
        <f t="shared" si="249"/>
        <v>0.80675324675324678</v>
      </c>
      <c r="G3166" s="3">
        <f t="shared" si="250"/>
        <v>0.18488095238095237</v>
      </c>
      <c r="H3166" s="4" t="s">
        <v>23</v>
      </c>
      <c r="I3166" s="4">
        <v>13808</v>
      </c>
      <c r="J3166" s="4">
        <f t="shared" si="251"/>
        <v>3121.2</v>
      </c>
      <c r="K3166" s="59">
        <f t="shared" si="245"/>
        <v>0.80435263826267278</v>
      </c>
      <c r="L3166" s="60">
        <f t="shared" si="246"/>
        <v>0.18488095238095237</v>
      </c>
      <c r="M3166" s="4">
        <f t="shared" si="247"/>
        <v>4.4371428571428568</v>
      </c>
      <c r="N3166" s="4">
        <f t="shared" si="248"/>
        <v>7982</v>
      </c>
      <c r="O3166" s="61">
        <v>0.8054</v>
      </c>
      <c r="P3166" s="4">
        <v>138000</v>
      </c>
      <c r="Q3166" s="4">
        <v>0</v>
      </c>
      <c r="R3166" s="4" t="s">
        <v>19</v>
      </c>
    </row>
    <row r="3167" spans="1:18" ht="15" hidden="1" customHeight="1" x14ac:dyDescent="0.35">
      <c r="A3167" s="2">
        <v>45212</v>
      </c>
      <c r="B3167" s="3">
        <v>1</v>
      </c>
      <c r="C3167" s="3">
        <v>1</v>
      </c>
      <c r="D3167" s="4">
        <v>145982</v>
      </c>
      <c r="E3167" s="4">
        <v>5.5</v>
      </c>
      <c r="F3167" s="3">
        <f t="shared" si="249"/>
        <v>0.80675324675324678</v>
      </c>
      <c r="G3167" s="3">
        <f t="shared" si="250"/>
        <v>0.18488095238095237</v>
      </c>
      <c r="H3167" s="4" t="s">
        <v>24</v>
      </c>
      <c r="I3167" s="4">
        <v>14752</v>
      </c>
      <c r="J3167" s="4">
        <f t="shared" si="251"/>
        <v>3168.6</v>
      </c>
      <c r="K3167" s="59">
        <f t="shared" si="245"/>
        <v>0.84648798150028981</v>
      </c>
      <c r="L3167" s="60">
        <f t="shared" si="246"/>
        <v>0.18488095238095237</v>
      </c>
      <c r="M3167" s="4">
        <f t="shared" si="247"/>
        <v>4.4371428571428568</v>
      </c>
      <c r="N3167" s="4">
        <f t="shared" si="248"/>
        <v>7982</v>
      </c>
      <c r="O3167" s="61">
        <v>0.8054</v>
      </c>
      <c r="P3167" s="4">
        <v>138000</v>
      </c>
      <c r="Q3167" s="4">
        <v>0</v>
      </c>
      <c r="R3167" s="4" t="s">
        <v>19</v>
      </c>
    </row>
    <row r="3168" spans="1:18" ht="15" hidden="1" customHeight="1" x14ac:dyDescent="0.35">
      <c r="A3168" s="2">
        <v>45212</v>
      </c>
      <c r="B3168" s="3">
        <v>1</v>
      </c>
      <c r="C3168" s="3">
        <v>1</v>
      </c>
      <c r="D3168" s="4">
        <v>145982</v>
      </c>
      <c r="E3168" s="4">
        <v>5.5</v>
      </c>
      <c r="F3168" s="3">
        <f t="shared" si="249"/>
        <v>0.80675324675324678</v>
      </c>
      <c r="G3168" s="3">
        <f t="shared" si="250"/>
        <v>0.18488095238095237</v>
      </c>
      <c r="H3168" s="4" t="s">
        <v>25</v>
      </c>
      <c r="I3168" s="4">
        <v>14122</v>
      </c>
      <c r="J3168" s="4">
        <f t="shared" si="251"/>
        <v>3397.62</v>
      </c>
      <c r="K3168" s="59">
        <f t="shared" si="245"/>
        <v>0.75571616709236578</v>
      </c>
      <c r="L3168" s="60">
        <f t="shared" si="246"/>
        <v>0.18488095238095237</v>
      </c>
      <c r="M3168" s="4">
        <f t="shared" si="247"/>
        <v>4.4371428571428568</v>
      </c>
      <c r="N3168" s="4">
        <f t="shared" si="248"/>
        <v>7982</v>
      </c>
      <c r="O3168" s="61">
        <v>0.8054</v>
      </c>
      <c r="P3168" s="4">
        <v>138000</v>
      </c>
      <c r="Q3168" s="4">
        <v>0</v>
      </c>
      <c r="R3168" s="4" t="s">
        <v>19</v>
      </c>
    </row>
    <row r="3169" spans="1:18" ht="15" hidden="1" customHeight="1" x14ac:dyDescent="0.35">
      <c r="A3169" s="2">
        <v>45212</v>
      </c>
      <c r="B3169" s="3">
        <v>1</v>
      </c>
      <c r="C3169" s="3">
        <v>1</v>
      </c>
      <c r="D3169" s="4">
        <v>145982</v>
      </c>
      <c r="E3169" s="4">
        <v>5.5</v>
      </c>
      <c r="F3169" s="3">
        <f t="shared" si="249"/>
        <v>0.80675324675324678</v>
      </c>
      <c r="G3169" s="3">
        <f t="shared" si="250"/>
        <v>0.18488095238095237</v>
      </c>
      <c r="H3169" s="4" t="s">
        <v>26</v>
      </c>
      <c r="I3169" s="4">
        <v>14381</v>
      </c>
      <c r="J3169" s="4">
        <f t="shared" si="251"/>
        <v>3432.9</v>
      </c>
      <c r="K3169" s="59">
        <f t="shared" si="245"/>
        <v>0.76166718306017434</v>
      </c>
      <c r="L3169" s="60">
        <f t="shared" si="246"/>
        <v>0.18488095238095237</v>
      </c>
      <c r="M3169" s="4">
        <f t="shared" si="247"/>
        <v>4.4371428571428568</v>
      </c>
      <c r="N3169" s="4">
        <f t="shared" si="248"/>
        <v>7982</v>
      </c>
      <c r="O3169" s="61">
        <v>0.8054</v>
      </c>
      <c r="P3169" s="4">
        <v>138000</v>
      </c>
      <c r="Q3169" s="4">
        <v>0</v>
      </c>
      <c r="R3169" s="4" t="s">
        <v>19</v>
      </c>
    </row>
    <row r="3170" spans="1:18" ht="15" hidden="1" customHeight="1" x14ac:dyDescent="0.35">
      <c r="A3170" s="2">
        <v>45212</v>
      </c>
      <c r="B3170" s="3">
        <v>1</v>
      </c>
      <c r="C3170" s="3">
        <v>1</v>
      </c>
      <c r="D3170" s="4">
        <v>145982</v>
      </c>
      <c r="E3170" s="4">
        <v>5.5</v>
      </c>
      <c r="F3170" s="3">
        <f t="shared" si="249"/>
        <v>0.80675324675324678</v>
      </c>
      <c r="G3170" s="3">
        <f t="shared" si="250"/>
        <v>0.18488095238095237</v>
      </c>
      <c r="H3170" s="4" t="s">
        <v>27</v>
      </c>
      <c r="I3170" s="4">
        <v>15180</v>
      </c>
      <c r="J3170" s="4">
        <f t="shared" si="251"/>
        <v>3421.44</v>
      </c>
      <c r="K3170" s="59">
        <f t="shared" si="245"/>
        <v>0.80667789001122336</v>
      </c>
      <c r="L3170" s="60">
        <f t="shared" si="246"/>
        <v>0.18488095238095237</v>
      </c>
      <c r="M3170" s="4">
        <f t="shared" si="247"/>
        <v>4.4371428571428568</v>
      </c>
      <c r="N3170" s="4">
        <f t="shared" si="248"/>
        <v>7982</v>
      </c>
      <c r="O3170" s="61">
        <v>0.8054</v>
      </c>
      <c r="P3170" s="4">
        <v>138000</v>
      </c>
      <c r="Q3170" s="4">
        <v>0</v>
      </c>
      <c r="R3170" s="4" t="s">
        <v>19</v>
      </c>
    </row>
    <row r="3171" spans="1:18" ht="15" hidden="1" customHeight="1" x14ac:dyDescent="0.35">
      <c r="A3171" s="2">
        <v>45212</v>
      </c>
      <c r="B3171" s="3">
        <v>1</v>
      </c>
      <c r="C3171" s="3">
        <v>1</v>
      </c>
      <c r="D3171" s="4">
        <v>145982</v>
      </c>
      <c r="E3171" s="4">
        <v>5.5</v>
      </c>
      <c r="F3171" s="3">
        <f t="shared" si="249"/>
        <v>0.80675324675324678</v>
      </c>
      <c r="G3171" s="3">
        <f t="shared" si="250"/>
        <v>0.18488095238095237</v>
      </c>
      <c r="H3171" s="4" t="s">
        <v>28</v>
      </c>
      <c r="I3171" s="4">
        <v>14449</v>
      </c>
      <c r="J3171" s="4">
        <f t="shared" si="251"/>
        <v>3266.44</v>
      </c>
      <c r="K3171" s="59">
        <f t="shared" si="245"/>
        <v>0.80426730908601085</v>
      </c>
      <c r="L3171" s="60">
        <f t="shared" si="246"/>
        <v>0.18488095238095237</v>
      </c>
      <c r="M3171" s="4">
        <f t="shared" si="247"/>
        <v>4.4371428571428568</v>
      </c>
      <c r="N3171" s="4">
        <f t="shared" si="248"/>
        <v>7982</v>
      </c>
      <c r="O3171" s="61">
        <v>0.8054</v>
      </c>
      <c r="P3171" s="4">
        <v>138000</v>
      </c>
      <c r="Q3171" s="4">
        <v>0</v>
      </c>
      <c r="R3171" s="4" t="s">
        <v>19</v>
      </c>
    </row>
    <row r="3172" spans="1:18" ht="15" hidden="1" customHeight="1" x14ac:dyDescent="0.35">
      <c r="A3172" s="2">
        <v>45213</v>
      </c>
      <c r="B3172" s="3">
        <v>1</v>
      </c>
      <c r="C3172" s="3">
        <v>1</v>
      </c>
      <c r="D3172" s="4">
        <v>132341</v>
      </c>
      <c r="E3172" s="4">
        <v>5</v>
      </c>
      <c r="F3172" s="3">
        <f t="shared" si="249"/>
        <v>0.80450455927051678</v>
      </c>
      <c r="G3172" s="3">
        <f t="shared" si="250"/>
        <v>0.16760511651469098</v>
      </c>
      <c r="H3172" s="4" t="s">
        <v>18</v>
      </c>
      <c r="I3172" s="4">
        <v>13778</v>
      </c>
      <c r="J3172" s="4">
        <f t="shared" si="251"/>
        <v>3321.72</v>
      </c>
      <c r="K3172" s="59">
        <f t="shared" si="245"/>
        <v>0.82957022265573266</v>
      </c>
      <c r="L3172" s="60">
        <f t="shared" si="246"/>
        <v>0.16760511651469098</v>
      </c>
      <c r="M3172" s="4">
        <f t="shared" si="247"/>
        <v>4.0225227963525834</v>
      </c>
      <c r="N3172" s="4">
        <f t="shared" si="248"/>
        <v>-5659</v>
      </c>
      <c r="O3172" s="61">
        <v>0.8054</v>
      </c>
      <c r="P3172" s="4">
        <v>138000</v>
      </c>
      <c r="Q3172" s="4">
        <v>0</v>
      </c>
      <c r="R3172" s="4" t="s">
        <v>19</v>
      </c>
    </row>
    <row r="3173" spans="1:18" ht="15" hidden="1" customHeight="1" x14ac:dyDescent="0.35">
      <c r="A3173" s="2">
        <v>45213</v>
      </c>
      <c r="B3173" s="3">
        <v>1</v>
      </c>
      <c r="C3173" s="3">
        <v>1</v>
      </c>
      <c r="D3173" s="4">
        <v>132341</v>
      </c>
      <c r="E3173" s="4">
        <v>5</v>
      </c>
      <c r="F3173" s="3">
        <f t="shared" si="249"/>
        <v>0.80450455927051678</v>
      </c>
      <c r="G3173" s="3">
        <f t="shared" si="250"/>
        <v>0.16760511651469098</v>
      </c>
      <c r="H3173" s="4" t="s">
        <v>20</v>
      </c>
      <c r="I3173" s="4">
        <v>13340</v>
      </c>
      <c r="J3173" s="4">
        <f t="shared" si="251"/>
        <v>3282.66</v>
      </c>
      <c r="K3173" s="59">
        <f t="shared" si="245"/>
        <v>0.81275550925164342</v>
      </c>
      <c r="L3173" s="60">
        <f t="shared" si="246"/>
        <v>0.16760511651469098</v>
      </c>
      <c r="M3173" s="4">
        <f t="shared" si="247"/>
        <v>4.0225227963525834</v>
      </c>
      <c r="N3173" s="4">
        <f t="shared" si="248"/>
        <v>-5659</v>
      </c>
      <c r="O3173" s="61">
        <v>0.8054</v>
      </c>
      <c r="P3173" s="4">
        <v>138000</v>
      </c>
      <c r="Q3173" s="4">
        <v>0</v>
      </c>
      <c r="R3173" s="4" t="s">
        <v>19</v>
      </c>
    </row>
    <row r="3174" spans="1:18" ht="15" hidden="1" customHeight="1" x14ac:dyDescent="0.35">
      <c r="A3174" s="2">
        <v>45213</v>
      </c>
      <c r="B3174" s="3">
        <v>1</v>
      </c>
      <c r="C3174" s="3">
        <v>1</v>
      </c>
      <c r="D3174" s="4">
        <v>132341</v>
      </c>
      <c r="E3174" s="4">
        <v>5</v>
      </c>
      <c r="F3174" s="3">
        <f t="shared" si="249"/>
        <v>0.80450455927051678</v>
      </c>
      <c r="G3174" s="3">
        <f t="shared" si="250"/>
        <v>0.16760511651469098</v>
      </c>
      <c r="H3174" s="4" t="s">
        <v>21</v>
      </c>
      <c r="I3174" s="4">
        <v>13205</v>
      </c>
      <c r="J3174" s="4">
        <f t="shared" si="251"/>
        <v>3219.84</v>
      </c>
      <c r="K3174" s="59">
        <f t="shared" si="245"/>
        <v>0.82022709202941757</v>
      </c>
      <c r="L3174" s="60">
        <f t="shared" si="246"/>
        <v>0.16760511651469098</v>
      </c>
      <c r="M3174" s="4">
        <f t="shared" si="247"/>
        <v>4.0225227963525834</v>
      </c>
      <c r="N3174" s="4">
        <f t="shared" si="248"/>
        <v>-5659</v>
      </c>
      <c r="O3174" s="61">
        <v>0.8054</v>
      </c>
      <c r="P3174" s="4">
        <v>138000</v>
      </c>
      <c r="Q3174" s="4">
        <v>0</v>
      </c>
      <c r="R3174" s="4" t="s">
        <v>19</v>
      </c>
    </row>
    <row r="3175" spans="1:18" ht="15" hidden="1" customHeight="1" x14ac:dyDescent="0.35">
      <c r="A3175" s="2">
        <v>45213</v>
      </c>
      <c r="B3175" s="3">
        <v>1</v>
      </c>
      <c r="C3175" s="3">
        <v>1</v>
      </c>
      <c r="D3175" s="4">
        <v>132341</v>
      </c>
      <c r="E3175" s="4">
        <v>5</v>
      </c>
      <c r="F3175" s="3">
        <f t="shared" si="249"/>
        <v>0.80450455927051678</v>
      </c>
      <c r="G3175" s="3">
        <f t="shared" si="250"/>
        <v>0.16760511651469098</v>
      </c>
      <c r="H3175" s="4" t="s">
        <v>22</v>
      </c>
      <c r="I3175" s="4">
        <v>13327</v>
      </c>
      <c r="J3175" s="4">
        <f t="shared" si="251"/>
        <v>3212.28</v>
      </c>
      <c r="K3175" s="59">
        <f t="shared" si="245"/>
        <v>0.82975332162825155</v>
      </c>
      <c r="L3175" s="60">
        <f t="shared" si="246"/>
        <v>0.16760511651469098</v>
      </c>
      <c r="M3175" s="4">
        <f t="shared" si="247"/>
        <v>4.0225227963525834</v>
      </c>
      <c r="N3175" s="4">
        <f t="shared" si="248"/>
        <v>-5659</v>
      </c>
      <c r="O3175" s="61">
        <v>0.8054</v>
      </c>
      <c r="P3175" s="4">
        <v>138000</v>
      </c>
      <c r="Q3175" s="4">
        <v>0</v>
      </c>
      <c r="R3175" s="4" t="s">
        <v>19</v>
      </c>
    </row>
    <row r="3176" spans="1:18" ht="15" hidden="1" customHeight="1" x14ac:dyDescent="0.35">
      <c r="A3176" s="2">
        <v>45213</v>
      </c>
      <c r="B3176" s="3">
        <v>1</v>
      </c>
      <c r="C3176" s="3">
        <v>1</v>
      </c>
      <c r="D3176" s="4">
        <v>132341</v>
      </c>
      <c r="E3176" s="4">
        <v>5</v>
      </c>
      <c r="F3176" s="3">
        <f t="shared" si="249"/>
        <v>0.80450455927051678</v>
      </c>
      <c r="G3176" s="3">
        <f t="shared" si="250"/>
        <v>0.16760511651469098</v>
      </c>
      <c r="H3176" s="4" t="s">
        <v>23</v>
      </c>
      <c r="I3176" s="4">
        <v>12787</v>
      </c>
      <c r="J3176" s="4">
        <f t="shared" si="251"/>
        <v>3121.2</v>
      </c>
      <c r="K3176" s="59">
        <f t="shared" si="245"/>
        <v>0.81936434704600791</v>
      </c>
      <c r="L3176" s="60">
        <f t="shared" si="246"/>
        <v>0.16760511651469098</v>
      </c>
      <c r="M3176" s="4">
        <f t="shared" si="247"/>
        <v>4.0225227963525834</v>
      </c>
      <c r="N3176" s="4">
        <f t="shared" si="248"/>
        <v>-5659</v>
      </c>
      <c r="O3176" s="61">
        <v>0.8054</v>
      </c>
      <c r="P3176" s="4">
        <v>138000</v>
      </c>
      <c r="Q3176" s="4">
        <v>0</v>
      </c>
      <c r="R3176" s="4" t="s">
        <v>19</v>
      </c>
    </row>
    <row r="3177" spans="1:18" ht="15" hidden="1" customHeight="1" x14ac:dyDescent="0.35">
      <c r="A3177" s="2">
        <v>45213</v>
      </c>
      <c r="B3177" s="3">
        <v>1</v>
      </c>
      <c r="C3177" s="3">
        <v>1</v>
      </c>
      <c r="D3177" s="4">
        <v>132341</v>
      </c>
      <c r="E3177" s="4">
        <v>5</v>
      </c>
      <c r="F3177" s="3">
        <f t="shared" si="249"/>
        <v>0.80450455927051678</v>
      </c>
      <c r="G3177" s="3">
        <f t="shared" si="250"/>
        <v>0.16760511651469098</v>
      </c>
      <c r="H3177" s="4" t="s">
        <v>24</v>
      </c>
      <c r="I3177" s="4">
        <v>12955</v>
      </c>
      <c r="J3177" s="4">
        <f t="shared" si="251"/>
        <v>3168.6</v>
      </c>
      <c r="K3177" s="59">
        <f t="shared" si="245"/>
        <v>0.81771129205327286</v>
      </c>
      <c r="L3177" s="60">
        <f t="shared" si="246"/>
        <v>0.16760511651469098</v>
      </c>
      <c r="M3177" s="4">
        <f t="shared" si="247"/>
        <v>4.0225227963525834</v>
      </c>
      <c r="N3177" s="4">
        <f t="shared" si="248"/>
        <v>-5659</v>
      </c>
      <c r="O3177" s="61">
        <v>0.8054</v>
      </c>
      <c r="P3177" s="4">
        <v>138000</v>
      </c>
      <c r="Q3177" s="4">
        <v>0</v>
      </c>
      <c r="R3177" s="4" t="s">
        <v>19</v>
      </c>
    </row>
    <row r="3178" spans="1:18" ht="15" hidden="1" customHeight="1" x14ac:dyDescent="0.35">
      <c r="A3178" s="2">
        <v>45213</v>
      </c>
      <c r="B3178" s="3">
        <v>1</v>
      </c>
      <c r="C3178" s="3">
        <v>1</v>
      </c>
      <c r="D3178" s="4">
        <v>132341</v>
      </c>
      <c r="E3178" s="4">
        <v>5</v>
      </c>
      <c r="F3178" s="3">
        <f t="shared" si="249"/>
        <v>0.80450455927051678</v>
      </c>
      <c r="G3178" s="3">
        <f t="shared" si="250"/>
        <v>0.16760511651469098</v>
      </c>
      <c r="H3178" s="4" t="s">
        <v>25</v>
      </c>
      <c r="I3178" s="4">
        <v>12996</v>
      </c>
      <c r="J3178" s="4">
        <f t="shared" si="251"/>
        <v>3397.62</v>
      </c>
      <c r="K3178" s="59">
        <f t="shared" si="245"/>
        <v>0.76500609250004414</v>
      </c>
      <c r="L3178" s="60">
        <f t="shared" si="246"/>
        <v>0.16760511651469098</v>
      </c>
      <c r="M3178" s="4">
        <f t="shared" si="247"/>
        <v>4.0225227963525834</v>
      </c>
      <c r="N3178" s="4">
        <f t="shared" si="248"/>
        <v>-5659</v>
      </c>
      <c r="O3178" s="61">
        <v>0.8054</v>
      </c>
      <c r="P3178" s="4">
        <v>138000</v>
      </c>
      <c r="Q3178" s="4">
        <v>0</v>
      </c>
      <c r="R3178" s="4" t="s">
        <v>19</v>
      </c>
    </row>
    <row r="3179" spans="1:18" ht="15" hidden="1" customHeight="1" x14ac:dyDescent="0.35">
      <c r="A3179" s="2">
        <v>45213</v>
      </c>
      <c r="B3179" s="3">
        <v>1</v>
      </c>
      <c r="C3179" s="3">
        <v>1</v>
      </c>
      <c r="D3179" s="4">
        <v>132341</v>
      </c>
      <c r="E3179" s="4">
        <v>5</v>
      </c>
      <c r="F3179" s="3">
        <f t="shared" si="249"/>
        <v>0.80450455927051678</v>
      </c>
      <c r="G3179" s="3">
        <f t="shared" si="250"/>
        <v>0.16760511651469098</v>
      </c>
      <c r="H3179" s="4" t="s">
        <v>26</v>
      </c>
      <c r="I3179" s="4">
        <v>13023</v>
      </c>
      <c r="J3179" s="4">
        <f t="shared" si="251"/>
        <v>3432.9</v>
      </c>
      <c r="K3179" s="59">
        <f t="shared" si="245"/>
        <v>0.75871711963645894</v>
      </c>
      <c r="L3179" s="60">
        <f t="shared" si="246"/>
        <v>0.16760511651469098</v>
      </c>
      <c r="M3179" s="4">
        <f t="shared" si="247"/>
        <v>4.0225227963525834</v>
      </c>
      <c r="N3179" s="4">
        <f t="shared" si="248"/>
        <v>-5659</v>
      </c>
      <c r="O3179" s="61">
        <v>0.8054</v>
      </c>
      <c r="P3179" s="4">
        <v>138000</v>
      </c>
      <c r="Q3179" s="4">
        <v>0</v>
      </c>
      <c r="R3179" s="4" t="s">
        <v>19</v>
      </c>
    </row>
    <row r="3180" spans="1:18" ht="15" hidden="1" customHeight="1" x14ac:dyDescent="0.35">
      <c r="A3180" s="2">
        <v>45213</v>
      </c>
      <c r="B3180" s="3">
        <v>1</v>
      </c>
      <c r="C3180" s="3">
        <v>1</v>
      </c>
      <c r="D3180" s="4">
        <v>132341</v>
      </c>
      <c r="E3180" s="4">
        <v>5</v>
      </c>
      <c r="F3180" s="3">
        <f t="shared" si="249"/>
        <v>0.80450455927051678</v>
      </c>
      <c r="G3180" s="3">
        <f t="shared" si="250"/>
        <v>0.16760511651469098</v>
      </c>
      <c r="H3180" s="4" t="s">
        <v>27</v>
      </c>
      <c r="I3180" s="4">
        <v>13242</v>
      </c>
      <c r="J3180" s="4">
        <f t="shared" si="251"/>
        <v>3421.44</v>
      </c>
      <c r="K3180" s="59">
        <f t="shared" si="245"/>
        <v>0.77406004489337821</v>
      </c>
      <c r="L3180" s="60">
        <f t="shared" si="246"/>
        <v>0.16760511651469098</v>
      </c>
      <c r="M3180" s="4">
        <f t="shared" si="247"/>
        <v>4.0225227963525834</v>
      </c>
      <c r="N3180" s="4">
        <f t="shared" si="248"/>
        <v>-5659</v>
      </c>
      <c r="O3180" s="61">
        <v>0.8054</v>
      </c>
      <c r="P3180" s="4">
        <v>138000</v>
      </c>
      <c r="Q3180" s="4">
        <v>0</v>
      </c>
      <c r="R3180" s="4" t="s">
        <v>19</v>
      </c>
    </row>
    <row r="3181" spans="1:18" ht="15" hidden="1" customHeight="1" x14ac:dyDescent="0.35">
      <c r="A3181" s="2">
        <v>45213</v>
      </c>
      <c r="B3181" s="3">
        <v>1</v>
      </c>
      <c r="C3181" s="3">
        <v>1</v>
      </c>
      <c r="D3181" s="4">
        <v>132341</v>
      </c>
      <c r="E3181" s="4">
        <v>5</v>
      </c>
      <c r="F3181" s="3">
        <f t="shared" si="249"/>
        <v>0.80450455927051678</v>
      </c>
      <c r="G3181" s="3">
        <f t="shared" si="250"/>
        <v>0.16760511651469098</v>
      </c>
      <c r="H3181" s="4" t="s">
        <v>28</v>
      </c>
      <c r="I3181" s="4">
        <v>13688</v>
      </c>
      <c r="J3181" s="4">
        <f t="shared" si="251"/>
        <v>3266.44</v>
      </c>
      <c r="K3181" s="59">
        <f t="shared" si="245"/>
        <v>0.83809897013262147</v>
      </c>
      <c r="L3181" s="60">
        <f t="shared" si="246"/>
        <v>0.16760511651469098</v>
      </c>
      <c r="M3181" s="4">
        <f t="shared" si="247"/>
        <v>4.0225227963525834</v>
      </c>
      <c r="N3181" s="4">
        <f t="shared" si="248"/>
        <v>-5659</v>
      </c>
      <c r="O3181" s="61">
        <v>0.8054</v>
      </c>
      <c r="P3181" s="4">
        <v>138000</v>
      </c>
      <c r="Q3181" s="4">
        <v>0</v>
      </c>
      <c r="R3181" s="4" t="s">
        <v>19</v>
      </c>
    </row>
    <row r="3182" spans="1:18" ht="15" hidden="1" customHeight="1" x14ac:dyDescent="0.35">
      <c r="A3182" s="2">
        <v>45214</v>
      </c>
      <c r="B3182" s="3">
        <v>1</v>
      </c>
      <c r="C3182" s="3">
        <v>1</v>
      </c>
      <c r="D3182" s="4">
        <v>151172</v>
      </c>
      <c r="E3182" s="4">
        <v>5.6</v>
      </c>
      <c r="F3182" s="3">
        <f t="shared" si="249"/>
        <v>0.82051671732522802</v>
      </c>
      <c r="G3182" s="3">
        <f t="shared" si="250"/>
        <v>0.19145390070921986</v>
      </c>
      <c r="H3182" s="4" t="s">
        <v>18</v>
      </c>
      <c r="I3182" s="4">
        <v>16032</v>
      </c>
      <c r="J3182" s="4">
        <f t="shared" si="251"/>
        <v>3321.72</v>
      </c>
      <c r="K3182" s="59">
        <f t="shared" si="245"/>
        <v>0.86185986261850578</v>
      </c>
      <c r="L3182" s="60">
        <f t="shared" si="246"/>
        <v>0.19145390070921986</v>
      </c>
      <c r="M3182" s="4">
        <f t="shared" si="247"/>
        <v>4.5948936170212766</v>
      </c>
      <c r="N3182" s="4">
        <f t="shared" si="248"/>
        <v>13172</v>
      </c>
      <c r="O3182" s="61">
        <v>0.8054</v>
      </c>
      <c r="P3182" s="4">
        <v>138000</v>
      </c>
      <c r="Q3182" s="4">
        <v>0</v>
      </c>
      <c r="R3182" s="4" t="s">
        <v>19</v>
      </c>
    </row>
    <row r="3183" spans="1:18" ht="15" hidden="1" customHeight="1" x14ac:dyDescent="0.35">
      <c r="A3183" s="2">
        <v>45214</v>
      </c>
      <c r="B3183" s="3">
        <v>1</v>
      </c>
      <c r="C3183" s="3">
        <v>1</v>
      </c>
      <c r="D3183" s="4">
        <v>151172</v>
      </c>
      <c r="E3183" s="4">
        <v>5.6</v>
      </c>
      <c r="F3183" s="3">
        <f t="shared" si="249"/>
        <v>0.82051671732522802</v>
      </c>
      <c r="G3183" s="3">
        <f t="shared" si="250"/>
        <v>0.19145390070921986</v>
      </c>
      <c r="H3183" s="4" t="s">
        <v>20</v>
      </c>
      <c r="I3183" s="4">
        <v>15594</v>
      </c>
      <c r="J3183" s="4">
        <f t="shared" si="251"/>
        <v>3282.66</v>
      </c>
      <c r="K3183" s="59">
        <f t="shared" si="245"/>
        <v>0.8482885395206502</v>
      </c>
      <c r="L3183" s="60">
        <f t="shared" si="246"/>
        <v>0.19145390070921986</v>
      </c>
      <c r="M3183" s="4">
        <f t="shared" si="247"/>
        <v>4.5948936170212766</v>
      </c>
      <c r="N3183" s="4">
        <f t="shared" si="248"/>
        <v>13172</v>
      </c>
      <c r="O3183" s="61">
        <v>0.8054</v>
      </c>
      <c r="P3183" s="4">
        <v>138000</v>
      </c>
      <c r="Q3183" s="4">
        <v>0</v>
      </c>
      <c r="R3183" s="4" t="s">
        <v>19</v>
      </c>
    </row>
    <row r="3184" spans="1:18" ht="15" hidden="1" customHeight="1" x14ac:dyDescent="0.35">
      <c r="A3184" s="2">
        <v>45214</v>
      </c>
      <c r="B3184" s="3">
        <v>1</v>
      </c>
      <c r="C3184" s="3">
        <v>1</v>
      </c>
      <c r="D3184" s="4">
        <v>151172</v>
      </c>
      <c r="E3184" s="4">
        <v>5.6</v>
      </c>
      <c r="F3184" s="3">
        <f t="shared" si="249"/>
        <v>0.82051671732522802</v>
      </c>
      <c r="G3184" s="3">
        <f t="shared" si="250"/>
        <v>0.19145390070921986</v>
      </c>
      <c r="H3184" s="4" t="s">
        <v>21</v>
      </c>
      <c r="I3184" s="4">
        <v>15437</v>
      </c>
      <c r="J3184" s="4">
        <f t="shared" si="251"/>
        <v>3219.84</v>
      </c>
      <c r="K3184" s="59">
        <f t="shared" si="245"/>
        <v>0.85613171550671552</v>
      </c>
      <c r="L3184" s="60">
        <f t="shared" si="246"/>
        <v>0.19145390070921986</v>
      </c>
      <c r="M3184" s="4">
        <f t="shared" si="247"/>
        <v>4.5948936170212766</v>
      </c>
      <c r="N3184" s="4">
        <f t="shared" si="248"/>
        <v>13172</v>
      </c>
      <c r="O3184" s="61">
        <v>0.8054</v>
      </c>
      <c r="P3184" s="4">
        <v>138000</v>
      </c>
      <c r="Q3184" s="4">
        <v>0</v>
      </c>
      <c r="R3184" s="4" t="s">
        <v>19</v>
      </c>
    </row>
    <row r="3185" spans="1:18" ht="15" hidden="1" customHeight="1" x14ac:dyDescent="0.35">
      <c r="A3185" s="2">
        <v>45214</v>
      </c>
      <c r="B3185" s="3">
        <v>1</v>
      </c>
      <c r="C3185" s="3">
        <v>1</v>
      </c>
      <c r="D3185" s="4">
        <v>151172</v>
      </c>
      <c r="E3185" s="4">
        <v>5.6</v>
      </c>
      <c r="F3185" s="3">
        <f t="shared" si="249"/>
        <v>0.82051671732522802</v>
      </c>
      <c r="G3185" s="3">
        <f t="shared" si="250"/>
        <v>0.19145390070921986</v>
      </c>
      <c r="H3185" s="4" t="s">
        <v>22</v>
      </c>
      <c r="I3185" s="4">
        <v>15566</v>
      </c>
      <c r="J3185" s="4">
        <f t="shared" si="251"/>
        <v>3212.28</v>
      </c>
      <c r="K3185" s="59">
        <f t="shared" si="245"/>
        <v>0.8653177360450699</v>
      </c>
      <c r="L3185" s="60">
        <f t="shared" si="246"/>
        <v>0.19145390070921986</v>
      </c>
      <c r="M3185" s="4">
        <f t="shared" si="247"/>
        <v>4.5948936170212766</v>
      </c>
      <c r="N3185" s="4">
        <f t="shared" si="248"/>
        <v>13172</v>
      </c>
      <c r="O3185" s="61">
        <v>0.8054</v>
      </c>
      <c r="P3185" s="4">
        <v>138000</v>
      </c>
      <c r="Q3185" s="4">
        <v>0</v>
      </c>
      <c r="R3185" s="4" t="s">
        <v>19</v>
      </c>
    </row>
    <row r="3186" spans="1:18" ht="15" hidden="1" customHeight="1" x14ac:dyDescent="0.35">
      <c r="A3186" s="2">
        <v>45214</v>
      </c>
      <c r="B3186" s="3">
        <v>1</v>
      </c>
      <c r="C3186" s="3">
        <v>1</v>
      </c>
      <c r="D3186" s="4">
        <v>151172</v>
      </c>
      <c r="E3186" s="4">
        <v>5.6</v>
      </c>
      <c r="F3186" s="3">
        <f t="shared" si="249"/>
        <v>0.82051671732522802</v>
      </c>
      <c r="G3186" s="3">
        <f t="shared" si="250"/>
        <v>0.19145390070921986</v>
      </c>
      <c r="H3186" s="4" t="s">
        <v>23</v>
      </c>
      <c r="I3186" s="4">
        <v>14162</v>
      </c>
      <c r="J3186" s="4">
        <f t="shared" si="251"/>
        <v>3121.2</v>
      </c>
      <c r="K3186" s="59">
        <f t="shared" si="245"/>
        <v>0.81024239761263994</v>
      </c>
      <c r="L3186" s="60">
        <f t="shared" si="246"/>
        <v>0.19145390070921986</v>
      </c>
      <c r="M3186" s="4">
        <f t="shared" si="247"/>
        <v>4.5948936170212766</v>
      </c>
      <c r="N3186" s="4">
        <f t="shared" si="248"/>
        <v>13172</v>
      </c>
      <c r="O3186" s="61">
        <v>0.8054</v>
      </c>
      <c r="P3186" s="4">
        <v>138000</v>
      </c>
      <c r="Q3186" s="4">
        <v>0</v>
      </c>
      <c r="R3186" s="4" t="s">
        <v>19</v>
      </c>
    </row>
    <row r="3187" spans="1:18" ht="15" hidden="1" customHeight="1" x14ac:dyDescent="0.35">
      <c r="A3187" s="2">
        <v>45214</v>
      </c>
      <c r="B3187" s="3">
        <v>1</v>
      </c>
      <c r="C3187" s="3">
        <v>1</v>
      </c>
      <c r="D3187" s="4">
        <v>151172</v>
      </c>
      <c r="E3187" s="4">
        <v>5.6</v>
      </c>
      <c r="F3187" s="3">
        <f t="shared" si="249"/>
        <v>0.82051671732522802</v>
      </c>
      <c r="G3187" s="3">
        <f t="shared" si="250"/>
        <v>0.19145390070921986</v>
      </c>
      <c r="H3187" s="4" t="s">
        <v>24</v>
      </c>
      <c r="I3187" s="4">
        <v>14296</v>
      </c>
      <c r="J3187" s="4">
        <f t="shared" si="251"/>
        <v>3168.6</v>
      </c>
      <c r="K3187" s="59">
        <f t="shared" si="245"/>
        <v>0.80567352864266328</v>
      </c>
      <c r="L3187" s="60">
        <f t="shared" si="246"/>
        <v>0.19145390070921986</v>
      </c>
      <c r="M3187" s="4">
        <f t="shared" si="247"/>
        <v>4.5948936170212766</v>
      </c>
      <c r="N3187" s="4">
        <f t="shared" si="248"/>
        <v>13172</v>
      </c>
      <c r="O3187" s="61">
        <v>0.8054</v>
      </c>
      <c r="P3187" s="4">
        <v>138000</v>
      </c>
      <c r="Q3187" s="4">
        <v>0</v>
      </c>
      <c r="R3187" s="4" t="s">
        <v>19</v>
      </c>
    </row>
    <row r="3188" spans="1:18" ht="15" hidden="1" customHeight="1" x14ac:dyDescent="0.35">
      <c r="A3188" s="2">
        <v>45214</v>
      </c>
      <c r="B3188" s="3">
        <v>1</v>
      </c>
      <c r="C3188" s="3">
        <v>1</v>
      </c>
      <c r="D3188" s="4">
        <v>151172</v>
      </c>
      <c r="E3188" s="4">
        <v>5.6</v>
      </c>
      <c r="F3188" s="3">
        <f t="shared" si="249"/>
        <v>0.82051671732522802</v>
      </c>
      <c r="G3188" s="3">
        <f t="shared" si="250"/>
        <v>0.19145390070921986</v>
      </c>
      <c r="H3188" s="4" t="s">
        <v>25</v>
      </c>
      <c r="I3188" s="4">
        <v>14623</v>
      </c>
      <c r="J3188" s="4">
        <f t="shared" si="251"/>
        <v>3397.62</v>
      </c>
      <c r="K3188" s="59">
        <f t="shared" si="245"/>
        <v>0.7685526927672901</v>
      </c>
      <c r="L3188" s="60">
        <f t="shared" si="246"/>
        <v>0.19145390070921986</v>
      </c>
      <c r="M3188" s="4">
        <f t="shared" si="247"/>
        <v>4.5948936170212766</v>
      </c>
      <c r="N3188" s="4">
        <f t="shared" si="248"/>
        <v>13172</v>
      </c>
      <c r="O3188" s="61">
        <v>0.8054</v>
      </c>
      <c r="P3188" s="4">
        <v>138000</v>
      </c>
      <c r="Q3188" s="4">
        <v>0</v>
      </c>
      <c r="R3188" s="4" t="s">
        <v>19</v>
      </c>
    </row>
    <row r="3189" spans="1:18" ht="15" hidden="1" customHeight="1" x14ac:dyDescent="0.35">
      <c r="A3189" s="2">
        <v>45214</v>
      </c>
      <c r="B3189" s="3">
        <v>1</v>
      </c>
      <c r="C3189" s="3">
        <v>1</v>
      </c>
      <c r="D3189" s="4">
        <v>151172</v>
      </c>
      <c r="E3189" s="4">
        <v>5.6</v>
      </c>
      <c r="F3189" s="3">
        <f t="shared" si="249"/>
        <v>0.82051671732522802</v>
      </c>
      <c r="G3189" s="3">
        <f t="shared" si="250"/>
        <v>0.19145390070921986</v>
      </c>
      <c r="H3189" s="4" t="s">
        <v>26</v>
      </c>
      <c r="I3189" s="4">
        <v>14965</v>
      </c>
      <c r="J3189" s="4">
        <f t="shared" si="251"/>
        <v>3432.9</v>
      </c>
      <c r="K3189" s="59">
        <f t="shared" si="245"/>
        <v>0.77844429740785592</v>
      </c>
      <c r="L3189" s="60">
        <f t="shared" si="246"/>
        <v>0.19145390070921986</v>
      </c>
      <c r="M3189" s="4">
        <f t="shared" si="247"/>
        <v>4.5948936170212766</v>
      </c>
      <c r="N3189" s="4">
        <f t="shared" si="248"/>
        <v>13172</v>
      </c>
      <c r="O3189" s="61">
        <v>0.8054</v>
      </c>
      <c r="P3189" s="4">
        <v>138000</v>
      </c>
      <c r="Q3189" s="4">
        <v>0</v>
      </c>
      <c r="R3189" s="4" t="s">
        <v>19</v>
      </c>
    </row>
    <row r="3190" spans="1:18" ht="15" hidden="1" customHeight="1" x14ac:dyDescent="0.35">
      <c r="A3190" s="2">
        <v>45214</v>
      </c>
      <c r="B3190" s="3">
        <v>1</v>
      </c>
      <c r="C3190" s="3">
        <v>1</v>
      </c>
      <c r="D3190" s="4">
        <v>151172</v>
      </c>
      <c r="E3190" s="4">
        <v>5.6</v>
      </c>
      <c r="F3190" s="3">
        <f t="shared" si="249"/>
        <v>0.82051671732522802</v>
      </c>
      <c r="G3190" s="3">
        <f t="shared" si="250"/>
        <v>0.19145390070921986</v>
      </c>
      <c r="H3190" s="4" t="s">
        <v>27</v>
      </c>
      <c r="I3190" s="4">
        <v>15483</v>
      </c>
      <c r="J3190" s="4">
        <f t="shared" si="251"/>
        <v>3421.44</v>
      </c>
      <c r="K3190" s="59">
        <f t="shared" si="245"/>
        <v>0.80808707110790445</v>
      </c>
      <c r="L3190" s="60">
        <f t="shared" si="246"/>
        <v>0.19145390070921986</v>
      </c>
      <c r="M3190" s="4">
        <f t="shared" si="247"/>
        <v>4.5948936170212766</v>
      </c>
      <c r="N3190" s="4">
        <f t="shared" si="248"/>
        <v>13172</v>
      </c>
      <c r="O3190" s="61">
        <v>0.8054</v>
      </c>
      <c r="P3190" s="4">
        <v>138000</v>
      </c>
      <c r="Q3190" s="4">
        <v>0</v>
      </c>
      <c r="R3190" s="4" t="s">
        <v>19</v>
      </c>
    </row>
    <row r="3191" spans="1:18" ht="15" hidden="1" customHeight="1" x14ac:dyDescent="0.35">
      <c r="A3191" s="2">
        <v>45214</v>
      </c>
      <c r="B3191" s="3">
        <v>1</v>
      </c>
      <c r="C3191" s="3">
        <v>1</v>
      </c>
      <c r="D3191" s="4">
        <v>151172</v>
      </c>
      <c r="E3191" s="4">
        <v>5.6</v>
      </c>
      <c r="F3191" s="3">
        <f t="shared" si="249"/>
        <v>0.82051671732522802</v>
      </c>
      <c r="G3191" s="3">
        <f t="shared" si="250"/>
        <v>0.19145390070921986</v>
      </c>
      <c r="H3191" s="4" t="s">
        <v>28</v>
      </c>
      <c r="I3191" s="4">
        <v>15014</v>
      </c>
      <c r="J3191" s="4">
        <f t="shared" si="251"/>
        <v>3266.44</v>
      </c>
      <c r="K3191" s="59">
        <f t="shared" si="245"/>
        <v>0.82079310459442967</v>
      </c>
      <c r="L3191" s="60">
        <f t="shared" si="246"/>
        <v>0.19145390070921986</v>
      </c>
      <c r="M3191" s="4">
        <f t="shared" si="247"/>
        <v>4.5948936170212766</v>
      </c>
      <c r="N3191" s="4">
        <f t="shared" si="248"/>
        <v>13172</v>
      </c>
      <c r="O3191" s="61">
        <v>0.8054</v>
      </c>
      <c r="P3191" s="4">
        <v>138000</v>
      </c>
      <c r="Q3191" s="4">
        <v>0</v>
      </c>
      <c r="R3191" s="4" t="s">
        <v>19</v>
      </c>
    </row>
    <row r="3192" spans="1:18" ht="15" hidden="1" customHeight="1" x14ac:dyDescent="0.35">
      <c r="A3192" s="2">
        <v>45215</v>
      </c>
      <c r="B3192" s="3">
        <v>1</v>
      </c>
      <c r="C3192" s="3">
        <v>1</v>
      </c>
      <c r="D3192" s="4">
        <v>148192</v>
      </c>
      <c r="E3192" s="4">
        <v>5.6</v>
      </c>
      <c r="F3192" s="3">
        <f t="shared" si="249"/>
        <v>0.80434216239687373</v>
      </c>
      <c r="G3192" s="3">
        <f t="shared" si="250"/>
        <v>0.18767983789260384</v>
      </c>
      <c r="H3192" s="4" t="s">
        <v>18</v>
      </c>
      <c r="I3192" s="4">
        <v>15337</v>
      </c>
      <c r="J3192" s="4">
        <f t="shared" si="251"/>
        <v>3321.72</v>
      </c>
      <c r="K3192" s="59">
        <f t="shared" si="245"/>
        <v>0.8244975494623269</v>
      </c>
      <c r="L3192" s="60">
        <f t="shared" si="246"/>
        <v>0.18767983789260384</v>
      </c>
      <c r="M3192" s="4">
        <f t="shared" si="247"/>
        <v>4.5043161094224926</v>
      </c>
      <c r="N3192" s="4">
        <f t="shared" si="248"/>
        <v>10192</v>
      </c>
      <c r="O3192" s="61">
        <v>0.8054</v>
      </c>
      <c r="P3192" s="4">
        <v>138000</v>
      </c>
      <c r="Q3192" s="4">
        <v>0</v>
      </c>
      <c r="R3192" s="4" t="s">
        <v>19</v>
      </c>
    </row>
    <row r="3193" spans="1:18" ht="15" hidden="1" customHeight="1" x14ac:dyDescent="0.35">
      <c r="A3193" s="2">
        <v>45215</v>
      </c>
      <c r="B3193" s="3">
        <v>1</v>
      </c>
      <c r="C3193" s="3">
        <v>1</v>
      </c>
      <c r="D3193" s="4">
        <v>148192</v>
      </c>
      <c r="E3193" s="4">
        <v>5.6</v>
      </c>
      <c r="F3193" s="3">
        <f t="shared" si="249"/>
        <v>0.80434216239687373</v>
      </c>
      <c r="G3193" s="3">
        <f t="shared" si="250"/>
        <v>0.18767983789260384</v>
      </c>
      <c r="H3193" s="4" t="s">
        <v>20</v>
      </c>
      <c r="I3193" s="4">
        <v>15386</v>
      </c>
      <c r="J3193" s="4">
        <f t="shared" si="251"/>
        <v>3282.66</v>
      </c>
      <c r="K3193" s="59">
        <f t="shared" si="245"/>
        <v>0.8369736737889395</v>
      </c>
      <c r="L3193" s="60">
        <f t="shared" si="246"/>
        <v>0.18767983789260384</v>
      </c>
      <c r="M3193" s="4">
        <f t="shared" si="247"/>
        <v>4.5043161094224926</v>
      </c>
      <c r="N3193" s="4">
        <f t="shared" si="248"/>
        <v>10192</v>
      </c>
      <c r="O3193" s="61">
        <v>0.8054</v>
      </c>
      <c r="P3193" s="4">
        <v>138000</v>
      </c>
      <c r="Q3193" s="4">
        <v>0</v>
      </c>
      <c r="R3193" s="4" t="s">
        <v>19</v>
      </c>
    </row>
    <row r="3194" spans="1:18" ht="15" hidden="1" customHeight="1" x14ac:dyDescent="0.35">
      <c r="A3194" s="2">
        <v>45215</v>
      </c>
      <c r="B3194" s="3">
        <v>1</v>
      </c>
      <c r="C3194" s="3">
        <v>1</v>
      </c>
      <c r="D3194" s="4">
        <v>148192</v>
      </c>
      <c r="E3194" s="4">
        <v>5.6</v>
      </c>
      <c r="F3194" s="3">
        <f t="shared" si="249"/>
        <v>0.80434216239687373</v>
      </c>
      <c r="G3194" s="3">
        <f t="shared" si="250"/>
        <v>0.18767983789260384</v>
      </c>
      <c r="H3194" s="4" t="s">
        <v>21</v>
      </c>
      <c r="I3194" s="4">
        <v>15009</v>
      </c>
      <c r="J3194" s="4">
        <f t="shared" si="251"/>
        <v>3219.84</v>
      </c>
      <c r="K3194" s="59">
        <f t="shared" si="245"/>
        <v>0.83239495485135018</v>
      </c>
      <c r="L3194" s="60">
        <f t="shared" si="246"/>
        <v>0.18767983789260384</v>
      </c>
      <c r="M3194" s="4">
        <f t="shared" si="247"/>
        <v>4.5043161094224926</v>
      </c>
      <c r="N3194" s="4">
        <f t="shared" si="248"/>
        <v>10192</v>
      </c>
      <c r="O3194" s="61">
        <v>0.8054</v>
      </c>
      <c r="P3194" s="4">
        <v>138000</v>
      </c>
      <c r="Q3194" s="4">
        <v>0</v>
      </c>
      <c r="R3194" s="4" t="s">
        <v>19</v>
      </c>
    </row>
    <row r="3195" spans="1:18" ht="15" hidden="1" customHeight="1" x14ac:dyDescent="0.35">
      <c r="A3195" s="2">
        <v>45215</v>
      </c>
      <c r="B3195" s="3">
        <v>1</v>
      </c>
      <c r="C3195" s="3">
        <v>1</v>
      </c>
      <c r="D3195" s="4">
        <v>148192</v>
      </c>
      <c r="E3195" s="4">
        <v>5.6</v>
      </c>
      <c r="F3195" s="3">
        <f t="shared" si="249"/>
        <v>0.80434216239687373</v>
      </c>
      <c r="G3195" s="3">
        <f t="shared" si="250"/>
        <v>0.18767983789260384</v>
      </c>
      <c r="H3195" s="4" t="s">
        <v>22</v>
      </c>
      <c r="I3195" s="4">
        <v>15165</v>
      </c>
      <c r="J3195" s="4">
        <f t="shared" si="251"/>
        <v>3212.28</v>
      </c>
      <c r="K3195" s="59">
        <f t="shared" si="245"/>
        <v>0.84302604825411054</v>
      </c>
      <c r="L3195" s="60">
        <f t="shared" si="246"/>
        <v>0.18767983789260384</v>
      </c>
      <c r="M3195" s="4">
        <f t="shared" si="247"/>
        <v>4.5043161094224926</v>
      </c>
      <c r="N3195" s="4">
        <f t="shared" si="248"/>
        <v>10192</v>
      </c>
      <c r="O3195" s="61">
        <v>0.8054</v>
      </c>
      <c r="P3195" s="4">
        <v>138000</v>
      </c>
      <c r="Q3195" s="4">
        <v>0</v>
      </c>
      <c r="R3195" s="4" t="s">
        <v>19</v>
      </c>
    </row>
    <row r="3196" spans="1:18" ht="15" hidden="1" customHeight="1" x14ac:dyDescent="0.35">
      <c r="A3196" s="2">
        <v>45215</v>
      </c>
      <c r="B3196" s="3">
        <v>1</v>
      </c>
      <c r="C3196" s="3">
        <v>1</v>
      </c>
      <c r="D3196" s="4">
        <v>148192</v>
      </c>
      <c r="E3196" s="4">
        <v>5.6</v>
      </c>
      <c r="F3196" s="3">
        <f t="shared" si="249"/>
        <v>0.80434216239687373</v>
      </c>
      <c r="G3196" s="3">
        <f t="shared" si="250"/>
        <v>0.18767983789260384</v>
      </c>
      <c r="H3196" s="4" t="s">
        <v>23</v>
      </c>
      <c r="I3196" s="4">
        <v>14269</v>
      </c>
      <c r="J3196" s="4">
        <f t="shared" si="251"/>
        <v>3121.2</v>
      </c>
      <c r="K3196" s="59">
        <f t="shared" si="245"/>
        <v>0.81636412735028663</v>
      </c>
      <c r="L3196" s="60">
        <f t="shared" si="246"/>
        <v>0.18767983789260384</v>
      </c>
      <c r="M3196" s="4">
        <f t="shared" si="247"/>
        <v>4.5043161094224926</v>
      </c>
      <c r="N3196" s="4">
        <f t="shared" si="248"/>
        <v>10192</v>
      </c>
      <c r="O3196" s="61">
        <v>0.8054</v>
      </c>
      <c r="P3196" s="4">
        <v>138000</v>
      </c>
      <c r="Q3196" s="4">
        <v>0</v>
      </c>
      <c r="R3196" s="4" t="s">
        <v>19</v>
      </c>
    </row>
    <row r="3197" spans="1:18" ht="15" hidden="1" customHeight="1" x14ac:dyDescent="0.35">
      <c r="A3197" s="2">
        <v>45215</v>
      </c>
      <c r="B3197" s="3">
        <v>1</v>
      </c>
      <c r="C3197" s="3">
        <v>1</v>
      </c>
      <c r="D3197" s="4">
        <v>148192</v>
      </c>
      <c r="E3197" s="4">
        <v>5.6</v>
      </c>
      <c r="F3197" s="3">
        <f t="shared" si="249"/>
        <v>0.80434216239687373</v>
      </c>
      <c r="G3197" s="3">
        <f t="shared" si="250"/>
        <v>0.18767983789260384</v>
      </c>
      <c r="H3197" s="4" t="s">
        <v>24</v>
      </c>
      <c r="I3197" s="4">
        <v>14585</v>
      </c>
      <c r="J3197" s="4">
        <f t="shared" si="251"/>
        <v>3168.6</v>
      </c>
      <c r="K3197" s="59">
        <f t="shared" si="245"/>
        <v>0.82196057745196172</v>
      </c>
      <c r="L3197" s="60">
        <f t="shared" si="246"/>
        <v>0.18767983789260384</v>
      </c>
      <c r="M3197" s="4">
        <f t="shared" si="247"/>
        <v>4.5043161094224926</v>
      </c>
      <c r="N3197" s="4">
        <f t="shared" si="248"/>
        <v>10192</v>
      </c>
      <c r="O3197" s="61">
        <v>0.8054</v>
      </c>
      <c r="P3197" s="4">
        <v>138000</v>
      </c>
      <c r="Q3197" s="4">
        <v>0</v>
      </c>
      <c r="R3197" s="4" t="s">
        <v>19</v>
      </c>
    </row>
    <row r="3198" spans="1:18" ht="15" hidden="1" customHeight="1" x14ac:dyDescent="0.35">
      <c r="A3198" s="2">
        <v>45215</v>
      </c>
      <c r="B3198" s="3">
        <v>1</v>
      </c>
      <c r="C3198" s="3">
        <v>1</v>
      </c>
      <c r="D3198" s="4">
        <v>148192</v>
      </c>
      <c r="E3198" s="4">
        <v>5.6</v>
      </c>
      <c r="F3198" s="3">
        <f t="shared" si="249"/>
        <v>0.80434216239687373</v>
      </c>
      <c r="G3198" s="3">
        <f t="shared" si="250"/>
        <v>0.18767983789260384</v>
      </c>
      <c r="H3198" s="4" t="s">
        <v>25</v>
      </c>
      <c r="I3198" s="4">
        <v>14286</v>
      </c>
      <c r="J3198" s="4">
        <f t="shared" si="251"/>
        <v>3397.62</v>
      </c>
      <c r="K3198" s="59">
        <f t="shared" si="245"/>
        <v>0.75084071455060564</v>
      </c>
      <c r="L3198" s="60">
        <f t="shared" si="246"/>
        <v>0.18767983789260384</v>
      </c>
      <c r="M3198" s="4">
        <f t="shared" si="247"/>
        <v>4.5043161094224926</v>
      </c>
      <c r="N3198" s="4">
        <f t="shared" si="248"/>
        <v>10192</v>
      </c>
      <c r="O3198" s="61">
        <v>0.8054</v>
      </c>
      <c r="P3198" s="4">
        <v>138000</v>
      </c>
      <c r="Q3198" s="4">
        <v>0</v>
      </c>
      <c r="R3198" s="4" t="s">
        <v>19</v>
      </c>
    </row>
    <row r="3199" spans="1:18" ht="15" hidden="1" customHeight="1" x14ac:dyDescent="0.35">
      <c r="A3199" s="2">
        <v>45215</v>
      </c>
      <c r="B3199" s="3">
        <v>1</v>
      </c>
      <c r="C3199" s="3">
        <v>1</v>
      </c>
      <c r="D3199" s="4">
        <v>148192</v>
      </c>
      <c r="E3199" s="4">
        <v>5.6</v>
      </c>
      <c r="F3199" s="3">
        <f t="shared" si="249"/>
        <v>0.80434216239687373</v>
      </c>
      <c r="G3199" s="3">
        <f t="shared" si="250"/>
        <v>0.18767983789260384</v>
      </c>
      <c r="H3199" s="4" t="s">
        <v>26</v>
      </c>
      <c r="I3199" s="4">
        <v>14493</v>
      </c>
      <c r="J3199" s="4">
        <f t="shared" si="251"/>
        <v>3432.9</v>
      </c>
      <c r="K3199" s="59">
        <f t="shared" si="245"/>
        <v>0.75389196139873416</v>
      </c>
      <c r="L3199" s="60">
        <f t="shared" si="246"/>
        <v>0.18767983789260384</v>
      </c>
      <c r="M3199" s="4">
        <f t="shared" si="247"/>
        <v>4.5043161094224926</v>
      </c>
      <c r="N3199" s="4">
        <f t="shared" si="248"/>
        <v>10192</v>
      </c>
      <c r="O3199" s="61">
        <v>0.8054</v>
      </c>
      <c r="P3199" s="4">
        <v>138000</v>
      </c>
      <c r="Q3199" s="4">
        <v>0</v>
      </c>
      <c r="R3199" s="4" t="s">
        <v>19</v>
      </c>
    </row>
    <row r="3200" spans="1:18" ht="15" hidden="1" customHeight="1" x14ac:dyDescent="0.35">
      <c r="A3200" s="2">
        <v>45215</v>
      </c>
      <c r="B3200" s="3">
        <v>1</v>
      </c>
      <c r="C3200" s="3">
        <v>1</v>
      </c>
      <c r="D3200" s="4">
        <v>148192</v>
      </c>
      <c r="E3200" s="4">
        <v>5.6</v>
      </c>
      <c r="F3200" s="3">
        <f t="shared" si="249"/>
        <v>0.80434216239687373</v>
      </c>
      <c r="G3200" s="3">
        <f t="shared" si="250"/>
        <v>0.18767983789260384</v>
      </c>
      <c r="H3200" s="4" t="s">
        <v>27</v>
      </c>
      <c r="I3200" s="4">
        <v>14963</v>
      </c>
      <c r="J3200" s="4">
        <f t="shared" si="251"/>
        <v>3421.44</v>
      </c>
      <c r="K3200" s="59">
        <f t="shared" ref="K3200:K3263" si="252">IFERROR((I3200/J3200)/E3200,0)</f>
        <v>0.78094728702367588</v>
      </c>
      <c r="L3200" s="60">
        <f t="shared" ref="L3200:L3263" si="253">D3200/(32900*24)</f>
        <v>0.18767983789260384</v>
      </c>
      <c r="M3200" s="4">
        <f t="shared" ref="M3200:M3263" si="254">D3200/32900</f>
        <v>4.5043161094224926</v>
      </c>
      <c r="N3200" s="4">
        <f t="shared" ref="N3200:N3263" si="255">D3200-P3200</f>
        <v>10192</v>
      </c>
      <c r="O3200" s="61">
        <v>0.8054</v>
      </c>
      <c r="P3200" s="4">
        <v>138000</v>
      </c>
      <c r="Q3200" s="4">
        <v>0</v>
      </c>
      <c r="R3200" s="4" t="s">
        <v>19</v>
      </c>
    </row>
    <row r="3201" spans="1:18" ht="15" hidden="1" customHeight="1" x14ac:dyDescent="0.35">
      <c r="A3201" s="2">
        <v>45215</v>
      </c>
      <c r="B3201" s="3">
        <v>1</v>
      </c>
      <c r="C3201" s="3">
        <v>1</v>
      </c>
      <c r="D3201" s="4">
        <v>148192</v>
      </c>
      <c r="E3201" s="4">
        <v>5.6</v>
      </c>
      <c r="F3201" s="3">
        <f t="shared" si="249"/>
        <v>0.80434216239687373</v>
      </c>
      <c r="G3201" s="3">
        <f t="shared" si="250"/>
        <v>0.18767983789260384</v>
      </c>
      <c r="H3201" s="4" t="s">
        <v>28</v>
      </c>
      <c r="I3201" s="4">
        <v>14699</v>
      </c>
      <c r="J3201" s="4">
        <f t="shared" si="251"/>
        <v>3266.44</v>
      </c>
      <c r="K3201" s="59">
        <f t="shared" si="252"/>
        <v>0.80357252194175577</v>
      </c>
      <c r="L3201" s="60">
        <f t="shared" si="253"/>
        <v>0.18767983789260384</v>
      </c>
      <c r="M3201" s="4">
        <f t="shared" si="254"/>
        <v>4.5043161094224926</v>
      </c>
      <c r="N3201" s="4">
        <f t="shared" si="255"/>
        <v>10192</v>
      </c>
      <c r="O3201" s="61">
        <v>0.8054</v>
      </c>
      <c r="P3201" s="4">
        <v>138000</v>
      </c>
      <c r="Q3201" s="4">
        <v>0</v>
      </c>
      <c r="R3201" s="4" t="s">
        <v>19</v>
      </c>
    </row>
    <row r="3202" spans="1:18" ht="15" hidden="1" customHeight="1" x14ac:dyDescent="0.35">
      <c r="A3202" s="2">
        <v>45216</v>
      </c>
      <c r="B3202" s="3">
        <v>1</v>
      </c>
      <c r="C3202" s="3">
        <v>1</v>
      </c>
      <c r="D3202" s="4">
        <v>150682</v>
      </c>
      <c r="E3202" s="4">
        <v>5.7</v>
      </c>
      <c r="F3202" s="3">
        <f t="shared" si="249"/>
        <v>0.80350877192982462</v>
      </c>
      <c r="G3202" s="3">
        <f t="shared" si="250"/>
        <v>0.19083333333333333</v>
      </c>
      <c r="H3202" s="4" t="s">
        <v>18</v>
      </c>
      <c r="I3202" s="4">
        <v>15469</v>
      </c>
      <c r="J3202" s="4">
        <f t="shared" si="251"/>
        <v>3321.72</v>
      </c>
      <c r="K3202" s="59">
        <f t="shared" si="252"/>
        <v>0.81700433784991122</v>
      </c>
      <c r="L3202" s="60">
        <f t="shared" si="253"/>
        <v>0.19083333333333333</v>
      </c>
      <c r="M3202" s="4">
        <f t="shared" si="254"/>
        <v>4.58</v>
      </c>
      <c r="N3202" s="4">
        <f t="shared" si="255"/>
        <v>12682</v>
      </c>
      <c r="O3202" s="61">
        <v>0.8054</v>
      </c>
      <c r="P3202" s="4">
        <v>138000</v>
      </c>
      <c r="Q3202" s="4">
        <v>0</v>
      </c>
      <c r="R3202" s="4" t="s">
        <v>19</v>
      </c>
    </row>
    <row r="3203" spans="1:18" ht="15" hidden="1" customHeight="1" x14ac:dyDescent="0.35">
      <c r="A3203" s="2">
        <v>45216</v>
      </c>
      <c r="B3203" s="3">
        <v>1</v>
      </c>
      <c r="C3203" s="3">
        <v>1</v>
      </c>
      <c r="D3203" s="4">
        <v>150682</v>
      </c>
      <c r="E3203" s="4">
        <v>5.7</v>
      </c>
      <c r="F3203" s="3">
        <f t="shared" ref="F3203:F3266" si="256">D3203/E3203/32900</f>
        <v>0.80350877192982462</v>
      </c>
      <c r="G3203" s="3">
        <f t="shared" si="250"/>
        <v>0.19083333333333333</v>
      </c>
      <c r="H3203" s="4" t="s">
        <v>20</v>
      </c>
      <c r="I3203" s="4">
        <v>15789</v>
      </c>
      <c r="J3203" s="4">
        <f t="shared" si="251"/>
        <v>3282.66</v>
      </c>
      <c r="K3203" s="59">
        <f t="shared" si="252"/>
        <v>0.84382787129949488</v>
      </c>
      <c r="L3203" s="60">
        <f t="shared" si="253"/>
        <v>0.19083333333333333</v>
      </c>
      <c r="M3203" s="4">
        <f t="shared" si="254"/>
        <v>4.58</v>
      </c>
      <c r="N3203" s="4">
        <f t="shared" si="255"/>
        <v>12682</v>
      </c>
      <c r="O3203" s="61">
        <v>0.8054</v>
      </c>
      <c r="P3203" s="4">
        <v>138000</v>
      </c>
      <c r="Q3203" s="4">
        <v>0</v>
      </c>
      <c r="R3203" s="4" t="s">
        <v>19</v>
      </c>
    </row>
    <row r="3204" spans="1:18" ht="15" hidden="1" customHeight="1" x14ac:dyDescent="0.35">
      <c r="A3204" s="2">
        <v>45216</v>
      </c>
      <c r="B3204" s="3">
        <v>1</v>
      </c>
      <c r="C3204" s="3">
        <v>1</v>
      </c>
      <c r="D3204" s="4">
        <v>150682</v>
      </c>
      <c r="E3204" s="4">
        <v>5.7</v>
      </c>
      <c r="F3204" s="3">
        <f t="shared" si="256"/>
        <v>0.80350877192982462</v>
      </c>
      <c r="G3204" s="3">
        <f t="shared" si="250"/>
        <v>0.19083333333333333</v>
      </c>
      <c r="H3204" s="4" t="s">
        <v>21</v>
      </c>
      <c r="I3204" s="4">
        <v>15529</v>
      </c>
      <c r="J3204" s="4">
        <f t="shared" si="251"/>
        <v>3219.84</v>
      </c>
      <c r="K3204" s="59">
        <f t="shared" si="252"/>
        <v>0.84612464125928011</v>
      </c>
      <c r="L3204" s="60">
        <f t="shared" si="253"/>
        <v>0.19083333333333333</v>
      </c>
      <c r="M3204" s="4">
        <f t="shared" si="254"/>
        <v>4.58</v>
      </c>
      <c r="N3204" s="4">
        <f t="shared" si="255"/>
        <v>12682</v>
      </c>
      <c r="O3204" s="61">
        <v>0.8054</v>
      </c>
      <c r="P3204" s="4">
        <v>138000</v>
      </c>
      <c r="Q3204" s="4">
        <v>0</v>
      </c>
      <c r="R3204" s="4" t="s">
        <v>19</v>
      </c>
    </row>
    <row r="3205" spans="1:18" ht="15" hidden="1" customHeight="1" x14ac:dyDescent="0.35">
      <c r="A3205" s="2">
        <v>45216</v>
      </c>
      <c r="B3205" s="3">
        <v>1</v>
      </c>
      <c r="C3205" s="3">
        <v>1</v>
      </c>
      <c r="D3205" s="4">
        <v>150682</v>
      </c>
      <c r="E3205" s="4">
        <v>5.7</v>
      </c>
      <c r="F3205" s="3">
        <f t="shared" si="256"/>
        <v>0.80350877192982462</v>
      </c>
      <c r="G3205" s="3">
        <f t="shared" si="250"/>
        <v>0.19083333333333333</v>
      </c>
      <c r="H3205" s="4" t="s">
        <v>22</v>
      </c>
      <c r="I3205" s="4">
        <v>15349</v>
      </c>
      <c r="J3205" s="4">
        <f t="shared" si="251"/>
        <v>3212.28</v>
      </c>
      <c r="K3205" s="59">
        <f t="shared" si="252"/>
        <v>0.83828527324637303</v>
      </c>
      <c r="L3205" s="60">
        <f t="shared" si="253"/>
        <v>0.19083333333333333</v>
      </c>
      <c r="M3205" s="4">
        <f t="shared" si="254"/>
        <v>4.58</v>
      </c>
      <c r="N3205" s="4">
        <f t="shared" si="255"/>
        <v>12682</v>
      </c>
      <c r="O3205" s="61">
        <v>0.8054</v>
      </c>
      <c r="P3205" s="4">
        <v>138000</v>
      </c>
      <c r="Q3205" s="4">
        <v>0</v>
      </c>
      <c r="R3205" s="4" t="s">
        <v>19</v>
      </c>
    </row>
    <row r="3206" spans="1:18" ht="15" hidden="1" customHeight="1" x14ac:dyDescent="0.35">
      <c r="A3206" s="2">
        <v>45216</v>
      </c>
      <c r="B3206" s="3">
        <v>1</v>
      </c>
      <c r="C3206" s="3">
        <v>1</v>
      </c>
      <c r="D3206" s="4">
        <v>150682</v>
      </c>
      <c r="E3206" s="4">
        <v>5.7</v>
      </c>
      <c r="F3206" s="3">
        <f t="shared" si="256"/>
        <v>0.80350877192982462</v>
      </c>
      <c r="G3206" s="3">
        <f t="shared" si="250"/>
        <v>0.19083333333333333</v>
      </c>
      <c r="H3206" s="4" t="s">
        <v>23</v>
      </c>
      <c r="I3206" s="4">
        <v>14951</v>
      </c>
      <c r="J3206" s="4">
        <f t="shared" si="251"/>
        <v>3121.2</v>
      </c>
      <c r="K3206" s="59">
        <f t="shared" si="252"/>
        <v>0.8403762835256795</v>
      </c>
      <c r="L3206" s="60">
        <f t="shared" si="253"/>
        <v>0.19083333333333333</v>
      </c>
      <c r="M3206" s="4">
        <f t="shared" si="254"/>
        <v>4.58</v>
      </c>
      <c r="N3206" s="4">
        <f t="shared" si="255"/>
        <v>12682</v>
      </c>
      <c r="O3206" s="61">
        <v>0.8054</v>
      </c>
      <c r="P3206" s="4">
        <v>138000</v>
      </c>
      <c r="Q3206" s="4">
        <v>0</v>
      </c>
      <c r="R3206" s="4" t="s">
        <v>19</v>
      </c>
    </row>
    <row r="3207" spans="1:18" ht="15" hidden="1" customHeight="1" x14ac:dyDescent="0.35">
      <c r="A3207" s="2">
        <v>45216</v>
      </c>
      <c r="B3207" s="3">
        <v>1</v>
      </c>
      <c r="C3207" s="3">
        <v>1</v>
      </c>
      <c r="D3207" s="4">
        <v>150682</v>
      </c>
      <c r="E3207" s="4">
        <v>5.7</v>
      </c>
      <c r="F3207" s="3">
        <f t="shared" si="256"/>
        <v>0.80350877192982462</v>
      </c>
      <c r="G3207" s="3">
        <f t="shared" si="250"/>
        <v>0.19083333333333333</v>
      </c>
      <c r="H3207" s="4" t="s">
        <v>24</v>
      </c>
      <c r="I3207" s="4">
        <v>15240</v>
      </c>
      <c r="J3207" s="4">
        <f t="shared" si="251"/>
        <v>3168.6</v>
      </c>
      <c r="K3207" s="59">
        <f t="shared" si="252"/>
        <v>0.84380616377148132</v>
      </c>
      <c r="L3207" s="60">
        <f t="shared" si="253"/>
        <v>0.19083333333333333</v>
      </c>
      <c r="M3207" s="4">
        <f t="shared" si="254"/>
        <v>4.58</v>
      </c>
      <c r="N3207" s="4">
        <f t="shared" si="255"/>
        <v>12682</v>
      </c>
      <c r="O3207" s="61">
        <v>0.8054</v>
      </c>
      <c r="P3207" s="4">
        <v>138000</v>
      </c>
      <c r="Q3207" s="4">
        <v>0</v>
      </c>
      <c r="R3207" s="4" t="s">
        <v>19</v>
      </c>
    </row>
    <row r="3208" spans="1:18" ht="15" hidden="1" customHeight="1" x14ac:dyDescent="0.35">
      <c r="A3208" s="2">
        <v>45216</v>
      </c>
      <c r="B3208" s="3">
        <v>1</v>
      </c>
      <c r="C3208" s="3">
        <v>1</v>
      </c>
      <c r="D3208" s="4">
        <v>150682</v>
      </c>
      <c r="E3208" s="4">
        <v>5.7</v>
      </c>
      <c r="F3208" s="3">
        <f t="shared" si="256"/>
        <v>0.80350877192982462</v>
      </c>
      <c r="G3208" s="3">
        <f t="shared" si="250"/>
        <v>0.19083333333333333</v>
      </c>
      <c r="H3208" s="4" t="s">
        <v>25</v>
      </c>
      <c r="I3208" s="4">
        <v>14092</v>
      </c>
      <c r="J3208" s="4">
        <f t="shared" si="251"/>
        <v>3397.62</v>
      </c>
      <c r="K3208" s="59">
        <f t="shared" si="252"/>
        <v>0.72765073838580718</v>
      </c>
      <c r="L3208" s="60">
        <f t="shared" si="253"/>
        <v>0.19083333333333333</v>
      </c>
      <c r="M3208" s="4">
        <f t="shared" si="254"/>
        <v>4.58</v>
      </c>
      <c r="N3208" s="4">
        <f t="shared" si="255"/>
        <v>12682</v>
      </c>
      <c r="O3208" s="61">
        <v>0.8054</v>
      </c>
      <c r="P3208" s="4">
        <v>138000</v>
      </c>
      <c r="Q3208" s="4">
        <v>0</v>
      </c>
      <c r="R3208" s="4" t="s">
        <v>19</v>
      </c>
    </row>
    <row r="3209" spans="1:18" ht="15" hidden="1" customHeight="1" x14ac:dyDescent="0.35">
      <c r="A3209" s="2">
        <v>45216</v>
      </c>
      <c r="B3209" s="3">
        <v>1</v>
      </c>
      <c r="C3209" s="3">
        <v>1</v>
      </c>
      <c r="D3209" s="4">
        <v>150682</v>
      </c>
      <c r="E3209" s="4">
        <v>5.7</v>
      </c>
      <c r="F3209" s="3">
        <f t="shared" si="256"/>
        <v>0.80350877192982462</v>
      </c>
      <c r="G3209" s="3">
        <f t="shared" si="250"/>
        <v>0.19083333333333333</v>
      </c>
      <c r="H3209" s="4" t="s">
        <v>26</v>
      </c>
      <c r="I3209" s="4">
        <v>13999</v>
      </c>
      <c r="J3209" s="4">
        <f t="shared" si="251"/>
        <v>3432.9</v>
      </c>
      <c r="K3209" s="59">
        <f t="shared" si="252"/>
        <v>0.71541988181441396</v>
      </c>
      <c r="L3209" s="60">
        <f t="shared" si="253"/>
        <v>0.19083333333333333</v>
      </c>
      <c r="M3209" s="4">
        <f t="shared" si="254"/>
        <v>4.58</v>
      </c>
      <c r="N3209" s="4">
        <f t="shared" si="255"/>
        <v>12682</v>
      </c>
      <c r="O3209" s="61">
        <v>0.8054</v>
      </c>
      <c r="P3209" s="4">
        <v>138000</v>
      </c>
      <c r="Q3209" s="4">
        <v>0</v>
      </c>
      <c r="R3209" s="4" t="s">
        <v>19</v>
      </c>
    </row>
    <row r="3210" spans="1:18" ht="15" hidden="1" customHeight="1" x14ac:dyDescent="0.35">
      <c r="A3210" s="2">
        <v>45216</v>
      </c>
      <c r="B3210" s="3">
        <v>1</v>
      </c>
      <c r="C3210" s="3">
        <v>1</v>
      </c>
      <c r="D3210" s="4">
        <v>150682</v>
      </c>
      <c r="E3210" s="4">
        <v>5.7</v>
      </c>
      <c r="F3210" s="3">
        <f t="shared" si="256"/>
        <v>0.80350877192982462</v>
      </c>
      <c r="G3210" s="3">
        <f t="shared" si="250"/>
        <v>0.19083333333333333</v>
      </c>
      <c r="H3210" s="4" t="s">
        <v>27</v>
      </c>
      <c r="I3210" s="4">
        <v>15045</v>
      </c>
      <c r="J3210" s="4">
        <f t="shared" si="251"/>
        <v>3421.44</v>
      </c>
      <c r="K3210" s="59">
        <f t="shared" si="252"/>
        <v>0.77145110953590479</v>
      </c>
      <c r="L3210" s="60">
        <f t="shared" si="253"/>
        <v>0.19083333333333333</v>
      </c>
      <c r="M3210" s="4">
        <f t="shared" si="254"/>
        <v>4.58</v>
      </c>
      <c r="N3210" s="4">
        <f t="shared" si="255"/>
        <v>12682</v>
      </c>
      <c r="O3210" s="61">
        <v>0.8054</v>
      </c>
      <c r="P3210" s="4">
        <v>138000</v>
      </c>
      <c r="Q3210" s="4">
        <v>0</v>
      </c>
      <c r="R3210" s="4" t="s">
        <v>19</v>
      </c>
    </row>
    <row r="3211" spans="1:18" ht="15" hidden="1" customHeight="1" x14ac:dyDescent="0.35">
      <c r="A3211" s="2">
        <v>45216</v>
      </c>
      <c r="B3211" s="3">
        <v>1</v>
      </c>
      <c r="C3211" s="3">
        <v>1</v>
      </c>
      <c r="D3211" s="4">
        <v>150682</v>
      </c>
      <c r="E3211" s="4">
        <v>5.7</v>
      </c>
      <c r="F3211" s="3">
        <f t="shared" si="256"/>
        <v>0.80350877192982462</v>
      </c>
      <c r="G3211" s="3">
        <f t="shared" ref="G3211:G3274" si="257">D3211/(32900*24)</f>
        <v>0.19083333333333333</v>
      </c>
      <c r="H3211" s="4" t="s">
        <v>28</v>
      </c>
      <c r="I3211" s="4">
        <v>15219</v>
      </c>
      <c r="J3211" s="4">
        <f t="shared" si="251"/>
        <v>3266.44</v>
      </c>
      <c r="K3211" s="59">
        <f t="shared" si="252"/>
        <v>0.81740365658025249</v>
      </c>
      <c r="L3211" s="60">
        <f t="shared" si="253"/>
        <v>0.19083333333333333</v>
      </c>
      <c r="M3211" s="4">
        <f t="shared" si="254"/>
        <v>4.58</v>
      </c>
      <c r="N3211" s="4">
        <f t="shared" si="255"/>
        <v>12682</v>
      </c>
      <c r="O3211" s="61">
        <v>0.8054</v>
      </c>
      <c r="P3211" s="4">
        <v>138000</v>
      </c>
      <c r="Q3211" s="4">
        <v>0</v>
      </c>
      <c r="R3211" s="4" t="s">
        <v>19</v>
      </c>
    </row>
    <row r="3212" spans="1:18" ht="15" hidden="1" customHeight="1" x14ac:dyDescent="0.35">
      <c r="A3212" s="2">
        <v>45217</v>
      </c>
      <c r="B3212" s="3">
        <v>1</v>
      </c>
      <c r="C3212" s="3">
        <v>1</v>
      </c>
      <c r="D3212" s="4">
        <v>147862</v>
      </c>
      <c r="E3212" s="4">
        <v>5.5</v>
      </c>
      <c r="F3212" s="3">
        <f t="shared" si="256"/>
        <v>0.81714285714285717</v>
      </c>
      <c r="G3212" s="3">
        <f t="shared" si="257"/>
        <v>0.18726190476190477</v>
      </c>
      <c r="H3212" s="4" t="s">
        <v>18</v>
      </c>
      <c r="I3212" s="4">
        <v>15288</v>
      </c>
      <c r="J3212" s="4">
        <f t="shared" si="251"/>
        <v>3321.72</v>
      </c>
      <c r="K3212" s="59">
        <f t="shared" si="252"/>
        <v>0.83680634238778817</v>
      </c>
      <c r="L3212" s="60">
        <f t="shared" si="253"/>
        <v>0.18726190476190477</v>
      </c>
      <c r="M3212" s="4">
        <f t="shared" si="254"/>
        <v>4.4942857142857147</v>
      </c>
      <c r="N3212" s="4">
        <f t="shared" si="255"/>
        <v>9862</v>
      </c>
      <c r="O3212" s="61">
        <v>0.8054</v>
      </c>
      <c r="P3212" s="4">
        <v>138000</v>
      </c>
      <c r="Q3212" s="4">
        <v>0</v>
      </c>
      <c r="R3212" s="4" t="s">
        <v>19</v>
      </c>
    </row>
    <row r="3213" spans="1:18" ht="15" hidden="1" customHeight="1" x14ac:dyDescent="0.35">
      <c r="A3213" s="2">
        <v>45217</v>
      </c>
      <c r="B3213" s="3">
        <v>1</v>
      </c>
      <c r="C3213" s="3">
        <v>1</v>
      </c>
      <c r="D3213" s="4">
        <v>147862</v>
      </c>
      <c r="E3213" s="4">
        <v>5.5</v>
      </c>
      <c r="F3213" s="3">
        <f t="shared" si="256"/>
        <v>0.81714285714285717</v>
      </c>
      <c r="G3213" s="3">
        <f t="shared" si="257"/>
        <v>0.18726190476190477</v>
      </c>
      <c r="H3213" s="4" t="s">
        <v>20</v>
      </c>
      <c r="I3213" s="4">
        <v>15396</v>
      </c>
      <c r="J3213" s="4">
        <f t="shared" si="251"/>
        <v>3282.66</v>
      </c>
      <c r="K3213" s="59">
        <f t="shared" si="252"/>
        <v>0.85274525149504588</v>
      </c>
      <c r="L3213" s="60">
        <f t="shared" si="253"/>
        <v>0.18726190476190477</v>
      </c>
      <c r="M3213" s="4">
        <f t="shared" si="254"/>
        <v>4.4942857142857147</v>
      </c>
      <c r="N3213" s="4">
        <f t="shared" si="255"/>
        <v>9862</v>
      </c>
      <c r="O3213" s="61">
        <v>0.8054</v>
      </c>
      <c r="P3213" s="4">
        <v>138000</v>
      </c>
      <c r="Q3213" s="4">
        <v>0</v>
      </c>
      <c r="R3213" s="4" t="s">
        <v>19</v>
      </c>
    </row>
    <row r="3214" spans="1:18" ht="15" hidden="1" customHeight="1" x14ac:dyDescent="0.35">
      <c r="A3214" s="2">
        <v>45217</v>
      </c>
      <c r="B3214" s="3">
        <v>1</v>
      </c>
      <c r="C3214" s="3">
        <v>1</v>
      </c>
      <c r="D3214" s="4">
        <v>147862</v>
      </c>
      <c r="E3214" s="4">
        <v>5.5</v>
      </c>
      <c r="F3214" s="3">
        <f t="shared" si="256"/>
        <v>0.81714285714285717</v>
      </c>
      <c r="G3214" s="3">
        <f t="shared" si="257"/>
        <v>0.18726190476190477</v>
      </c>
      <c r="H3214" s="4" t="s">
        <v>21</v>
      </c>
      <c r="I3214" s="4">
        <v>15012</v>
      </c>
      <c r="J3214" s="4">
        <f t="shared" si="251"/>
        <v>3219.84</v>
      </c>
      <c r="K3214" s="59">
        <f t="shared" si="252"/>
        <v>0.84769881281509185</v>
      </c>
      <c r="L3214" s="60">
        <f t="shared" si="253"/>
        <v>0.18726190476190477</v>
      </c>
      <c r="M3214" s="4">
        <f t="shared" si="254"/>
        <v>4.4942857142857147</v>
      </c>
      <c r="N3214" s="4">
        <f t="shared" si="255"/>
        <v>9862</v>
      </c>
      <c r="O3214" s="61">
        <v>0.8054</v>
      </c>
      <c r="P3214" s="4">
        <v>138000</v>
      </c>
      <c r="Q3214" s="4">
        <v>0</v>
      </c>
      <c r="R3214" s="4" t="s">
        <v>19</v>
      </c>
    </row>
    <row r="3215" spans="1:18" ht="15" hidden="1" customHeight="1" x14ac:dyDescent="0.35">
      <c r="A3215" s="2">
        <v>45217</v>
      </c>
      <c r="B3215" s="3">
        <v>1</v>
      </c>
      <c r="C3215" s="3">
        <v>1</v>
      </c>
      <c r="D3215" s="4">
        <v>147862</v>
      </c>
      <c r="E3215" s="4">
        <v>5.5</v>
      </c>
      <c r="F3215" s="3">
        <f t="shared" si="256"/>
        <v>0.81714285714285717</v>
      </c>
      <c r="G3215" s="3">
        <f t="shared" si="257"/>
        <v>0.18726190476190477</v>
      </c>
      <c r="H3215" s="4" t="s">
        <v>22</v>
      </c>
      <c r="I3215" s="4">
        <v>15109</v>
      </c>
      <c r="J3215" s="4">
        <f t="shared" si="251"/>
        <v>3212.28</v>
      </c>
      <c r="K3215" s="59">
        <f t="shared" si="252"/>
        <v>0.85518413995383613</v>
      </c>
      <c r="L3215" s="60">
        <f t="shared" si="253"/>
        <v>0.18726190476190477</v>
      </c>
      <c r="M3215" s="4">
        <f t="shared" si="254"/>
        <v>4.4942857142857147</v>
      </c>
      <c r="N3215" s="4">
        <f t="shared" si="255"/>
        <v>9862</v>
      </c>
      <c r="O3215" s="61">
        <v>0.8054</v>
      </c>
      <c r="P3215" s="4">
        <v>138000</v>
      </c>
      <c r="Q3215" s="4">
        <v>0</v>
      </c>
      <c r="R3215" s="4" t="s">
        <v>19</v>
      </c>
    </row>
    <row r="3216" spans="1:18" ht="15" hidden="1" customHeight="1" x14ac:dyDescent="0.35">
      <c r="A3216" s="2">
        <v>45217</v>
      </c>
      <c r="B3216" s="3">
        <v>1</v>
      </c>
      <c r="C3216" s="3">
        <v>1</v>
      </c>
      <c r="D3216" s="4">
        <v>147862</v>
      </c>
      <c r="E3216" s="4">
        <v>5.5</v>
      </c>
      <c r="F3216" s="3">
        <f t="shared" si="256"/>
        <v>0.81714285714285717</v>
      </c>
      <c r="G3216" s="3">
        <f t="shared" si="257"/>
        <v>0.18726190476190477</v>
      </c>
      <c r="H3216" s="4" t="s">
        <v>23</v>
      </c>
      <c r="I3216" s="4">
        <v>14669</v>
      </c>
      <c r="J3216" s="4">
        <f t="shared" si="251"/>
        <v>3121.2</v>
      </c>
      <c r="K3216" s="59">
        <f t="shared" si="252"/>
        <v>0.85450817284727332</v>
      </c>
      <c r="L3216" s="60">
        <f t="shared" si="253"/>
        <v>0.18726190476190477</v>
      </c>
      <c r="M3216" s="4">
        <f t="shared" si="254"/>
        <v>4.4942857142857147</v>
      </c>
      <c r="N3216" s="4">
        <f t="shared" si="255"/>
        <v>9862</v>
      </c>
      <c r="O3216" s="61">
        <v>0.8054</v>
      </c>
      <c r="P3216" s="4">
        <v>138000</v>
      </c>
      <c r="Q3216" s="4">
        <v>0</v>
      </c>
      <c r="R3216" s="4" t="s">
        <v>19</v>
      </c>
    </row>
    <row r="3217" spans="1:18" ht="15" hidden="1" customHeight="1" x14ac:dyDescent="0.35">
      <c r="A3217" s="2">
        <v>45217</v>
      </c>
      <c r="B3217" s="3">
        <v>1</v>
      </c>
      <c r="C3217" s="3">
        <v>1</v>
      </c>
      <c r="D3217" s="4">
        <v>147862</v>
      </c>
      <c r="E3217" s="4">
        <v>5.5</v>
      </c>
      <c r="F3217" s="3">
        <f t="shared" si="256"/>
        <v>0.81714285714285717</v>
      </c>
      <c r="G3217" s="3">
        <f t="shared" si="257"/>
        <v>0.18726190476190477</v>
      </c>
      <c r="H3217" s="4" t="s">
        <v>24</v>
      </c>
      <c r="I3217" s="4">
        <v>14871</v>
      </c>
      <c r="J3217" s="4">
        <f t="shared" si="251"/>
        <v>3168.6</v>
      </c>
      <c r="K3217" s="59">
        <f t="shared" si="252"/>
        <v>0.85331634848771754</v>
      </c>
      <c r="L3217" s="60">
        <f t="shared" si="253"/>
        <v>0.18726190476190477</v>
      </c>
      <c r="M3217" s="4">
        <f t="shared" si="254"/>
        <v>4.4942857142857147</v>
      </c>
      <c r="N3217" s="4">
        <f t="shared" si="255"/>
        <v>9862</v>
      </c>
      <c r="O3217" s="61">
        <v>0.8054</v>
      </c>
      <c r="P3217" s="4">
        <v>138000</v>
      </c>
      <c r="Q3217" s="4">
        <v>0</v>
      </c>
      <c r="R3217" s="4" t="s">
        <v>19</v>
      </c>
    </row>
    <row r="3218" spans="1:18" ht="15" hidden="1" customHeight="1" x14ac:dyDescent="0.35">
      <c r="A3218" s="2">
        <v>45217</v>
      </c>
      <c r="B3218" s="3">
        <v>1</v>
      </c>
      <c r="C3218" s="3">
        <v>1</v>
      </c>
      <c r="D3218" s="4">
        <v>147862</v>
      </c>
      <c r="E3218" s="4">
        <v>5.5</v>
      </c>
      <c r="F3218" s="3">
        <f t="shared" si="256"/>
        <v>0.81714285714285717</v>
      </c>
      <c r="G3218" s="3">
        <f t="shared" si="257"/>
        <v>0.18726190476190477</v>
      </c>
      <c r="H3218" s="4" t="s">
        <v>25</v>
      </c>
      <c r="I3218" s="4">
        <v>14342</v>
      </c>
      <c r="J3218" s="4">
        <f t="shared" si="251"/>
        <v>3397.62</v>
      </c>
      <c r="K3218" s="59">
        <f t="shared" si="252"/>
        <v>0.76748911403758047</v>
      </c>
      <c r="L3218" s="60">
        <f t="shared" si="253"/>
        <v>0.18726190476190477</v>
      </c>
      <c r="M3218" s="4">
        <f t="shared" si="254"/>
        <v>4.4942857142857147</v>
      </c>
      <c r="N3218" s="4">
        <f t="shared" si="255"/>
        <v>9862</v>
      </c>
      <c r="O3218" s="61">
        <v>0.8054</v>
      </c>
      <c r="P3218" s="4">
        <v>138000</v>
      </c>
      <c r="Q3218" s="4">
        <v>0</v>
      </c>
      <c r="R3218" s="4" t="s">
        <v>19</v>
      </c>
    </row>
    <row r="3219" spans="1:18" ht="15" hidden="1" customHeight="1" x14ac:dyDescent="0.35">
      <c r="A3219" s="2">
        <v>45217</v>
      </c>
      <c r="B3219" s="3">
        <v>1</v>
      </c>
      <c r="C3219" s="3">
        <v>1</v>
      </c>
      <c r="D3219" s="4">
        <v>147862</v>
      </c>
      <c r="E3219" s="4">
        <v>5.5</v>
      </c>
      <c r="F3219" s="3">
        <f t="shared" si="256"/>
        <v>0.81714285714285717</v>
      </c>
      <c r="G3219" s="3">
        <f t="shared" si="257"/>
        <v>0.18726190476190477</v>
      </c>
      <c r="H3219" s="4" t="s">
        <v>26</v>
      </c>
      <c r="I3219" s="4">
        <v>14493</v>
      </c>
      <c r="J3219" s="4">
        <f t="shared" si="251"/>
        <v>3432.9</v>
      </c>
      <c r="K3219" s="59">
        <f t="shared" si="252"/>
        <v>0.76759908796962018</v>
      </c>
      <c r="L3219" s="60">
        <f t="shared" si="253"/>
        <v>0.18726190476190477</v>
      </c>
      <c r="M3219" s="4">
        <f t="shared" si="254"/>
        <v>4.4942857142857147</v>
      </c>
      <c r="N3219" s="4">
        <f t="shared" si="255"/>
        <v>9862</v>
      </c>
      <c r="O3219" s="61">
        <v>0.8054</v>
      </c>
      <c r="P3219" s="4">
        <v>138000</v>
      </c>
      <c r="Q3219" s="4">
        <v>0</v>
      </c>
      <c r="R3219" s="4" t="s">
        <v>19</v>
      </c>
    </row>
    <row r="3220" spans="1:18" ht="15" hidden="1" customHeight="1" x14ac:dyDescent="0.35">
      <c r="A3220" s="2">
        <v>45217</v>
      </c>
      <c r="B3220" s="3">
        <v>1</v>
      </c>
      <c r="C3220" s="3">
        <v>1</v>
      </c>
      <c r="D3220" s="4">
        <v>147862</v>
      </c>
      <c r="E3220" s="4">
        <v>5.5</v>
      </c>
      <c r="F3220" s="3">
        <f t="shared" si="256"/>
        <v>0.81714285714285717</v>
      </c>
      <c r="G3220" s="3">
        <f t="shared" si="257"/>
        <v>0.18726190476190477</v>
      </c>
      <c r="H3220" s="4" t="s">
        <v>27</v>
      </c>
      <c r="I3220" s="4">
        <v>14469</v>
      </c>
      <c r="J3220" s="4">
        <f t="shared" si="251"/>
        <v>3421.44</v>
      </c>
      <c r="K3220" s="59">
        <f t="shared" si="252"/>
        <v>0.76889475563717979</v>
      </c>
      <c r="L3220" s="60">
        <f t="shared" si="253"/>
        <v>0.18726190476190477</v>
      </c>
      <c r="M3220" s="4">
        <f t="shared" si="254"/>
        <v>4.4942857142857147</v>
      </c>
      <c r="N3220" s="4">
        <f t="shared" si="255"/>
        <v>9862</v>
      </c>
      <c r="O3220" s="61">
        <v>0.8054</v>
      </c>
      <c r="P3220" s="4">
        <v>138000</v>
      </c>
      <c r="Q3220" s="4">
        <v>0</v>
      </c>
      <c r="R3220" s="4" t="s">
        <v>19</v>
      </c>
    </row>
    <row r="3221" spans="1:18" ht="15" hidden="1" customHeight="1" x14ac:dyDescent="0.35">
      <c r="A3221" s="2">
        <v>45217</v>
      </c>
      <c r="B3221" s="3">
        <v>1</v>
      </c>
      <c r="C3221" s="3">
        <v>1</v>
      </c>
      <c r="D3221" s="4">
        <v>147862</v>
      </c>
      <c r="E3221" s="4">
        <v>5.5</v>
      </c>
      <c r="F3221" s="3">
        <f t="shared" si="256"/>
        <v>0.81714285714285717</v>
      </c>
      <c r="G3221" s="3">
        <f t="shared" si="257"/>
        <v>0.18726190476190477</v>
      </c>
      <c r="H3221" s="4" t="s">
        <v>28</v>
      </c>
      <c r="I3221" s="4">
        <v>14213</v>
      </c>
      <c r="J3221" s="4">
        <f t="shared" ref="J3221:J3284" si="258">VLOOKUP(H3221,$H$2122:$J$2131,3,0)</f>
        <v>3266.44</v>
      </c>
      <c r="K3221" s="59">
        <f t="shared" si="252"/>
        <v>0.7911309615917691</v>
      </c>
      <c r="L3221" s="60">
        <f t="shared" si="253"/>
        <v>0.18726190476190477</v>
      </c>
      <c r="M3221" s="4">
        <f t="shared" si="254"/>
        <v>4.4942857142857147</v>
      </c>
      <c r="N3221" s="4">
        <f t="shared" si="255"/>
        <v>9862</v>
      </c>
      <c r="O3221" s="61">
        <v>0.8054</v>
      </c>
      <c r="P3221" s="4">
        <v>138000</v>
      </c>
      <c r="Q3221" s="4">
        <v>0</v>
      </c>
      <c r="R3221" s="4" t="s">
        <v>19</v>
      </c>
    </row>
    <row r="3222" spans="1:18" ht="15" hidden="1" customHeight="1" x14ac:dyDescent="0.35">
      <c r="A3222" s="2">
        <v>45218</v>
      </c>
      <c r="B3222" s="3">
        <v>1</v>
      </c>
      <c r="C3222" s="3">
        <v>1</v>
      </c>
      <c r="D3222" s="4">
        <v>145926</v>
      </c>
      <c r="E3222" s="4">
        <v>5.4</v>
      </c>
      <c r="F3222" s="3">
        <f t="shared" si="256"/>
        <v>0.82137791286727457</v>
      </c>
      <c r="G3222" s="3">
        <f t="shared" si="257"/>
        <v>0.18481003039513677</v>
      </c>
      <c r="H3222" s="4" t="s">
        <v>18</v>
      </c>
      <c r="I3222" s="4">
        <v>14989</v>
      </c>
      <c r="J3222" s="4">
        <f t="shared" si="258"/>
        <v>3321.72</v>
      </c>
      <c r="K3222" s="59">
        <f t="shared" si="252"/>
        <v>0.83563356957863422</v>
      </c>
      <c r="L3222" s="60">
        <f t="shared" si="253"/>
        <v>0.18481003039513677</v>
      </c>
      <c r="M3222" s="4">
        <f t="shared" si="254"/>
        <v>4.4354407294832825</v>
      </c>
      <c r="N3222" s="4">
        <f t="shared" si="255"/>
        <v>7926</v>
      </c>
      <c r="O3222" s="61">
        <v>0.8054</v>
      </c>
      <c r="P3222" s="4">
        <v>138000</v>
      </c>
      <c r="Q3222" s="4">
        <v>0</v>
      </c>
      <c r="R3222" s="4" t="s">
        <v>19</v>
      </c>
    </row>
    <row r="3223" spans="1:18" ht="15" hidden="1" customHeight="1" x14ac:dyDescent="0.35">
      <c r="A3223" s="2">
        <v>45218</v>
      </c>
      <c r="B3223" s="3">
        <v>1</v>
      </c>
      <c r="C3223" s="3">
        <v>1</v>
      </c>
      <c r="D3223" s="4">
        <v>145926</v>
      </c>
      <c r="E3223" s="4">
        <v>5.4</v>
      </c>
      <c r="F3223" s="3">
        <f t="shared" si="256"/>
        <v>0.82137791286727457</v>
      </c>
      <c r="G3223" s="3">
        <f t="shared" si="257"/>
        <v>0.18481003039513677</v>
      </c>
      <c r="H3223" s="4" t="s">
        <v>20</v>
      </c>
      <c r="I3223" s="4">
        <v>14925</v>
      </c>
      <c r="J3223" s="4">
        <f t="shared" si="258"/>
        <v>3282.66</v>
      </c>
      <c r="K3223" s="59">
        <f t="shared" si="252"/>
        <v>0.84196623740773913</v>
      </c>
      <c r="L3223" s="60">
        <f t="shared" si="253"/>
        <v>0.18481003039513677</v>
      </c>
      <c r="M3223" s="4">
        <f t="shared" si="254"/>
        <v>4.4354407294832825</v>
      </c>
      <c r="N3223" s="4">
        <f t="shared" si="255"/>
        <v>7926</v>
      </c>
      <c r="O3223" s="61">
        <v>0.8054</v>
      </c>
      <c r="P3223" s="4">
        <v>138000</v>
      </c>
      <c r="Q3223" s="4">
        <v>0</v>
      </c>
      <c r="R3223" s="4" t="s">
        <v>19</v>
      </c>
    </row>
    <row r="3224" spans="1:18" ht="15" hidden="1" customHeight="1" x14ac:dyDescent="0.35">
      <c r="A3224" s="2">
        <v>45218</v>
      </c>
      <c r="B3224" s="3">
        <v>1</v>
      </c>
      <c r="C3224" s="3">
        <v>1</v>
      </c>
      <c r="D3224" s="4">
        <v>145926</v>
      </c>
      <c r="E3224" s="4">
        <v>5.4</v>
      </c>
      <c r="F3224" s="3">
        <f t="shared" si="256"/>
        <v>0.82137791286727457</v>
      </c>
      <c r="G3224" s="3">
        <f t="shared" si="257"/>
        <v>0.18481003039513677</v>
      </c>
      <c r="H3224" s="4" t="s">
        <v>21</v>
      </c>
      <c r="I3224" s="4">
        <v>14769</v>
      </c>
      <c r="J3224" s="4">
        <f t="shared" si="258"/>
        <v>3219.84</v>
      </c>
      <c r="K3224" s="59">
        <f t="shared" si="252"/>
        <v>0.84942108924667059</v>
      </c>
      <c r="L3224" s="60">
        <f t="shared" si="253"/>
        <v>0.18481003039513677</v>
      </c>
      <c r="M3224" s="4">
        <f t="shared" si="254"/>
        <v>4.4354407294832825</v>
      </c>
      <c r="N3224" s="4">
        <f t="shared" si="255"/>
        <v>7926</v>
      </c>
      <c r="O3224" s="61">
        <v>0.8054</v>
      </c>
      <c r="P3224" s="4">
        <v>138000</v>
      </c>
      <c r="Q3224" s="4">
        <v>0</v>
      </c>
      <c r="R3224" s="4" t="s">
        <v>19</v>
      </c>
    </row>
    <row r="3225" spans="1:18" ht="15" hidden="1" customHeight="1" x14ac:dyDescent="0.35">
      <c r="A3225" s="2">
        <v>45218</v>
      </c>
      <c r="B3225" s="3">
        <v>1</v>
      </c>
      <c r="C3225" s="3">
        <v>1</v>
      </c>
      <c r="D3225" s="4">
        <v>145926</v>
      </c>
      <c r="E3225" s="4">
        <v>5.4</v>
      </c>
      <c r="F3225" s="3">
        <f t="shared" si="256"/>
        <v>0.82137791286727457</v>
      </c>
      <c r="G3225" s="3">
        <f t="shared" si="257"/>
        <v>0.18481003039513677</v>
      </c>
      <c r="H3225" s="4" t="s">
        <v>22</v>
      </c>
      <c r="I3225" s="4">
        <v>14606</v>
      </c>
      <c r="J3225" s="4">
        <f t="shared" si="258"/>
        <v>3212.28</v>
      </c>
      <c r="K3225" s="59">
        <f t="shared" si="252"/>
        <v>0.84202336496657038</v>
      </c>
      <c r="L3225" s="60">
        <f t="shared" si="253"/>
        <v>0.18481003039513677</v>
      </c>
      <c r="M3225" s="4">
        <f t="shared" si="254"/>
        <v>4.4354407294832825</v>
      </c>
      <c r="N3225" s="4">
        <f t="shared" si="255"/>
        <v>7926</v>
      </c>
      <c r="O3225" s="61">
        <v>0.8054</v>
      </c>
      <c r="P3225" s="4">
        <v>138000</v>
      </c>
      <c r="Q3225" s="4">
        <v>0</v>
      </c>
      <c r="R3225" s="4" t="s">
        <v>19</v>
      </c>
    </row>
    <row r="3226" spans="1:18" ht="15" hidden="1" customHeight="1" x14ac:dyDescent="0.35">
      <c r="A3226" s="2">
        <v>45218</v>
      </c>
      <c r="B3226" s="3">
        <v>1</v>
      </c>
      <c r="C3226" s="3">
        <v>1</v>
      </c>
      <c r="D3226" s="4">
        <v>145926</v>
      </c>
      <c r="E3226" s="4">
        <v>5.4</v>
      </c>
      <c r="F3226" s="3">
        <f t="shared" si="256"/>
        <v>0.82137791286727457</v>
      </c>
      <c r="G3226" s="3">
        <f t="shared" si="257"/>
        <v>0.18481003039513677</v>
      </c>
      <c r="H3226" s="4" t="s">
        <v>23</v>
      </c>
      <c r="I3226" s="4">
        <v>14419</v>
      </c>
      <c r="J3226" s="4">
        <f t="shared" si="258"/>
        <v>3121.2</v>
      </c>
      <c r="K3226" s="59">
        <f t="shared" si="252"/>
        <v>0.85549954670805617</v>
      </c>
      <c r="L3226" s="60">
        <f t="shared" si="253"/>
        <v>0.18481003039513677</v>
      </c>
      <c r="M3226" s="4">
        <f t="shared" si="254"/>
        <v>4.4354407294832825</v>
      </c>
      <c r="N3226" s="4">
        <f t="shared" si="255"/>
        <v>7926</v>
      </c>
      <c r="O3226" s="61">
        <v>0.8054</v>
      </c>
      <c r="P3226" s="4">
        <v>138000</v>
      </c>
      <c r="Q3226" s="4">
        <v>0</v>
      </c>
      <c r="R3226" s="4" t="s">
        <v>19</v>
      </c>
    </row>
    <row r="3227" spans="1:18" ht="15" hidden="1" customHeight="1" x14ac:dyDescent="0.35">
      <c r="A3227" s="2">
        <v>45218</v>
      </c>
      <c r="B3227" s="3">
        <v>1</v>
      </c>
      <c r="C3227" s="3">
        <v>1</v>
      </c>
      <c r="D3227" s="4">
        <v>145926</v>
      </c>
      <c r="E3227" s="4">
        <v>5.4</v>
      </c>
      <c r="F3227" s="3">
        <f t="shared" si="256"/>
        <v>0.82137791286727457</v>
      </c>
      <c r="G3227" s="3">
        <f t="shared" si="257"/>
        <v>0.18481003039513677</v>
      </c>
      <c r="H3227" s="4" t="s">
        <v>24</v>
      </c>
      <c r="I3227" s="4">
        <v>14698</v>
      </c>
      <c r="J3227" s="4">
        <f t="shared" si="258"/>
        <v>3168.6</v>
      </c>
      <c r="K3227" s="59">
        <f t="shared" si="252"/>
        <v>0.85900771692604039</v>
      </c>
      <c r="L3227" s="60">
        <f t="shared" si="253"/>
        <v>0.18481003039513677</v>
      </c>
      <c r="M3227" s="4">
        <f t="shared" si="254"/>
        <v>4.4354407294832825</v>
      </c>
      <c r="N3227" s="4">
        <f t="shared" si="255"/>
        <v>7926</v>
      </c>
      <c r="O3227" s="61">
        <v>0.8054</v>
      </c>
      <c r="P3227" s="4">
        <v>138000</v>
      </c>
      <c r="Q3227" s="4">
        <v>0</v>
      </c>
      <c r="R3227" s="4" t="s">
        <v>19</v>
      </c>
    </row>
    <row r="3228" spans="1:18" ht="15" hidden="1" customHeight="1" x14ac:dyDescent="0.35">
      <c r="A3228" s="2">
        <v>45218</v>
      </c>
      <c r="B3228" s="3">
        <v>1</v>
      </c>
      <c r="C3228" s="3">
        <v>1</v>
      </c>
      <c r="D3228" s="4">
        <v>145926</v>
      </c>
      <c r="E3228" s="4">
        <v>5.4</v>
      </c>
      <c r="F3228" s="3">
        <f t="shared" si="256"/>
        <v>0.82137791286727457</v>
      </c>
      <c r="G3228" s="3">
        <f t="shared" si="257"/>
        <v>0.18481003039513677</v>
      </c>
      <c r="H3228" s="4" t="s">
        <v>25</v>
      </c>
      <c r="I3228" s="4">
        <v>14058</v>
      </c>
      <c r="J3228" s="4">
        <f t="shared" si="258"/>
        <v>3397.62</v>
      </c>
      <c r="K3228" s="59">
        <f t="shared" si="252"/>
        <v>0.76622263035104965</v>
      </c>
      <c r="L3228" s="60">
        <f t="shared" si="253"/>
        <v>0.18481003039513677</v>
      </c>
      <c r="M3228" s="4">
        <f t="shared" si="254"/>
        <v>4.4354407294832825</v>
      </c>
      <c r="N3228" s="4">
        <f t="shared" si="255"/>
        <v>7926</v>
      </c>
      <c r="O3228" s="61">
        <v>0.8054</v>
      </c>
      <c r="P3228" s="4">
        <v>138000</v>
      </c>
      <c r="Q3228" s="4">
        <v>0</v>
      </c>
      <c r="R3228" s="4" t="s">
        <v>19</v>
      </c>
    </row>
    <row r="3229" spans="1:18" ht="15" hidden="1" customHeight="1" x14ac:dyDescent="0.35">
      <c r="A3229" s="2">
        <v>45218</v>
      </c>
      <c r="B3229" s="3">
        <v>1</v>
      </c>
      <c r="C3229" s="3">
        <v>1</v>
      </c>
      <c r="D3229" s="4">
        <v>145926</v>
      </c>
      <c r="E3229" s="4">
        <v>5.4</v>
      </c>
      <c r="F3229" s="3">
        <f t="shared" si="256"/>
        <v>0.82137791286727457</v>
      </c>
      <c r="G3229" s="3">
        <f t="shared" si="257"/>
        <v>0.18481003039513677</v>
      </c>
      <c r="H3229" s="4" t="s">
        <v>26</v>
      </c>
      <c r="I3229" s="4">
        <v>14247</v>
      </c>
      <c r="J3229" s="4">
        <f t="shared" si="258"/>
        <v>3432.9</v>
      </c>
      <c r="K3229" s="59">
        <f t="shared" si="252"/>
        <v>0.76854360259061816</v>
      </c>
      <c r="L3229" s="60">
        <f t="shared" si="253"/>
        <v>0.18481003039513677</v>
      </c>
      <c r="M3229" s="4">
        <f t="shared" si="254"/>
        <v>4.4354407294832825</v>
      </c>
      <c r="N3229" s="4">
        <f t="shared" si="255"/>
        <v>7926</v>
      </c>
      <c r="O3229" s="61">
        <v>0.8054</v>
      </c>
      <c r="P3229" s="4">
        <v>138000</v>
      </c>
      <c r="Q3229" s="4">
        <v>0</v>
      </c>
      <c r="R3229" s="4" t="s">
        <v>19</v>
      </c>
    </row>
    <row r="3230" spans="1:18" ht="15" hidden="1" customHeight="1" x14ac:dyDescent="0.35">
      <c r="A3230" s="2">
        <v>45218</v>
      </c>
      <c r="B3230" s="3">
        <v>1</v>
      </c>
      <c r="C3230" s="3">
        <v>1</v>
      </c>
      <c r="D3230" s="4">
        <v>145926</v>
      </c>
      <c r="E3230" s="4">
        <v>5.4</v>
      </c>
      <c r="F3230" s="3">
        <f t="shared" si="256"/>
        <v>0.82137791286727457</v>
      </c>
      <c r="G3230" s="3">
        <f t="shared" si="257"/>
        <v>0.18481003039513677</v>
      </c>
      <c r="H3230" s="4" t="s">
        <v>27</v>
      </c>
      <c r="I3230" s="4">
        <v>14586</v>
      </c>
      <c r="J3230" s="4">
        <f t="shared" si="258"/>
        <v>3421.44</v>
      </c>
      <c r="K3230" s="59">
        <f t="shared" si="252"/>
        <v>0.78946616369455869</v>
      </c>
      <c r="L3230" s="60">
        <f t="shared" si="253"/>
        <v>0.18481003039513677</v>
      </c>
      <c r="M3230" s="4">
        <f t="shared" si="254"/>
        <v>4.4354407294832825</v>
      </c>
      <c r="N3230" s="4">
        <f t="shared" si="255"/>
        <v>7926</v>
      </c>
      <c r="O3230" s="61">
        <v>0.8054</v>
      </c>
      <c r="P3230" s="4">
        <v>138000</v>
      </c>
      <c r="Q3230" s="4">
        <v>0</v>
      </c>
      <c r="R3230" s="4" t="s">
        <v>19</v>
      </c>
    </row>
    <row r="3231" spans="1:18" ht="15" hidden="1" customHeight="1" x14ac:dyDescent="0.35">
      <c r="A3231" s="2">
        <v>45218</v>
      </c>
      <c r="B3231" s="3">
        <v>1</v>
      </c>
      <c r="C3231" s="3">
        <v>1</v>
      </c>
      <c r="D3231" s="4">
        <v>145926</v>
      </c>
      <c r="E3231" s="4">
        <v>5.4</v>
      </c>
      <c r="F3231" s="3">
        <f t="shared" si="256"/>
        <v>0.82137791286727457</v>
      </c>
      <c r="G3231" s="3">
        <f t="shared" si="257"/>
        <v>0.18481003039513677</v>
      </c>
      <c r="H3231" s="4" t="s">
        <v>28</v>
      </c>
      <c r="I3231" s="4">
        <v>14629</v>
      </c>
      <c r="J3231" s="4">
        <f t="shared" si="258"/>
        <v>3266.44</v>
      </c>
      <c r="K3231" s="59">
        <f t="shared" si="252"/>
        <v>0.82936593786326218</v>
      </c>
      <c r="L3231" s="60">
        <f t="shared" si="253"/>
        <v>0.18481003039513677</v>
      </c>
      <c r="M3231" s="4">
        <f t="shared" si="254"/>
        <v>4.4354407294832825</v>
      </c>
      <c r="N3231" s="4">
        <f t="shared" si="255"/>
        <v>7926</v>
      </c>
      <c r="O3231" s="61">
        <v>0.8054</v>
      </c>
      <c r="P3231" s="4">
        <v>138000</v>
      </c>
      <c r="Q3231" s="4">
        <v>0</v>
      </c>
      <c r="R3231" s="4" t="s">
        <v>19</v>
      </c>
    </row>
    <row r="3232" spans="1:18" ht="15" hidden="1" customHeight="1" x14ac:dyDescent="0.35">
      <c r="A3232" s="2">
        <v>45219</v>
      </c>
      <c r="B3232" s="3">
        <v>1</v>
      </c>
      <c r="C3232" s="3">
        <v>1</v>
      </c>
      <c r="D3232" s="4">
        <v>145042</v>
      </c>
      <c r="E3232" s="4">
        <v>5.4</v>
      </c>
      <c r="F3232" s="3">
        <f t="shared" si="256"/>
        <v>0.81640211640211635</v>
      </c>
      <c r="G3232" s="3">
        <f t="shared" si="257"/>
        <v>0.18369047619047618</v>
      </c>
      <c r="H3232" s="4" t="s">
        <v>18</v>
      </c>
      <c r="I3232" s="4">
        <v>15593</v>
      </c>
      <c r="J3232" s="4">
        <f t="shared" si="258"/>
        <v>3321.72</v>
      </c>
      <c r="K3232" s="59">
        <f t="shared" si="252"/>
        <v>0.86930644141968394</v>
      </c>
      <c r="L3232" s="60">
        <f t="shared" si="253"/>
        <v>0.18369047619047618</v>
      </c>
      <c r="M3232" s="4">
        <f t="shared" si="254"/>
        <v>4.4085714285714284</v>
      </c>
      <c r="N3232" s="4">
        <f t="shared" si="255"/>
        <v>7042</v>
      </c>
      <c r="O3232" s="61">
        <v>0.8054</v>
      </c>
      <c r="P3232" s="4">
        <v>138000</v>
      </c>
      <c r="Q3232" s="4">
        <v>0</v>
      </c>
      <c r="R3232" s="4" t="s">
        <v>19</v>
      </c>
    </row>
    <row r="3233" spans="1:18" ht="15" hidden="1" customHeight="1" x14ac:dyDescent="0.35">
      <c r="A3233" s="2">
        <v>45219</v>
      </c>
      <c r="B3233" s="3">
        <v>1</v>
      </c>
      <c r="C3233" s="3">
        <v>1</v>
      </c>
      <c r="D3233" s="4">
        <v>145042</v>
      </c>
      <c r="E3233" s="4">
        <v>5.4</v>
      </c>
      <c r="F3233" s="3">
        <f t="shared" si="256"/>
        <v>0.81640211640211635</v>
      </c>
      <c r="G3233" s="3">
        <f t="shared" si="257"/>
        <v>0.18369047619047618</v>
      </c>
      <c r="H3233" s="4" t="s">
        <v>20</v>
      </c>
      <c r="I3233" s="4">
        <v>13978</v>
      </c>
      <c r="J3233" s="4">
        <f t="shared" si="258"/>
        <v>3282.66</v>
      </c>
      <c r="K3233" s="59">
        <f t="shared" si="252"/>
        <v>0.78854298602917106</v>
      </c>
      <c r="L3233" s="60">
        <f t="shared" si="253"/>
        <v>0.18369047619047618</v>
      </c>
      <c r="M3233" s="4">
        <f t="shared" si="254"/>
        <v>4.4085714285714284</v>
      </c>
      <c r="N3233" s="4">
        <f t="shared" si="255"/>
        <v>7042</v>
      </c>
      <c r="O3233" s="61">
        <v>0.8054</v>
      </c>
      <c r="P3233" s="4">
        <v>138000</v>
      </c>
      <c r="Q3233" s="4">
        <v>0</v>
      </c>
      <c r="R3233" s="4" t="s">
        <v>19</v>
      </c>
    </row>
    <row r="3234" spans="1:18" ht="15" hidden="1" customHeight="1" x14ac:dyDescent="0.35">
      <c r="A3234" s="2">
        <v>45219</v>
      </c>
      <c r="B3234" s="3">
        <v>1</v>
      </c>
      <c r="C3234" s="3">
        <v>1</v>
      </c>
      <c r="D3234" s="4">
        <v>145042</v>
      </c>
      <c r="E3234" s="4">
        <v>5.4</v>
      </c>
      <c r="F3234" s="3">
        <f t="shared" si="256"/>
        <v>0.81640211640211635</v>
      </c>
      <c r="G3234" s="3">
        <f t="shared" si="257"/>
        <v>0.18369047619047618</v>
      </c>
      <c r="H3234" s="4" t="s">
        <v>21</v>
      </c>
      <c r="I3234" s="4">
        <v>14741</v>
      </c>
      <c r="J3234" s="4">
        <f t="shared" si="258"/>
        <v>3219.84</v>
      </c>
      <c r="K3234" s="59">
        <f t="shared" si="252"/>
        <v>0.84781070326935948</v>
      </c>
      <c r="L3234" s="60">
        <f t="shared" si="253"/>
        <v>0.18369047619047618</v>
      </c>
      <c r="M3234" s="4">
        <f t="shared" si="254"/>
        <v>4.4085714285714284</v>
      </c>
      <c r="N3234" s="4">
        <f t="shared" si="255"/>
        <v>7042</v>
      </c>
      <c r="O3234" s="61">
        <v>0.8054</v>
      </c>
      <c r="P3234" s="4">
        <v>138000</v>
      </c>
      <c r="Q3234" s="4">
        <v>0</v>
      </c>
      <c r="R3234" s="4" t="s">
        <v>19</v>
      </c>
    </row>
    <row r="3235" spans="1:18" ht="15" hidden="1" customHeight="1" x14ac:dyDescent="0.35">
      <c r="A3235" s="2">
        <v>45219</v>
      </c>
      <c r="B3235" s="3">
        <v>1</v>
      </c>
      <c r="C3235" s="3">
        <v>1</v>
      </c>
      <c r="D3235" s="4">
        <v>145042</v>
      </c>
      <c r="E3235" s="4">
        <v>5.4</v>
      </c>
      <c r="F3235" s="3">
        <f t="shared" si="256"/>
        <v>0.81640211640211635</v>
      </c>
      <c r="G3235" s="3">
        <f t="shared" si="257"/>
        <v>0.18369047619047618</v>
      </c>
      <c r="H3235" s="4" t="s">
        <v>22</v>
      </c>
      <c r="I3235" s="4">
        <v>14346</v>
      </c>
      <c r="J3235" s="4">
        <f t="shared" si="258"/>
        <v>3212.28</v>
      </c>
      <c r="K3235" s="59">
        <f t="shared" si="252"/>
        <v>0.82703458810149377</v>
      </c>
      <c r="L3235" s="60">
        <f t="shared" si="253"/>
        <v>0.18369047619047618</v>
      </c>
      <c r="M3235" s="4">
        <f t="shared" si="254"/>
        <v>4.4085714285714284</v>
      </c>
      <c r="N3235" s="4">
        <f t="shared" si="255"/>
        <v>7042</v>
      </c>
      <c r="O3235" s="61">
        <v>0.8054</v>
      </c>
      <c r="P3235" s="4">
        <v>138000</v>
      </c>
      <c r="Q3235" s="4">
        <v>0</v>
      </c>
      <c r="R3235" s="4" t="s">
        <v>19</v>
      </c>
    </row>
    <row r="3236" spans="1:18" ht="15" hidden="1" customHeight="1" x14ac:dyDescent="0.35">
      <c r="A3236" s="2">
        <v>45219</v>
      </c>
      <c r="B3236" s="3">
        <v>1</v>
      </c>
      <c r="C3236" s="3">
        <v>1</v>
      </c>
      <c r="D3236" s="4">
        <v>145042</v>
      </c>
      <c r="E3236" s="4">
        <v>5.4</v>
      </c>
      <c r="F3236" s="3">
        <f t="shared" si="256"/>
        <v>0.81640211640211635</v>
      </c>
      <c r="G3236" s="3">
        <f t="shared" si="257"/>
        <v>0.18369047619047618</v>
      </c>
      <c r="H3236" s="4" t="s">
        <v>23</v>
      </c>
      <c r="I3236" s="4">
        <v>14380</v>
      </c>
      <c r="J3236" s="4">
        <f t="shared" si="258"/>
        <v>3121.2</v>
      </c>
      <c r="K3236" s="59">
        <f t="shared" si="252"/>
        <v>0.85318562186433522</v>
      </c>
      <c r="L3236" s="60">
        <f t="shared" si="253"/>
        <v>0.18369047619047618</v>
      </c>
      <c r="M3236" s="4">
        <f t="shared" si="254"/>
        <v>4.4085714285714284</v>
      </c>
      <c r="N3236" s="4">
        <f t="shared" si="255"/>
        <v>7042</v>
      </c>
      <c r="O3236" s="61">
        <v>0.8054</v>
      </c>
      <c r="P3236" s="4">
        <v>138000</v>
      </c>
      <c r="Q3236" s="4">
        <v>0</v>
      </c>
      <c r="R3236" s="4" t="s">
        <v>19</v>
      </c>
    </row>
    <row r="3237" spans="1:18" ht="15" hidden="1" customHeight="1" x14ac:dyDescent="0.35">
      <c r="A3237" s="2">
        <v>45219</v>
      </c>
      <c r="B3237" s="3">
        <v>1</v>
      </c>
      <c r="C3237" s="3">
        <v>1</v>
      </c>
      <c r="D3237" s="4">
        <v>145042</v>
      </c>
      <c r="E3237" s="4">
        <v>5.4</v>
      </c>
      <c r="F3237" s="3">
        <f t="shared" si="256"/>
        <v>0.81640211640211635</v>
      </c>
      <c r="G3237" s="3">
        <f t="shared" si="257"/>
        <v>0.18369047619047618</v>
      </c>
      <c r="H3237" s="4" t="s">
        <v>24</v>
      </c>
      <c r="I3237" s="4">
        <v>14559</v>
      </c>
      <c r="J3237" s="4">
        <f t="shared" si="258"/>
        <v>3168.6</v>
      </c>
      <c r="K3237" s="59">
        <f t="shared" si="252"/>
        <v>0.85088402168500632</v>
      </c>
      <c r="L3237" s="60">
        <f t="shared" si="253"/>
        <v>0.18369047619047618</v>
      </c>
      <c r="M3237" s="4">
        <f t="shared" si="254"/>
        <v>4.4085714285714284</v>
      </c>
      <c r="N3237" s="4">
        <f t="shared" si="255"/>
        <v>7042</v>
      </c>
      <c r="O3237" s="61">
        <v>0.8054</v>
      </c>
      <c r="P3237" s="4">
        <v>138000</v>
      </c>
      <c r="Q3237" s="4">
        <v>0</v>
      </c>
      <c r="R3237" s="4" t="s">
        <v>19</v>
      </c>
    </row>
    <row r="3238" spans="1:18" ht="15" hidden="1" customHeight="1" x14ac:dyDescent="0.35">
      <c r="A3238" s="2">
        <v>45219</v>
      </c>
      <c r="B3238" s="3">
        <v>1</v>
      </c>
      <c r="C3238" s="3">
        <v>1</v>
      </c>
      <c r="D3238" s="4">
        <v>145042</v>
      </c>
      <c r="E3238" s="4">
        <v>5.4</v>
      </c>
      <c r="F3238" s="3">
        <f t="shared" si="256"/>
        <v>0.81640211640211635</v>
      </c>
      <c r="G3238" s="3">
        <f t="shared" si="257"/>
        <v>0.18369047619047618</v>
      </c>
      <c r="H3238" s="4" t="s">
        <v>25</v>
      </c>
      <c r="I3238" s="4">
        <v>14366</v>
      </c>
      <c r="J3238" s="4">
        <f t="shared" si="258"/>
        <v>3397.62</v>
      </c>
      <c r="K3238" s="59">
        <f t="shared" si="252"/>
        <v>0.78300998062478155</v>
      </c>
      <c r="L3238" s="60">
        <f t="shared" si="253"/>
        <v>0.18369047619047618</v>
      </c>
      <c r="M3238" s="4">
        <f t="shared" si="254"/>
        <v>4.4085714285714284</v>
      </c>
      <c r="N3238" s="4">
        <f t="shared" si="255"/>
        <v>7042</v>
      </c>
      <c r="O3238" s="61">
        <v>0.8054</v>
      </c>
      <c r="P3238" s="4">
        <v>138000</v>
      </c>
      <c r="Q3238" s="4">
        <v>0</v>
      </c>
      <c r="R3238" s="4" t="s">
        <v>19</v>
      </c>
    </row>
    <row r="3239" spans="1:18" ht="15" hidden="1" customHeight="1" x14ac:dyDescent="0.35">
      <c r="A3239" s="2">
        <v>45219</v>
      </c>
      <c r="B3239" s="3">
        <v>1</v>
      </c>
      <c r="C3239" s="3">
        <v>1</v>
      </c>
      <c r="D3239" s="4">
        <v>145042</v>
      </c>
      <c r="E3239" s="4">
        <v>5.4</v>
      </c>
      <c r="F3239" s="3">
        <f t="shared" si="256"/>
        <v>0.81640211640211635</v>
      </c>
      <c r="G3239" s="3">
        <f t="shared" si="257"/>
        <v>0.18369047619047618</v>
      </c>
      <c r="H3239" s="4" t="s">
        <v>26</v>
      </c>
      <c r="I3239" s="4">
        <v>13876</v>
      </c>
      <c r="J3239" s="4">
        <f t="shared" si="258"/>
        <v>3432.9</v>
      </c>
      <c r="K3239" s="59">
        <f t="shared" si="252"/>
        <v>0.74853028915192088</v>
      </c>
      <c r="L3239" s="60">
        <f t="shared" si="253"/>
        <v>0.18369047619047618</v>
      </c>
      <c r="M3239" s="4">
        <f t="shared" si="254"/>
        <v>4.4085714285714284</v>
      </c>
      <c r="N3239" s="4">
        <f t="shared" si="255"/>
        <v>7042</v>
      </c>
      <c r="O3239" s="61">
        <v>0.8054</v>
      </c>
      <c r="P3239" s="4">
        <v>138000</v>
      </c>
      <c r="Q3239" s="4">
        <v>0</v>
      </c>
      <c r="R3239" s="4" t="s">
        <v>19</v>
      </c>
    </row>
    <row r="3240" spans="1:18" ht="15" hidden="1" customHeight="1" x14ac:dyDescent="0.35">
      <c r="A3240" s="2">
        <v>45219</v>
      </c>
      <c r="B3240" s="3">
        <v>1</v>
      </c>
      <c r="C3240" s="3">
        <v>1</v>
      </c>
      <c r="D3240" s="4">
        <v>145042</v>
      </c>
      <c r="E3240" s="4">
        <v>5.4</v>
      </c>
      <c r="F3240" s="3">
        <f t="shared" si="256"/>
        <v>0.81640211640211635</v>
      </c>
      <c r="G3240" s="3">
        <f t="shared" si="257"/>
        <v>0.18369047619047618</v>
      </c>
      <c r="H3240" s="4" t="s">
        <v>27</v>
      </c>
      <c r="I3240" s="4">
        <v>14626</v>
      </c>
      <c r="J3240" s="4">
        <f t="shared" si="258"/>
        <v>3421.44</v>
      </c>
      <c r="K3240" s="59">
        <f t="shared" si="252"/>
        <v>0.79163116071552286</v>
      </c>
      <c r="L3240" s="60">
        <f t="shared" si="253"/>
        <v>0.18369047619047618</v>
      </c>
      <c r="M3240" s="4">
        <f t="shared" si="254"/>
        <v>4.4085714285714284</v>
      </c>
      <c r="N3240" s="4">
        <f t="shared" si="255"/>
        <v>7042</v>
      </c>
      <c r="O3240" s="61">
        <v>0.8054</v>
      </c>
      <c r="P3240" s="4">
        <v>138000</v>
      </c>
      <c r="Q3240" s="4">
        <v>0</v>
      </c>
      <c r="R3240" s="4" t="s">
        <v>19</v>
      </c>
    </row>
    <row r="3241" spans="1:18" ht="15" hidden="1" customHeight="1" x14ac:dyDescent="0.35">
      <c r="A3241" s="2">
        <v>45219</v>
      </c>
      <c r="B3241" s="3">
        <v>1</v>
      </c>
      <c r="C3241" s="3">
        <v>1</v>
      </c>
      <c r="D3241" s="4">
        <v>145042</v>
      </c>
      <c r="E3241" s="4">
        <v>5.4</v>
      </c>
      <c r="F3241" s="3">
        <f t="shared" si="256"/>
        <v>0.81640211640211635</v>
      </c>
      <c r="G3241" s="3">
        <f t="shared" si="257"/>
        <v>0.18369047619047618</v>
      </c>
      <c r="H3241" s="4" t="s">
        <v>28</v>
      </c>
      <c r="I3241" s="4">
        <v>14577</v>
      </c>
      <c r="J3241" s="4">
        <f t="shared" si="258"/>
        <v>3266.44</v>
      </c>
      <c r="K3241" s="59">
        <f t="shared" si="252"/>
        <v>0.82641788749967682</v>
      </c>
      <c r="L3241" s="60">
        <f t="shared" si="253"/>
        <v>0.18369047619047618</v>
      </c>
      <c r="M3241" s="4">
        <f t="shared" si="254"/>
        <v>4.4085714285714284</v>
      </c>
      <c r="N3241" s="4">
        <f t="shared" si="255"/>
        <v>7042</v>
      </c>
      <c r="O3241" s="61">
        <v>0.8054</v>
      </c>
      <c r="P3241" s="4">
        <v>138000</v>
      </c>
      <c r="Q3241" s="4">
        <v>0</v>
      </c>
      <c r="R3241" s="4" t="s">
        <v>19</v>
      </c>
    </row>
    <row r="3242" spans="1:18" ht="15" hidden="1" customHeight="1" x14ac:dyDescent="0.35">
      <c r="A3242" s="2">
        <v>45220</v>
      </c>
      <c r="B3242" s="3">
        <v>1</v>
      </c>
      <c r="C3242" s="3">
        <v>1</v>
      </c>
      <c r="D3242" s="4">
        <v>144107</v>
      </c>
      <c r="E3242" s="4">
        <v>5.4</v>
      </c>
      <c r="F3242" s="3">
        <f t="shared" si="256"/>
        <v>0.81113925475627591</v>
      </c>
      <c r="G3242" s="3">
        <f t="shared" si="257"/>
        <v>0.18250633232016211</v>
      </c>
      <c r="H3242" s="4" t="s">
        <v>18</v>
      </c>
      <c r="I3242" s="4">
        <v>14746</v>
      </c>
      <c r="J3242" s="4">
        <f t="shared" si="258"/>
        <v>3321.72</v>
      </c>
      <c r="K3242" s="59">
        <f t="shared" si="252"/>
        <v>0.82208637113927152</v>
      </c>
      <c r="L3242" s="60">
        <f t="shared" si="253"/>
        <v>0.18250633232016211</v>
      </c>
      <c r="M3242" s="4">
        <f t="shared" si="254"/>
        <v>4.3801519756838907</v>
      </c>
      <c r="N3242" s="4">
        <f t="shared" si="255"/>
        <v>6107</v>
      </c>
      <c r="O3242" s="61">
        <v>0.8054</v>
      </c>
      <c r="P3242" s="4">
        <v>138000</v>
      </c>
      <c r="Q3242" s="4">
        <v>0</v>
      </c>
      <c r="R3242" s="4" t="s">
        <v>19</v>
      </c>
    </row>
    <row r="3243" spans="1:18" ht="15" hidden="1" customHeight="1" x14ac:dyDescent="0.35">
      <c r="A3243" s="2">
        <v>45220</v>
      </c>
      <c r="B3243" s="3">
        <v>1</v>
      </c>
      <c r="C3243" s="3">
        <v>1</v>
      </c>
      <c r="D3243" s="4">
        <v>144107</v>
      </c>
      <c r="E3243" s="4">
        <v>5.4</v>
      </c>
      <c r="F3243" s="3">
        <f t="shared" si="256"/>
        <v>0.81113925475627591</v>
      </c>
      <c r="G3243" s="3">
        <f t="shared" si="257"/>
        <v>0.18250633232016211</v>
      </c>
      <c r="H3243" s="4" t="s">
        <v>20</v>
      </c>
      <c r="I3243" s="4">
        <v>14569</v>
      </c>
      <c r="J3243" s="4">
        <f t="shared" si="258"/>
        <v>3282.66</v>
      </c>
      <c r="K3243" s="59">
        <f t="shared" si="252"/>
        <v>0.82188315663607048</v>
      </c>
      <c r="L3243" s="60">
        <f t="shared" si="253"/>
        <v>0.18250633232016211</v>
      </c>
      <c r="M3243" s="4">
        <f t="shared" si="254"/>
        <v>4.3801519756838907</v>
      </c>
      <c r="N3243" s="4">
        <f t="shared" si="255"/>
        <v>6107</v>
      </c>
      <c r="O3243" s="61">
        <v>0.8054</v>
      </c>
      <c r="P3243" s="4">
        <v>138000</v>
      </c>
      <c r="Q3243" s="4">
        <v>0</v>
      </c>
      <c r="R3243" s="4" t="s">
        <v>19</v>
      </c>
    </row>
    <row r="3244" spans="1:18" ht="15" hidden="1" customHeight="1" x14ac:dyDescent="0.35">
      <c r="A3244" s="2">
        <v>45220</v>
      </c>
      <c r="B3244" s="3">
        <v>1</v>
      </c>
      <c r="C3244" s="3">
        <v>1</v>
      </c>
      <c r="D3244" s="4">
        <v>144107</v>
      </c>
      <c r="E3244" s="4">
        <v>5.4</v>
      </c>
      <c r="F3244" s="3">
        <f t="shared" si="256"/>
        <v>0.81113925475627591</v>
      </c>
      <c r="G3244" s="3">
        <f t="shared" si="257"/>
        <v>0.18250633232016211</v>
      </c>
      <c r="H3244" s="4" t="s">
        <v>21</v>
      </c>
      <c r="I3244" s="4">
        <v>14528</v>
      </c>
      <c r="J3244" s="4">
        <f t="shared" si="258"/>
        <v>3219.84</v>
      </c>
      <c r="K3244" s="59">
        <f t="shared" si="252"/>
        <v>0.83556026708481479</v>
      </c>
      <c r="L3244" s="60">
        <f t="shared" si="253"/>
        <v>0.18250633232016211</v>
      </c>
      <c r="M3244" s="4">
        <f t="shared" si="254"/>
        <v>4.3801519756838907</v>
      </c>
      <c r="N3244" s="4">
        <f t="shared" si="255"/>
        <v>6107</v>
      </c>
      <c r="O3244" s="61">
        <v>0.8054</v>
      </c>
      <c r="P3244" s="4">
        <v>138000</v>
      </c>
      <c r="Q3244" s="4">
        <v>0</v>
      </c>
      <c r="R3244" s="4" t="s">
        <v>19</v>
      </c>
    </row>
    <row r="3245" spans="1:18" ht="15" hidden="1" customHeight="1" x14ac:dyDescent="0.35">
      <c r="A3245" s="2">
        <v>45220</v>
      </c>
      <c r="B3245" s="3">
        <v>1</v>
      </c>
      <c r="C3245" s="3">
        <v>1</v>
      </c>
      <c r="D3245" s="4">
        <v>144107</v>
      </c>
      <c r="E3245" s="4">
        <v>5.4</v>
      </c>
      <c r="F3245" s="3">
        <f t="shared" si="256"/>
        <v>0.81113925475627591</v>
      </c>
      <c r="G3245" s="3">
        <f t="shared" si="257"/>
        <v>0.18250633232016211</v>
      </c>
      <c r="H3245" s="4" t="s">
        <v>22</v>
      </c>
      <c r="I3245" s="4">
        <v>14389</v>
      </c>
      <c r="J3245" s="4">
        <f t="shared" si="258"/>
        <v>3212.28</v>
      </c>
      <c r="K3245" s="59">
        <f t="shared" si="252"/>
        <v>0.82951350119841027</v>
      </c>
      <c r="L3245" s="60">
        <f t="shared" si="253"/>
        <v>0.18250633232016211</v>
      </c>
      <c r="M3245" s="4">
        <f t="shared" si="254"/>
        <v>4.3801519756838907</v>
      </c>
      <c r="N3245" s="4">
        <f t="shared" si="255"/>
        <v>6107</v>
      </c>
      <c r="O3245" s="61">
        <v>0.8054</v>
      </c>
      <c r="P3245" s="4">
        <v>138000</v>
      </c>
      <c r="Q3245" s="4">
        <v>0</v>
      </c>
      <c r="R3245" s="4" t="s">
        <v>19</v>
      </c>
    </row>
    <row r="3246" spans="1:18" ht="15" hidden="1" customHeight="1" x14ac:dyDescent="0.35">
      <c r="A3246" s="2">
        <v>45220</v>
      </c>
      <c r="B3246" s="3">
        <v>1</v>
      </c>
      <c r="C3246" s="3">
        <v>1</v>
      </c>
      <c r="D3246" s="4">
        <v>144107</v>
      </c>
      <c r="E3246" s="4">
        <v>5.4</v>
      </c>
      <c r="F3246" s="3">
        <f t="shared" si="256"/>
        <v>0.81113925475627591</v>
      </c>
      <c r="G3246" s="3">
        <f t="shared" si="257"/>
        <v>0.18250633232016211</v>
      </c>
      <c r="H3246" s="4" t="s">
        <v>23</v>
      </c>
      <c r="I3246" s="4">
        <v>14318</v>
      </c>
      <c r="J3246" s="4">
        <f t="shared" si="258"/>
        <v>3121.2</v>
      </c>
      <c r="K3246" s="59">
        <f t="shared" si="252"/>
        <v>0.84950707467688114</v>
      </c>
      <c r="L3246" s="60">
        <f t="shared" si="253"/>
        <v>0.18250633232016211</v>
      </c>
      <c r="M3246" s="4">
        <f t="shared" si="254"/>
        <v>4.3801519756838907</v>
      </c>
      <c r="N3246" s="4">
        <f t="shared" si="255"/>
        <v>6107</v>
      </c>
      <c r="O3246" s="61">
        <v>0.8054</v>
      </c>
      <c r="P3246" s="4">
        <v>138000</v>
      </c>
      <c r="Q3246" s="4">
        <v>0</v>
      </c>
      <c r="R3246" s="4" t="s">
        <v>19</v>
      </c>
    </row>
    <row r="3247" spans="1:18" ht="15" hidden="1" customHeight="1" x14ac:dyDescent="0.35">
      <c r="A3247" s="2">
        <v>45220</v>
      </c>
      <c r="B3247" s="3">
        <v>1</v>
      </c>
      <c r="C3247" s="3">
        <v>1</v>
      </c>
      <c r="D3247" s="4">
        <v>144107</v>
      </c>
      <c r="E3247" s="4">
        <v>5.4</v>
      </c>
      <c r="F3247" s="3">
        <f t="shared" si="256"/>
        <v>0.81113925475627591</v>
      </c>
      <c r="G3247" s="3">
        <f t="shared" si="257"/>
        <v>0.18250633232016211</v>
      </c>
      <c r="H3247" s="4" t="s">
        <v>24</v>
      </c>
      <c r="I3247" s="4">
        <v>14401</v>
      </c>
      <c r="J3247" s="4">
        <f t="shared" si="258"/>
        <v>3168.6</v>
      </c>
      <c r="K3247" s="59">
        <f t="shared" si="252"/>
        <v>0.84164989328152862</v>
      </c>
      <c r="L3247" s="60">
        <f t="shared" si="253"/>
        <v>0.18250633232016211</v>
      </c>
      <c r="M3247" s="4">
        <f t="shared" si="254"/>
        <v>4.3801519756838907</v>
      </c>
      <c r="N3247" s="4">
        <f t="shared" si="255"/>
        <v>6107</v>
      </c>
      <c r="O3247" s="61">
        <v>0.8054</v>
      </c>
      <c r="P3247" s="4">
        <v>138000</v>
      </c>
      <c r="Q3247" s="4">
        <v>0</v>
      </c>
      <c r="R3247" s="4" t="s">
        <v>19</v>
      </c>
    </row>
    <row r="3248" spans="1:18" ht="15" hidden="1" customHeight="1" x14ac:dyDescent="0.35">
      <c r="A3248" s="2">
        <v>45220</v>
      </c>
      <c r="B3248" s="3">
        <v>1</v>
      </c>
      <c r="C3248" s="3">
        <v>1</v>
      </c>
      <c r="D3248" s="4">
        <v>144107</v>
      </c>
      <c r="E3248" s="4">
        <v>5.4</v>
      </c>
      <c r="F3248" s="3">
        <f t="shared" si="256"/>
        <v>0.81113925475627591</v>
      </c>
      <c r="G3248" s="3">
        <f t="shared" si="257"/>
        <v>0.18250633232016211</v>
      </c>
      <c r="H3248" s="4" t="s">
        <v>25</v>
      </c>
      <c r="I3248" s="4">
        <v>13913</v>
      </c>
      <c r="J3248" s="4">
        <f t="shared" si="258"/>
        <v>3397.62</v>
      </c>
      <c r="K3248" s="59">
        <f t="shared" si="252"/>
        <v>0.7583194946702343</v>
      </c>
      <c r="L3248" s="60">
        <f t="shared" si="253"/>
        <v>0.18250633232016211</v>
      </c>
      <c r="M3248" s="4">
        <f t="shared" si="254"/>
        <v>4.3801519756838907</v>
      </c>
      <c r="N3248" s="4">
        <f t="shared" si="255"/>
        <v>6107</v>
      </c>
      <c r="O3248" s="61">
        <v>0.8054</v>
      </c>
      <c r="P3248" s="4">
        <v>138000</v>
      </c>
      <c r="Q3248" s="4">
        <v>0</v>
      </c>
      <c r="R3248" s="4" t="s">
        <v>19</v>
      </c>
    </row>
    <row r="3249" spans="1:18" ht="15" hidden="1" customHeight="1" x14ac:dyDescent="0.35">
      <c r="A3249" s="2">
        <v>45220</v>
      </c>
      <c r="B3249" s="3">
        <v>1</v>
      </c>
      <c r="C3249" s="3">
        <v>1</v>
      </c>
      <c r="D3249" s="4">
        <v>144107</v>
      </c>
      <c r="E3249" s="4">
        <v>5.4</v>
      </c>
      <c r="F3249" s="3">
        <f t="shared" si="256"/>
        <v>0.81113925475627591</v>
      </c>
      <c r="G3249" s="3">
        <f t="shared" si="257"/>
        <v>0.18250633232016211</v>
      </c>
      <c r="H3249" s="4" t="s">
        <v>26</v>
      </c>
      <c r="I3249" s="4">
        <v>14109</v>
      </c>
      <c r="J3249" s="4">
        <f t="shared" si="258"/>
        <v>3432.9</v>
      </c>
      <c r="K3249" s="59">
        <f t="shared" si="252"/>
        <v>0.76109929732231563</v>
      </c>
      <c r="L3249" s="60">
        <f t="shared" si="253"/>
        <v>0.18250633232016211</v>
      </c>
      <c r="M3249" s="4">
        <f t="shared" si="254"/>
        <v>4.3801519756838907</v>
      </c>
      <c r="N3249" s="4">
        <f t="shared" si="255"/>
        <v>6107</v>
      </c>
      <c r="O3249" s="61">
        <v>0.8054</v>
      </c>
      <c r="P3249" s="4">
        <v>138000</v>
      </c>
      <c r="Q3249" s="4">
        <v>0</v>
      </c>
      <c r="R3249" s="4" t="s">
        <v>19</v>
      </c>
    </row>
    <row r="3250" spans="1:18" ht="15" hidden="1" customHeight="1" x14ac:dyDescent="0.35">
      <c r="A3250" s="2">
        <v>45220</v>
      </c>
      <c r="B3250" s="3">
        <v>1</v>
      </c>
      <c r="C3250" s="3">
        <v>1</v>
      </c>
      <c r="D3250" s="4">
        <v>144107</v>
      </c>
      <c r="E3250" s="4">
        <v>5.4</v>
      </c>
      <c r="F3250" s="3">
        <f t="shared" si="256"/>
        <v>0.81113925475627591</v>
      </c>
      <c r="G3250" s="3">
        <f t="shared" si="257"/>
        <v>0.18250633232016211</v>
      </c>
      <c r="H3250" s="4" t="s">
        <v>27</v>
      </c>
      <c r="I3250" s="4">
        <v>14523</v>
      </c>
      <c r="J3250" s="4">
        <f t="shared" si="258"/>
        <v>3421.44</v>
      </c>
      <c r="K3250" s="59">
        <f t="shared" si="252"/>
        <v>0.78605629338654026</v>
      </c>
      <c r="L3250" s="60">
        <f t="shared" si="253"/>
        <v>0.18250633232016211</v>
      </c>
      <c r="M3250" s="4">
        <f t="shared" si="254"/>
        <v>4.3801519756838907</v>
      </c>
      <c r="N3250" s="4">
        <f t="shared" si="255"/>
        <v>6107</v>
      </c>
      <c r="O3250" s="61">
        <v>0.8054</v>
      </c>
      <c r="P3250" s="4">
        <v>138000</v>
      </c>
      <c r="Q3250" s="4">
        <v>0</v>
      </c>
      <c r="R3250" s="4" t="s">
        <v>19</v>
      </c>
    </row>
    <row r="3251" spans="1:18" ht="15" hidden="1" customHeight="1" x14ac:dyDescent="0.35">
      <c r="A3251" s="2">
        <v>45220</v>
      </c>
      <c r="B3251" s="3">
        <v>1</v>
      </c>
      <c r="C3251" s="3">
        <v>1</v>
      </c>
      <c r="D3251" s="4">
        <v>144107</v>
      </c>
      <c r="E3251" s="4">
        <v>5.4</v>
      </c>
      <c r="F3251" s="3">
        <f t="shared" si="256"/>
        <v>0.81113925475627591</v>
      </c>
      <c r="G3251" s="3">
        <f t="shared" si="257"/>
        <v>0.18250633232016211</v>
      </c>
      <c r="H3251" s="4" t="s">
        <v>28</v>
      </c>
      <c r="I3251" s="4">
        <v>14611</v>
      </c>
      <c r="J3251" s="4">
        <f t="shared" si="258"/>
        <v>3266.44</v>
      </c>
      <c r="K3251" s="59">
        <f t="shared" si="252"/>
        <v>0.82834545889125177</v>
      </c>
      <c r="L3251" s="60">
        <f t="shared" si="253"/>
        <v>0.18250633232016211</v>
      </c>
      <c r="M3251" s="4">
        <f t="shared" si="254"/>
        <v>4.3801519756838907</v>
      </c>
      <c r="N3251" s="4">
        <f t="shared" si="255"/>
        <v>6107</v>
      </c>
      <c r="O3251" s="61">
        <v>0.8054</v>
      </c>
      <c r="P3251" s="4">
        <v>138000</v>
      </c>
      <c r="Q3251" s="4">
        <v>0</v>
      </c>
      <c r="R3251" s="4" t="s">
        <v>19</v>
      </c>
    </row>
    <row r="3252" spans="1:18" ht="15" hidden="1" customHeight="1" x14ac:dyDescent="0.35">
      <c r="A3252" s="2">
        <v>45221</v>
      </c>
      <c r="B3252" s="3">
        <v>1</v>
      </c>
      <c r="C3252" s="3">
        <v>1</v>
      </c>
      <c r="D3252" s="4">
        <v>137161</v>
      </c>
      <c r="E3252" s="4">
        <v>5.0999999999999996</v>
      </c>
      <c r="F3252" s="3">
        <f t="shared" si="256"/>
        <v>0.81745634423982372</v>
      </c>
      <c r="G3252" s="3">
        <f t="shared" si="257"/>
        <v>0.17370947315096252</v>
      </c>
      <c r="H3252" s="4" t="s">
        <v>18</v>
      </c>
      <c r="I3252" s="4">
        <v>13899</v>
      </c>
      <c r="J3252" s="4">
        <f t="shared" si="258"/>
        <v>3321.72</v>
      </c>
      <c r="K3252" s="59">
        <f t="shared" si="252"/>
        <v>0.82044667149761541</v>
      </c>
      <c r="L3252" s="60">
        <f t="shared" si="253"/>
        <v>0.17370947315096252</v>
      </c>
      <c r="M3252" s="4">
        <f t="shared" si="254"/>
        <v>4.1690273556231006</v>
      </c>
      <c r="N3252" s="4">
        <f t="shared" si="255"/>
        <v>-839</v>
      </c>
      <c r="O3252" s="61">
        <v>0.8054</v>
      </c>
      <c r="P3252" s="4">
        <v>138000</v>
      </c>
      <c r="Q3252" s="4">
        <v>0</v>
      </c>
      <c r="R3252" s="4" t="s">
        <v>19</v>
      </c>
    </row>
    <row r="3253" spans="1:18" ht="15" hidden="1" customHeight="1" x14ac:dyDescent="0.35">
      <c r="A3253" s="2">
        <v>45221</v>
      </c>
      <c r="B3253" s="3">
        <v>1</v>
      </c>
      <c r="C3253" s="3">
        <v>1</v>
      </c>
      <c r="D3253" s="4">
        <v>137161</v>
      </c>
      <c r="E3253" s="4">
        <v>5.0999999999999996</v>
      </c>
      <c r="F3253" s="3">
        <f t="shared" si="256"/>
        <v>0.81745634423982372</v>
      </c>
      <c r="G3253" s="3">
        <f t="shared" si="257"/>
        <v>0.17370947315096252</v>
      </c>
      <c r="H3253" s="4" t="s">
        <v>20</v>
      </c>
      <c r="I3253" s="4">
        <v>13989</v>
      </c>
      <c r="J3253" s="4">
        <f t="shared" si="258"/>
        <v>3282.66</v>
      </c>
      <c r="K3253" s="59">
        <f t="shared" si="252"/>
        <v>0.83558491481621266</v>
      </c>
      <c r="L3253" s="60">
        <f t="shared" si="253"/>
        <v>0.17370947315096252</v>
      </c>
      <c r="M3253" s="4">
        <f t="shared" si="254"/>
        <v>4.1690273556231006</v>
      </c>
      <c r="N3253" s="4">
        <f t="shared" si="255"/>
        <v>-839</v>
      </c>
      <c r="O3253" s="61">
        <v>0.8054</v>
      </c>
      <c r="P3253" s="4">
        <v>138000</v>
      </c>
      <c r="Q3253" s="4">
        <v>0</v>
      </c>
      <c r="R3253" s="4" t="s">
        <v>19</v>
      </c>
    </row>
    <row r="3254" spans="1:18" ht="15" hidden="1" customHeight="1" x14ac:dyDescent="0.35">
      <c r="A3254" s="2">
        <v>45221</v>
      </c>
      <c r="B3254" s="3">
        <v>1</v>
      </c>
      <c r="C3254" s="3">
        <v>1</v>
      </c>
      <c r="D3254" s="4">
        <v>137161</v>
      </c>
      <c r="E3254" s="4">
        <v>5.0999999999999996</v>
      </c>
      <c r="F3254" s="3">
        <f t="shared" si="256"/>
        <v>0.81745634423982372</v>
      </c>
      <c r="G3254" s="3">
        <f t="shared" si="257"/>
        <v>0.17370947315096252</v>
      </c>
      <c r="H3254" s="4" t="s">
        <v>21</v>
      </c>
      <c r="I3254" s="4">
        <v>13722</v>
      </c>
      <c r="J3254" s="4">
        <f t="shared" si="258"/>
        <v>3219.84</v>
      </c>
      <c r="K3254" s="59">
        <f t="shared" si="252"/>
        <v>0.83562793036117256</v>
      </c>
      <c r="L3254" s="60">
        <f t="shared" si="253"/>
        <v>0.17370947315096252</v>
      </c>
      <c r="M3254" s="4">
        <f t="shared" si="254"/>
        <v>4.1690273556231006</v>
      </c>
      <c r="N3254" s="4">
        <f t="shared" si="255"/>
        <v>-839</v>
      </c>
      <c r="O3254" s="61">
        <v>0.8054</v>
      </c>
      <c r="P3254" s="4">
        <v>138000</v>
      </c>
      <c r="Q3254" s="4">
        <v>0</v>
      </c>
      <c r="R3254" s="4" t="s">
        <v>19</v>
      </c>
    </row>
    <row r="3255" spans="1:18" ht="15" hidden="1" customHeight="1" x14ac:dyDescent="0.35">
      <c r="A3255" s="2">
        <v>45221</v>
      </c>
      <c r="B3255" s="3">
        <v>1</v>
      </c>
      <c r="C3255" s="3">
        <v>1</v>
      </c>
      <c r="D3255" s="4">
        <v>137161</v>
      </c>
      <c r="E3255" s="4">
        <v>5.0999999999999996</v>
      </c>
      <c r="F3255" s="3">
        <f t="shared" si="256"/>
        <v>0.81745634423982372</v>
      </c>
      <c r="G3255" s="3">
        <f t="shared" si="257"/>
        <v>0.17370947315096252</v>
      </c>
      <c r="H3255" s="4" t="s">
        <v>22</v>
      </c>
      <c r="I3255" s="4">
        <v>13727</v>
      </c>
      <c r="J3255" s="4">
        <f t="shared" si="258"/>
        <v>3212.28</v>
      </c>
      <c r="K3255" s="59">
        <f t="shared" si="252"/>
        <v>0.83789975576568054</v>
      </c>
      <c r="L3255" s="60">
        <f t="shared" si="253"/>
        <v>0.17370947315096252</v>
      </c>
      <c r="M3255" s="4">
        <f t="shared" si="254"/>
        <v>4.1690273556231006</v>
      </c>
      <c r="N3255" s="4">
        <f t="shared" si="255"/>
        <v>-839</v>
      </c>
      <c r="O3255" s="61">
        <v>0.8054</v>
      </c>
      <c r="P3255" s="4">
        <v>138000</v>
      </c>
      <c r="Q3255" s="4">
        <v>0</v>
      </c>
      <c r="R3255" s="4" t="s">
        <v>19</v>
      </c>
    </row>
    <row r="3256" spans="1:18" ht="15" hidden="1" customHeight="1" x14ac:dyDescent="0.35">
      <c r="A3256" s="2">
        <v>45221</v>
      </c>
      <c r="B3256" s="3">
        <v>1</v>
      </c>
      <c r="C3256" s="3">
        <v>1</v>
      </c>
      <c r="D3256" s="4">
        <v>137161</v>
      </c>
      <c r="E3256" s="4">
        <v>5.0999999999999996</v>
      </c>
      <c r="F3256" s="3">
        <f t="shared" si="256"/>
        <v>0.81745634423982372</v>
      </c>
      <c r="G3256" s="3">
        <f t="shared" si="257"/>
        <v>0.17370947315096252</v>
      </c>
      <c r="H3256" s="4" t="s">
        <v>23</v>
      </c>
      <c r="I3256" s="4">
        <v>13718</v>
      </c>
      <c r="J3256" s="4">
        <f t="shared" si="258"/>
        <v>3121.2</v>
      </c>
      <c r="K3256" s="59">
        <f t="shared" si="252"/>
        <v>0.86178518568775719</v>
      </c>
      <c r="L3256" s="60">
        <f t="shared" si="253"/>
        <v>0.17370947315096252</v>
      </c>
      <c r="M3256" s="4">
        <f t="shared" si="254"/>
        <v>4.1690273556231006</v>
      </c>
      <c r="N3256" s="4">
        <f t="shared" si="255"/>
        <v>-839</v>
      </c>
      <c r="O3256" s="61">
        <v>0.8054</v>
      </c>
      <c r="P3256" s="4">
        <v>138000</v>
      </c>
      <c r="Q3256" s="4">
        <v>0</v>
      </c>
      <c r="R3256" s="4" t="s">
        <v>19</v>
      </c>
    </row>
    <row r="3257" spans="1:18" ht="15" hidden="1" customHeight="1" x14ac:dyDescent="0.35">
      <c r="A3257" s="2">
        <v>45221</v>
      </c>
      <c r="B3257" s="3">
        <v>1</v>
      </c>
      <c r="C3257" s="3">
        <v>1</v>
      </c>
      <c r="D3257" s="4">
        <v>137161</v>
      </c>
      <c r="E3257" s="4">
        <v>5.0999999999999996</v>
      </c>
      <c r="F3257" s="3">
        <f t="shared" si="256"/>
        <v>0.81745634423982372</v>
      </c>
      <c r="G3257" s="3">
        <f t="shared" si="257"/>
        <v>0.17370947315096252</v>
      </c>
      <c r="H3257" s="4" t="s">
        <v>24</v>
      </c>
      <c r="I3257" s="4">
        <v>13697</v>
      </c>
      <c r="J3257" s="4">
        <f t="shared" si="258"/>
        <v>3168.6</v>
      </c>
      <c r="K3257" s="59">
        <f t="shared" si="252"/>
        <v>0.84759397668049108</v>
      </c>
      <c r="L3257" s="60">
        <f t="shared" si="253"/>
        <v>0.17370947315096252</v>
      </c>
      <c r="M3257" s="4">
        <f t="shared" si="254"/>
        <v>4.1690273556231006</v>
      </c>
      <c r="N3257" s="4">
        <f t="shared" si="255"/>
        <v>-839</v>
      </c>
      <c r="O3257" s="61">
        <v>0.8054</v>
      </c>
      <c r="P3257" s="4">
        <v>138000</v>
      </c>
      <c r="Q3257" s="4">
        <v>0</v>
      </c>
      <c r="R3257" s="4" t="s">
        <v>19</v>
      </c>
    </row>
    <row r="3258" spans="1:18" ht="15" hidden="1" customHeight="1" x14ac:dyDescent="0.35">
      <c r="A3258" s="2">
        <v>45221</v>
      </c>
      <c r="B3258" s="3">
        <v>1</v>
      </c>
      <c r="C3258" s="3">
        <v>1</v>
      </c>
      <c r="D3258" s="4">
        <v>137161</v>
      </c>
      <c r="E3258" s="4">
        <v>5.0999999999999996</v>
      </c>
      <c r="F3258" s="3">
        <f t="shared" si="256"/>
        <v>0.81745634423982372</v>
      </c>
      <c r="G3258" s="3">
        <f t="shared" si="257"/>
        <v>0.17370947315096252</v>
      </c>
      <c r="H3258" s="4" t="s">
        <v>25</v>
      </c>
      <c r="I3258" s="4">
        <v>13421</v>
      </c>
      <c r="J3258" s="4">
        <f t="shared" si="258"/>
        <v>3397.62</v>
      </c>
      <c r="K3258" s="59">
        <f t="shared" si="252"/>
        <v>0.77453294584178944</v>
      </c>
      <c r="L3258" s="60">
        <f t="shared" si="253"/>
        <v>0.17370947315096252</v>
      </c>
      <c r="M3258" s="4">
        <f t="shared" si="254"/>
        <v>4.1690273556231006</v>
      </c>
      <c r="N3258" s="4">
        <f t="shared" si="255"/>
        <v>-839</v>
      </c>
      <c r="O3258" s="61">
        <v>0.8054</v>
      </c>
      <c r="P3258" s="4">
        <v>138000</v>
      </c>
      <c r="Q3258" s="4">
        <v>0</v>
      </c>
      <c r="R3258" s="4" t="s">
        <v>19</v>
      </c>
    </row>
    <row r="3259" spans="1:18" ht="15" hidden="1" customHeight="1" x14ac:dyDescent="0.35">
      <c r="A3259" s="2">
        <v>45221</v>
      </c>
      <c r="B3259" s="3">
        <v>1</v>
      </c>
      <c r="C3259" s="3">
        <v>1</v>
      </c>
      <c r="D3259" s="4">
        <v>137161</v>
      </c>
      <c r="E3259" s="4">
        <v>5.0999999999999996</v>
      </c>
      <c r="F3259" s="3">
        <f t="shared" si="256"/>
        <v>0.81745634423982372</v>
      </c>
      <c r="G3259" s="3">
        <f t="shared" si="257"/>
        <v>0.17370947315096252</v>
      </c>
      <c r="H3259" s="4" t="s">
        <v>26</v>
      </c>
      <c r="I3259" s="4">
        <v>13241</v>
      </c>
      <c r="J3259" s="4">
        <f t="shared" si="258"/>
        <v>3432.9</v>
      </c>
      <c r="K3259" s="59">
        <f t="shared" si="252"/>
        <v>0.75629191348536862</v>
      </c>
      <c r="L3259" s="60">
        <f t="shared" si="253"/>
        <v>0.17370947315096252</v>
      </c>
      <c r="M3259" s="4">
        <f t="shared" si="254"/>
        <v>4.1690273556231006</v>
      </c>
      <c r="N3259" s="4">
        <f t="shared" si="255"/>
        <v>-839</v>
      </c>
      <c r="O3259" s="61">
        <v>0.8054</v>
      </c>
      <c r="P3259" s="4">
        <v>138000</v>
      </c>
      <c r="Q3259" s="4">
        <v>0</v>
      </c>
      <c r="R3259" s="4" t="s">
        <v>19</v>
      </c>
    </row>
    <row r="3260" spans="1:18" ht="15" hidden="1" customHeight="1" x14ac:dyDescent="0.35">
      <c r="A3260" s="2">
        <v>45221</v>
      </c>
      <c r="B3260" s="3">
        <v>1</v>
      </c>
      <c r="C3260" s="3">
        <v>1</v>
      </c>
      <c r="D3260" s="4">
        <v>137161</v>
      </c>
      <c r="E3260" s="4">
        <v>5.0999999999999996</v>
      </c>
      <c r="F3260" s="3">
        <f t="shared" si="256"/>
        <v>0.81745634423982372</v>
      </c>
      <c r="G3260" s="3">
        <f t="shared" si="257"/>
        <v>0.17370947315096252</v>
      </c>
      <c r="H3260" s="4" t="s">
        <v>27</v>
      </c>
      <c r="I3260" s="4">
        <v>13805</v>
      </c>
      <c r="J3260" s="4">
        <f t="shared" si="258"/>
        <v>3421.44</v>
      </c>
      <c r="K3260" s="59">
        <f t="shared" si="252"/>
        <v>0.79114722020495443</v>
      </c>
      <c r="L3260" s="60">
        <f t="shared" si="253"/>
        <v>0.17370947315096252</v>
      </c>
      <c r="M3260" s="4">
        <f t="shared" si="254"/>
        <v>4.1690273556231006</v>
      </c>
      <c r="N3260" s="4">
        <f t="shared" si="255"/>
        <v>-839</v>
      </c>
      <c r="O3260" s="61">
        <v>0.8054</v>
      </c>
      <c r="P3260" s="4">
        <v>138000</v>
      </c>
      <c r="Q3260" s="4">
        <v>0</v>
      </c>
      <c r="R3260" s="4" t="s">
        <v>19</v>
      </c>
    </row>
    <row r="3261" spans="1:18" ht="15" hidden="1" customHeight="1" x14ac:dyDescent="0.35">
      <c r="A3261" s="2">
        <v>45221</v>
      </c>
      <c r="B3261" s="3">
        <v>1</v>
      </c>
      <c r="C3261" s="3">
        <v>1</v>
      </c>
      <c r="D3261" s="4">
        <v>137161</v>
      </c>
      <c r="E3261" s="4">
        <v>5.0999999999999996</v>
      </c>
      <c r="F3261" s="3">
        <f t="shared" si="256"/>
        <v>0.81745634423982372</v>
      </c>
      <c r="G3261" s="3">
        <f t="shared" si="257"/>
        <v>0.17370947315096252</v>
      </c>
      <c r="H3261" s="4" t="s">
        <v>28</v>
      </c>
      <c r="I3261" s="4">
        <v>13942</v>
      </c>
      <c r="J3261" s="4">
        <f t="shared" si="258"/>
        <v>3266.44</v>
      </c>
      <c r="K3261" s="59">
        <f t="shared" si="252"/>
        <v>0.83691281339809664</v>
      </c>
      <c r="L3261" s="60">
        <f t="shared" si="253"/>
        <v>0.17370947315096252</v>
      </c>
      <c r="M3261" s="4">
        <f t="shared" si="254"/>
        <v>4.1690273556231006</v>
      </c>
      <c r="N3261" s="4">
        <f t="shared" si="255"/>
        <v>-839</v>
      </c>
      <c r="O3261" s="61">
        <v>0.8054</v>
      </c>
      <c r="P3261" s="4">
        <v>138000</v>
      </c>
      <c r="Q3261" s="4">
        <v>0</v>
      </c>
      <c r="R3261" s="4" t="s">
        <v>19</v>
      </c>
    </row>
    <row r="3262" spans="1:18" ht="15" hidden="1" customHeight="1" x14ac:dyDescent="0.35">
      <c r="A3262" s="2">
        <v>45222</v>
      </c>
      <c r="B3262" s="3">
        <v>1</v>
      </c>
      <c r="C3262" s="3">
        <v>1</v>
      </c>
      <c r="D3262" s="4">
        <v>142067</v>
      </c>
      <c r="E3262" s="4">
        <v>5.3</v>
      </c>
      <c r="F3262" s="3">
        <f t="shared" si="256"/>
        <v>0.81474450880311988</v>
      </c>
      <c r="G3262" s="3">
        <f t="shared" si="257"/>
        <v>0.17992274569402228</v>
      </c>
      <c r="H3262" s="4" t="s">
        <v>18</v>
      </c>
      <c r="I3262" s="4">
        <v>14509</v>
      </c>
      <c r="J3262" s="4">
        <f t="shared" si="258"/>
        <v>3321.72</v>
      </c>
      <c r="K3262" s="59">
        <f t="shared" si="252"/>
        <v>0.82413543881221807</v>
      </c>
      <c r="L3262" s="60">
        <f t="shared" si="253"/>
        <v>0.17992274569402228</v>
      </c>
      <c r="M3262" s="4">
        <f t="shared" si="254"/>
        <v>4.3181458966565351</v>
      </c>
      <c r="N3262" s="4">
        <f t="shared" si="255"/>
        <v>4067</v>
      </c>
      <c r="O3262" s="61">
        <v>0.8054</v>
      </c>
      <c r="P3262" s="4">
        <v>138000</v>
      </c>
      <c r="Q3262" s="4">
        <v>0</v>
      </c>
      <c r="R3262" s="4" t="s">
        <v>19</v>
      </c>
    </row>
    <row r="3263" spans="1:18" ht="15" hidden="1" customHeight="1" x14ac:dyDescent="0.35">
      <c r="A3263" s="2">
        <v>45222</v>
      </c>
      <c r="B3263" s="3">
        <v>1</v>
      </c>
      <c r="C3263" s="3">
        <v>1</v>
      </c>
      <c r="D3263" s="4">
        <v>142067</v>
      </c>
      <c r="E3263" s="4">
        <v>5.3</v>
      </c>
      <c r="F3263" s="3">
        <f t="shared" si="256"/>
        <v>0.81474450880311988</v>
      </c>
      <c r="G3263" s="3">
        <f t="shared" si="257"/>
        <v>0.17992274569402228</v>
      </c>
      <c r="H3263" s="4" t="s">
        <v>20</v>
      </c>
      <c r="I3263" s="4">
        <v>14211</v>
      </c>
      <c r="J3263" s="4">
        <f t="shared" si="258"/>
        <v>3282.66</v>
      </c>
      <c r="K3263" s="59">
        <f t="shared" si="252"/>
        <v>0.81681342408808133</v>
      </c>
      <c r="L3263" s="60">
        <f t="shared" si="253"/>
        <v>0.17992274569402228</v>
      </c>
      <c r="M3263" s="4">
        <f t="shared" si="254"/>
        <v>4.3181458966565351</v>
      </c>
      <c r="N3263" s="4">
        <f t="shared" si="255"/>
        <v>4067</v>
      </c>
      <c r="O3263" s="61">
        <v>0.8054</v>
      </c>
      <c r="P3263" s="4">
        <v>138000</v>
      </c>
      <c r="Q3263" s="4">
        <v>0</v>
      </c>
      <c r="R3263" s="4" t="s">
        <v>19</v>
      </c>
    </row>
    <row r="3264" spans="1:18" ht="15" hidden="1" customHeight="1" x14ac:dyDescent="0.35">
      <c r="A3264" s="2">
        <v>45222</v>
      </c>
      <c r="B3264" s="3">
        <v>1</v>
      </c>
      <c r="C3264" s="3">
        <v>1</v>
      </c>
      <c r="D3264" s="4">
        <v>142067</v>
      </c>
      <c r="E3264" s="4">
        <v>5.3</v>
      </c>
      <c r="F3264" s="3">
        <f t="shared" si="256"/>
        <v>0.81474450880311988</v>
      </c>
      <c r="G3264" s="3">
        <f t="shared" si="257"/>
        <v>0.17992274569402228</v>
      </c>
      <c r="H3264" s="4" t="s">
        <v>21</v>
      </c>
      <c r="I3264" s="4">
        <v>14145</v>
      </c>
      <c r="J3264" s="4">
        <f t="shared" si="258"/>
        <v>3219.84</v>
      </c>
      <c r="K3264" s="59">
        <f t="shared" ref="K3264:K3327" si="259">IFERROR((I3264/J3264)/E3264,0)</f>
        <v>0.82888215704143742</v>
      </c>
      <c r="L3264" s="60">
        <f t="shared" ref="L3264:L3327" si="260">D3264/(32900*24)</f>
        <v>0.17992274569402228</v>
      </c>
      <c r="M3264" s="4">
        <f t="shared" ref="M3264:M3327" si="261">D3264/32900</f>
        <v>4.3181458966565351</v>
      </c>
      <c r="N3264" s="4">
        <f t="shared" ref="N3264:N3327" si="262">D3264-P3264</f>
        <v>4067</v>
      </c>
      <c r="O3264" s="61">
        <v>0.8054</v>
      </c>
      <c r="P3264" s="4">
        <v>138000</v>
      </c>
      <c r="Q3264" s="4">
        <v>0</v>
      </c>
      <c r="R3264" s="4" t="s">
        <v>19</v>
      </c>
    </row>
    <row r="3265" spans="1:18" ht="15" hidden="1" customHeight="1" x14ac:dyDescent="0.35">
      <c r="A3265" s="2">
        <v>45222</v>
      </c>
      <c r="B3265" s="3">
        <v>1</v>
      </c>
      <c r="C3265" s="3">
        <v>1</v>
      </c>
      <c r="D3265" s="4">
        <v>142067</v>
      </c>
      <c r="E3265" s="4">
        <v>5.3</v>
      </c>
      <c r="F3265" s="3">
        <f t="shared" si="256"/>
        <v>0.81474450880311988</v>
      </c>
      <c r="G3265" s="3">
        <f t="shared" si="257"/>
        <v>0.17992274569402228</v>
      </c>
      <c r="H3265" s="4" t="s">
        <v>22</v>
      </c>
      <c r="I3265" s="4">
        <v>14289</v>
      </c>
      <c r="J3265" s="4">
        <f t="shared" si="258"/>
        <v>3212.28</v>
      </c>
      <c r="K3265" s="59">
        <f t="shared" si="259"/>
        <v>0.83929101318971455</v>
      </c>
      <c r="L3265" s="60">
        <f t="shared" si="260"/>
        <v>0.17992274569402228</v>
      </c>
      <c r="M3265" s="4">
        <f t="shared" si="261"/>
        <v>4.3181458966565351</v>
      </c>
      <c r="N3265" s="4">
        <f t="shared" si="262"/>
        <v>4067</v>
      </c>
      <c r="O3265" s="61">
        <v>0.8054</v>
      </c>
      <c r="P3265" s="4">
        <v>138000</v>
      </c>
      <c r="Q3265" s="4">
        <v>0</v>
      </c>
      <c r="R3265" s="4" t="s">
        <v>19</v>
      </c>
    </row>
    <row r="3266" spans="1:18" ht="15" hidden="1" customHeight="1" x14ac:dyDescent="0.35">
      <c r="A3266" s="2">
        <v>45222</v>
      </c>
      <c r="B3266" s="3">
        <v>1</v>
      </c>
      <c r="C3266" s="3">
        <v>1</v>
      </c>
      <c r="D3266" s="4">
        <v>142067</v>
      </c>
      <c r="E3266" s="4">
        <v>5.3</v>
      </c>
      <c r="F3266" s="3">
        <f t="shared" si="256"/>
        <v>0.81474450880311988</v>
      </c>
      <c r="G3266" s="3">
        <f t="shared" si="257"/>
        <v>0.17992274569402228</v>
      </c>
      <c r="H3266" s="4" t="s">
        <v>23</v>
      </c>
      <c r="I3266" s="4">
        <v>14212</v>
      </c>
      <c r="J3266" s="4">
        <f t="shared" si="258"/>
        <v>3121.2</v>
      </c>
      <c r="K3266" s="59">
        <f t="shared" si="259"/>
        <v>0.8591277181732232</v>
      </c>
      <c r="L3266" s="60">
        <f t="shared" si="260"/>
        <v>0.17992274569402228</v>
      </c>
      <c r="M3266" s="4">
        <f t="shared" si="261"/>
        <v>4.3181458966565351</v>
      </c>
      <c r="N3266" s="4">
        <f t="shared" si="262"/>
        <v>4067</v>
      </c>
      <c r="O3266" s="61">
        <v>0.8054</v>
      </c>
      <c r="P3266" s="4">
        <v>138000</v>
      </c>
      <c r="Q3266" s="4">
        <v>0</v>
      </c>
      <c r="R3266" s="4" t="s">
        <v>19</v>
      </c>
    </row>
    <row r="3267" spans="1:18" ht="15" hidden="1" customHeight="1" x14ac:dyDescent="0.35">
      <c r="A3267" s="2">
        <v>45222</v>
      </c>
      <c r="B3267" s="3">
        <v>1</v>
      </c>
      <c r="C3267" s="3">
        <v>1</v>
      </c>
      <c r="D3267" s="4">
        <v>142067</v>
      </c>
      <c r="E3267" s="4">
        <v>5.3</v>
      </c>
      <c r="F3267" s="3">
        <f t="shared" ref="F3267:F3330" si="263">D3267/E3267/32900</f>
        <v>0.81474450880311988</v>
      </c>
      <c r="G3267" s="3">
        <f t="shared" si="257"/>
        <v>0.17992274569402228</v>
      </c>
      <c r="H3267" s="4" t="s">
        <v>24</v>
      </c>
      <c r="I3267" s="4">
        <v>14255</v>
      </c>
      <c r="J3267" s="4">
        <f t="shared" si="258"/>
        <v>3168.6</v>
      </c>
      <c r="K3267" s="59">
        <f t="shared" si="259"/>
        <v>0.84883628148375745</v>
      </c>
      <c r="L3267" s="60">
        <f t="shared" si="260"/>
        <v>0.17992274569402228</v>
      </c>
      <c r="M3267" s="4">
        <f t="shared" si="261"/>
        <v>4.3181458966565351</v>
      </c>
      <c r="N3267" s="4">
        <f t="shared" si="262"/>
        <v>4067</v>
      </c>
      <c r="O3267" s="61">
        <v>0.8054</v>
      </c>
      <c r="P3267" s="4">
        <v>138000</v>
      </c>
      <c r="Q3267" s="4">
        <v>0</v>
      </c>
      <c r="R3267" s="4" t="s">
        <v>19</v>
      </c>
    </row>
    <row r="3268" spans="1:18" ht="15" hidden="1" customHeight="1" x14ac:dyDescent="0.35">
      <c r="A3268" s="2">
        <v>45222</v>
      </c>
      <c r="B3268" s="3">
        <v>1</v>
      </c>
      <c r="C3268" s="3">
        <v>1</v>
      </c>
      <c r="D3268" s="4">
        <v>142067</v>
      </c>
      <c r="E3268" s="4">
        <v>5.3</v>
      </c>
      <c r="F3268" s="3">
        <f t="shared" si="263"/>
        <v>0.81474450880311988</v>
      </c>
      <c r="G3268" s="3">
        <f t="shared" si="257"/>
        <v>0.17992274569402228</v>
      </c>
      <c r="H3268" s="4" t="s">
        <v>25</v>
      </c>
      <c r="I3268" s="4">
        <v>13945</v>
      </c>
      <c r="J3268" s="4">
        <f t="shared" si="258"/>
        <v>3397.62</v>
      </c>
      <c r="K3268" s="59">
        <f t="shared" si="259"/>
        <v>0.77440445825951643</v>
      </c>
      <c r="L3268" s="60">
        <f t="shared" si="260"/>
        <v>0.17992274569402228</v>
      </c>
      <c r="M3268" s="4">
        <f t="shared" si="261"/>
        <v>4.3181458966565351</v>
      </c>
      <c r="N3268" s="4">
        <f t="shared" si="262"/>
        <v>4067</v>
      </c>
      <c r="O3268" s="61">
        <v>0.8054</v>
      </c>
      <c r="P3268" s="4">
        <v>138000</v>
      </c>
      <c r="Q3268" s="4">
        <v>0</v>
      </c>
      <c r="R3268" s="4" t="s">
        <v>19</v>
      </c>
    </row>
    <row r="3269" spans="1:18" ht="15" hidden="1" customHeight="1" x14ac:dyDescent="0.35">
      <c r="A3269" s="2">
        <v>45222</v>
      </c>
      <c r="B3269" s="3">
        <v>1</v>
      </c>
      <c r="C3269" s="3">
        <v>1</v>
      </c>
      <c r="D3269" s="4">
        <v>142067</v>
      </c>
      <c r="E3269" s="4">
        <v>5.3</v>
      </c>
      <c r="F3269" s="3">
        <f t="shared" si="263"/>
        <v>0.81474450880311988</v>
      </c>
      <c r="G3269" s="3">
        <f t="shared" si="257"/>
        <v>0.17992274569402228</v>
      </c>
      <c r="H3269" s="4" t="s">
        <v>26</v>
      </c>
      <c r="I3269" s="4">
        <v>13799</v>
      </c>
      <c r="J3269" s="4">
        <f t="shared" si="258"/>
        <v>3432.9</v>
      </c>
      <c r="K3269" s="59">
        <f t="shared" si="259"/>
        <v>0.75842142377010036</v>
      </c>
      <c r="L3269" s="60">
        <f t="shared" si="260"/>
        <v>0.17992274569402228</v>
      </c>
      <c r="M3269" s="4">
        <f t="shared" si="261"/>
        <v>4.3181458966565351</v>
      </c>
      <c r="N3269" s="4">
        <f t="shared" si="262"/>
        <v>4067</v>
      </c>
      <c r="O3269" s="61">
        <v>0.8054</v>
      </c>
      <c r="P3269" s="4">
        <v>138000</v>
      </c>
      <c r="Q3269" s="4">
        <v>0</v>
      </c>
      <c r="R3269" s="4" t="s">
        <v>19</v>
      </c>
    </row>
    <row r="3270" spans="1:18" ht="15" hidden="1" customHeight="1" x14ac:dyDescent="0.35">
      <c r="A3270" s="2">
        <v>45222</v>
      </c>
      <c r="B3270" s="3">
        <v>1</v>
      </c>
      <c r="C3270" s="3">
        <v>1</v>
      </c>
      <c r="D3270" s="4">
        <v>142067</v>
      </c>
      <c r="E3270" s="4">
        <v>5.3</v>
      </c>
      <c r="F3270" s="3">
        <f t="shared" si="263"/>
        <v>0.81474450880311988</v>
      </c>
      <c r="G3270" s="3">
        <f t="shared" si="257"/>
        <v>0.17992274569402228</v>
      </c>
      <c r="H3270" s="4" t="s">
        <v>27</v>
      </c>
      <c r="I3270" s="4">
        <v>14481</v>
      </c>
      <c r="J3270" s="4">
        <f t="shared" si="258"/>
        <v>3421.44</v>
      </c>
      <c r="K3270" s="59">
        <f t="shared" si="259"/>
        <v>0.79857140588272657</v>
      </c>
      <c r="L3270" s="60">
        <f t="shared" si="260"/>
        <v>0.17992274569402228</v>
      </c>
      <c r="M3270" s="4">
        <f t="shared" si="261"/>
        <v>4.3181458966565351</v>
      </c>
      <c r="N3270" s="4">
        <f t="shared" si="262"/>
        <v>4067</v>
      </c>
      <c r="O3270" s="61">
        <v>0.8054</v>
      </c>
      <c r="P3270" s="4">
        <v>138000</v>
      </c>
      <c r="Q3270" s="4">
        <v>0</v>
      </c>
      <c r="R3270" s="4" t="s">
        <v>19</v>
      </c>
    </row>
    <row r="3271" spans="1:18" ht="15" hidden="1" customHeight="1" x14ac:dyDescent="0.35">
      <c r="A3271" s="2">
        <v>45222</v>
      </c>
      <c r="B3271" s="3">
        <v>1</v>
      </c>
      <c r="C3271" s="3">
        <v>1</v>
      </c>
      <c r="D3271" s="4">
        <v>142067</v>
      </c>
      <c r="E3271" s="4">
        <v>5.3</v>
      </c>
      <c r="F3271" s="3">
        <f t="shared" si="263"/>
        <v>0.81474450880311988</v>
      </c>
      <c r="G3271" s="3">
        <f t="shared" si="257"/>
        <v>0.17992274569402228</v>
      </c>
      <c r="H3271" s="4" t="s">
        <v>28</v>
      </c>
      <c r="I3271" s="4">
        <v>14221</v>
      </c>
      <c r="J3271" s="4">
        <f t="shared" si="258"/>
        <v>3266.44</v>
      </c>
      <c r="K3271" s="59">
        <f t="shared" si="259"/>
        <v>0.8214470638278405</v>
      </c>
      <c r="L3271" s="60">
        <f t="shared" si="260"/>
        <v>0.17992274569402228</v>
      </c>
      <c r="M3271" s="4">
        <f t="shared" si="261"/>
        <v>4.3181458966565351</v>
      </c>
      <c r="N3271" s="4">
        <f t="shared" si="262"/>
        <v>4067</v>
      </c>
      <c r="O3271" s="61">
        <v>0.8054</v>
      </c>
      <c r="P3271" s="4">
        <v>138000</v>
      </c>
      <c r="Q3271" s="4">
        <v>0</v>
      </c>
      <c r="R3271" s="4" t="s">
        <v>19</v>
      </c>
    </row>
    <row r="3272" spans="1:18" ht="15" hidden="1" customHeight="1" x14ac:dyDescent="0.35">
      <c r="A3272" s="2">
        <v>45223</v>
      </c>
      <c r="B3272" s="3">
        <v>1</v>
      </c>
      <c r="C3272" s="3">
        <v>1</v>
      </c>
      <c r="D3272" s="4">
        <v>126191</v>
      </c>
      <c r="E3272" s="4">
        <v>4.8</v>
      </c>
      <c r="F3272" s="3">
        <f t="shared" si="263"/>
        <v>0.79908181357649444</v>
      </c>
      <c r="G3272" s="3">
        <f t="shared" si="257"/>
        <v>0.15981636271529889</v>
      </c>
      <c r="H3272" s="4" t="s">
        <v>18</v>
      </c>
      <c r="I3272" s="4">
        <v>12574</v>
      </c>
      <c r="J3272" s="4">
        <f t="shared" si="258"/>
        <v>3321.72</v>
      </c>
      <c r="K3272" s="59">
        <f t="shared" si="259"/>
        <v>0.78862256100253292</v>
      </c>
      <c r="L3272" s="60">
        <f t="shared" si="260"/>
        <v>0.15981636271529889</v>
      </c>
      <c r="M3272" s="4">
        <f t="shared" si="261"/>
        <v>3.8355927051671732</v>
      </c>
      <c r="N3272" s="4">
        <f t="shared" si="262"/>
        <v>-11809</v>
      </c>
      <c r="O3272" s="61">
        <v>0.8054</v>
      </c>
      <c r="P3272" s="4">
        <v>138000</v>
      </c>
      <c r="Q3272" s="4">
        <v>0</v>
      </c>
      <c r="R3272" s="4" t="s">
        <v>19</v>
      </c>
    </row>
    <row r="3273" spans="1:18" ht="15" hidden="1" customHeight="1" x14ac:dyDescent="0.35">
      <c r="A3273" s="2">
        <v>45223</v>
      </c>
      <c r="B3273" s="3">
        <v>1</v>
      </c>
      <c r="C3273" s="3">
        <v>1</v>
      </c>
      <c r="D3273" s="4">
        <v>126191</v>
      </c>
      <c r="E3273" s="4">
        <v>4.8</v>
      </c>
      <c r="F3273" s="3">
        <f t="shared" si="263"/>
        <v>0.79908181357649444</v>
      </c>
      <c r="G3273" s="3">
        <f t="shared" si="257"/>
        <v>0.15981636271529889</v>
      </c>
      <c r="H3273" s="4" t="s">
        <v>20</v>
      </c>
      <c r="I3273" s="4">
        <v>12772</v>
      </c>
      <c r="J3273" s="4">
        <f t="shared" si="258"/>
        <v>3282.66</v>
      </c>
      <c r="K3273" s="59">
        <f t="shared" si="259"/>
        <v>0.81057232041494809</v>
      </c>
      <c r="L3273" s="60">
        <f t="shared" si="260"/>
        <v>0.15981636271529889</v>
      </c>
      <c r="M3273" s="4">
        <f t="shared" si="261"/>
        <v>3.8355927051671732</v>
      </c>
      <c r="N3273" s="4">
        <f t="shared" si="262"/>
        <v>-11809</v>
      </c>
      <c r="O3273" s="61">
        <v>0.8054</v>
      </c>
      <c r="P3273" s="4">
        <v>138000</v>
      </c>
      <c r="Q3273" s="4">
        <v>0</v>
      </c>
      <c r="R3273" s="4" t="s">
        <v>19</v>
      </c>
    </row>
    <row r="3274" spans="1:18" ht="15" hidden="1" customHeight="1" x14ac:dyDescent="0.35">
      <c r="A3274" s="2">
        <v>45223</v>
      </c>
      <c r="B3274" s="3">
        <v>1</v>
      </c>
      <c r="C3274" s="3">
        <v>1</v>
      </c>
      <c r="D3274" s="4">
        <v>126191</v>
      </c>
      <c r="E3274" s="4">
        <v>4.8</v>
      </c>
      <c r="F3274" s="3">
        <f t="shared" si="263"/>
        <v>0.79908181357649444</v>
      </c>
      <c r="G3274" s="3">
        <f t="shared" si="257"/>
        <v>0.15981636271529889</v>
      </c>
      <c r="H3274" s="4" t="s">
        <v>21</v>
      </c>
      <c r="I3274" s="4">
        <v>12760</v>
      </c>
      <c r="J3274" s="4">
        <f t="shared" si="258"/>
        <v>3219.84</v>
      </c>
      <c r="K3274" s="59">
        <f t="shared" si="259"/>
        <v>0.8256103822964288</v>
      </c>
      <c r="L3274" s="60">
        <f t="shared" si="260"/>
        <v>0.15981636271529889</v>
      </c>
      <c r="M3274" s="4">
        <f t="shared" si="261"/>
        <v>3.8355927051671732</v>
      </c>
      <c r="N3274" s="4">
        <f t="shared" si="262"/>
        <v>-11809</v>
      </c>
      <c r="O3274" s="61">
        <v>0.8054</v>
      </c>
      <c r="P3274" s="4">
        <v>138000</v>
      </c>
      <c r="Q3274" s="4">
        <v>0</v>
      </c>
      <c r="R3274" s="4" t="s">
        <v>19</v>
      </c>
    </row>
    <row r="3275" spans="1:18" ht="15" hidden="1" customHeight="1" x14ac:dyDescent="0.35">
      <c r="A3275" s="2">
        <v>45223</v>
      </c>
      <c r="B3275" s="3">
        <v>1</v>
      </c>
      <c r="C3275" s="3">
        <v>1</v>
      </c>
      <c r="D3275" s="4">
        <v>126191</v>
      </c>
      <c r="E3275" s="4">
        <v>4.8</v>
      </c>
      <c r="F3275" s="3">
        <f t="shared" si="263"/>
        <v>0.79908181357649444</v>
      </c>
      <c r="G3275" s="3">
        <f t="shared" ref="G3275:G3338" si="264">D3275/(32900*24)</f>
        <v>0.15981636271529889</v>
      </c>
      <c r="H3275" s="4" t="s">
        <v>22</v>
      </c>
      <c r="I3275" s="4">
        <v>12308</v>
      </c>
      <c r="J3275" s="4">
        <f t="shared" si="258"/>
        <v>3212.28</v>
      </c>
      <c r="K3275" s="59">
        <f t="shared" si="259"/>
        <v>0.79823884177801019</v>
      </c>
      <c r="L3275" s="60">
        <f t="shared" si="260"/>
        <v>0.15981636271529889</v>
      </c>
      <c r="M3275" s="4">
        <f t="shared" si="261"/>
        <v>3.8355927051671732</v>
      </c>
      <c r="N3275" s="4">
        <f t="shared" si="262"/>
        <v>-11809</v>
      </c>
      <c r="O3275" s="61">
        <v>0.8054</v>
      </c>
      <c r="P3275" s="4">
        <v>138000</v>
      </c>
      <c r="Q3275" s="4">
        <v>0</v>
      </c>
      <c r="R3275" s="4" t="s">
        <v>19</v>
      </c>
    </row>
    <row r="3276" spans="1:18" ht="15" hidden="1" customHeight="1" x14ac:dyDescent="0.35">
      <c r="A3276" s="2">
        <v>45223</v>
      </c>
      <c r="B3276" s="3">
        <v>1</v>
      </c>
      <c r="C3276" s="3">
        <v>1</v>
      </c>
      <c r="D3276" s="4">
        <v>126191</v>
      </c>
      <c r="E3276" s="4">
        <v>4.8</v>
      </c>
      <c r="F3276" s="3">
        <f t="shared" si="263"/>
        <v>0.79908181357649444</v>
      </c>
      <c r="G3276" s="3">
        <f t="shared" si="264"/>
        <v>0.15981636271529889</v>
      </c>
      <c r="H3276" s="4" t="s">
        <v>23</v>
      </c>
      <c r="I3276" s="4">
        <v>12839</v>
      </c>
      <c r="J3276" s="4">
        <f t="shared" si="258"/>
        <v>3121.2</v>
      </c>
      <c r="K3276" s="59">
        <f t="shared" si="259"/>
        <v>0.85697541543850664</v>
      </c>
      <c r="L3276" s="60">
        <f t="shared" si="260"/>
        <v>0.15981636271529889</v>
      </c>
      <c r="M3276" s="4">
        <f t="shared" si="261"/>
        <v>3.8355927051671732</v>
      </c>
      <c r="N3276" s="4">
        <f t="shared" si="262"/>
        <v>-11809</v>
      </c>
      <c r="O3276" s="61">
        <v>0.8054</v>
      </c>
      <c r="P3276" s="4">
        <v>138000</v>
      </c>
      <c r="Q3276" s="4">
        <v>0</v>
      </c>
      <c r="R3276" s="4" t="s">
        <v>19</v>
      </c>
    </row>
    <row r="3277" spans="1:18" ht="15" hidden="1" customHeight="1" x14ac:dyDescent="0.35">
      <c r="A3277" s="2">
        <v>45223</v>
      </c>
      <c r="B3277" s="3">
        <v>1</v>
      </c>
      <c r="C3277" s="3">
        <v>1</v>
      </c>
      <c r="D3277" s="4">
        <v>126191</v>
      </c>
      <c r="E3277" s="4">
        <v>4.8</v>
      </c>
      <c r="F3277" s="3">
        <f t="shared" si="263"/>
        <v>0.79908181357649444</v>
      </c>
      <c r="G3277" s="3">
        <f t="shared" si="264"/>
        <v>0.15981636271529889</v>
      </c>
      <c r="H3277" s="4" t="s">
        <v>24</v>
      </c>
      <c r="I3277" s="4">
        <v>12468</v>
      </c>
      <c r="J3277" s="4">
        <f t="shared" si="258"/>
        <v>3168.6</v>
      </c>
      <c r="K3277" s="59">
        <f t="shared" si="259"/>
        <v>0.81976267121126056</v>
      </c>
      <c r="L3277" s="60">
        <f t="shared" si="260"/>
        <v>0.15981636271529889</v>
      </c>
      <c r="M3277" s="4">
        <f t="shared" si="261"/>
        <v>3.8355927051671732</v>
      </c>
      <c r="N3277" s="4">
        <f t="shared" si="262"/>
        <v>-11809</v>
      </c>
      <c r="O3277" s="61">
        <v>0.8054</v>
      </c>
      <c r="P3277" s="4">
        <v>138000</v>
      </c>
      <c r="Q3277" s="4">
        <v>0</v>
      </c>
      <c r="R3277" s="4" t="s">
        <v>19</v>
      </c>
    </row>
    <row r="3278" spans="1:18" ht="15" hidden="1" customHeight="1" x14ac:dyDescent="0.35">
      <c r="A3278" s="2">
        <v>45223</v>
      </c>
      <c r="B3278" s="3">
        <v>1</v>
      </c>
      <c r="C3278" s="3">
        <v>1</v>
      </c>
      <c r="D3278" s="4">
        <v>126191</v>
      </c>
      <c r="E3278" s="4">
        <v>4.8</v>
      </c>
      <c r="F3278" s="3">
        <f t="shared" si="263"/>
        <v>0.79908181357649444</v>
      </c>
      <c r="G3278" s="3">
        <f t="shared" si="264"/>
        <v>0.15981636271529889</v>
      </c>
      <c r="H3278" s="4" t="s">
        <v>25</v>
      </c>
      <c r="I3278" s="4">
        <v>12321</v>
      </c>
      <c r="J3278" s="4">
        <f t="shared" si="258"/>
        <v>3397.62</v>
      </c>
      <c r="K3278" s="59">
        <f t="shared" si="259"/>
        <v>0.75549207974994259</v>
      </c>
      <c r="L3278" s="60">
        <f t="shared" si="260"/>
        <v>0.15981636271529889</v>
      </c>
      <c r="M3278" s="4">
        <f t="shared" si="261"/>
        <v>3.8355927051671732</v>
      </c>
      <c r="N3278" s="4">
        <f t="shared" si="262"/>
        <v>-11809</v>
      </c>
      <c r="O3278" s="61">
        <v>0.8054</v>
      </c>
      <c r="P3278" s="4">
        <v>138000</v>
      </c>
      <c r="Q3278" s="4">
        <v>0</v>
      </c>
      <c r="R3278" s="4" t="s">
        <v>19</v>
      </c>
    </row>
    <row r="3279" spans="1:18" ht="15" hidden="1" customHeight="1" x14ac:dyDescent="0.35">
      <c r="A3279" s="2">
        <v>45223</v>
      </c>
      <c r="B3279" s="3">
        <v>1</v>
      </c>
      <c r="C3279" s="3">
        <v>1</v>
      </c>
      <c r="D3279" s="4">
        <v>126191</v>
      </c>
      <c r="E3279" s="4">
        <v>4.8</v>
      </c>
      <c r="F3279" s="3">
        <f t="shared" si="263"/>
        <v>0.79908181357649444</v>
      </c>
      <c r="G3279" s="3">
        <f t="shared" si="264"/>
        <v>0.15981636271529889</v>
      </c>
      <c r="H3279" s="4" t="s">
        <v>26</v>
      </c>
      <c r="I3279" s="4">
        <v>12502</v>
      </c>
      <c r="J3279" s="4">
        <f t="shared" si="258"/>
        <v>3432.9</v>
      </c>
      <c r="K3279" s="59">
        <f t="shared" si="259"/>
        <v>0.75871226465476227</v>
      </c>
      <c r="L3279" s="60">
        <f t="shared" si="260"/>
        <v>0.15981636271529889</v>
      </c>
      <c r="M3279" s="4">
        <f t="shared" si="261"/>
        <v>3.8355927051671732</v>
      </c>
      <c r="N3279" s="4">
        <f t="shared" si="262"/>
        <v>-11809</v>
      </c>
      <c r="O3279" s="61">
        <v>0.8054</v>
      </c>
      <c r="P3279" s="4">
        <v>138000</v>
      </c>
      <c r="Q3279" s="4">
        <v>0</v>
      </c>
      <c r="R3279" s="4" t="s">
        <v>19</v>
      </c>
    </row>
    <row r="3280" spans="1:18" ht="15" hidden="1" customHeight="1" x14ac:dyDescent="0.35">
      <c r="A3280" s="2">
        <v>45223</v>
      </c>
      <c r="B3280" s="3">
        <v>1</v>
      </c>
      <c r="C3280" s="3">
        <v>1</v>
      </c>
      <c r="D3280" s="4">
        <v>126191</v>
      </c>
      <c r="E3280" s="4">
        <v>4.8</v>
      </c>
      <c r="F3280" s="3">
        <f t="shared" si="263"/>
        <v>0.79908181357649444</v>
      </c>
      <c r="G3280" s="3">
        <f t="shared" si="264"/>
        <v>0.15981636271529889</v>
      </c>
      <c r="H3280" s="4" t="s">
        <v>27</v>
      </c>
      <c r="I3280" s="4">
        <v>12992</v>
      </c>
      <c r="J3280" s="4">
        <f t="shared" si="258"/>
        <v>3421.44</v>
      </c>
      <c r="K3280" s="59">
        <f t="shared" si="259"/>
        <v>0.79108991146028185</v>
      </c>
      <c r="L3280" s="60">
        <f t="shared" si="260"/>
        <v>0.15981636271529889</v>
      </c>
      <c r="M3280" s="4">
        <f t="shared" si="261"/>
        <v>3.8355927051671732</v>
      </c>
      <c r="N3280" s="4">
        <f t="shared" si="262"/>
        <v>-11809</v>
      </c>
      <c r="O3280" s="61">
        <v>0.8054</v>
      </c>
      <c r="P3280" s="4">
        <v>138000</v>
      </c>
      <c r="Q3280" s="4">
        <v>0</v>
      </c>
      <c r="R3280" s="4" t="s">
        <v>19</v>
      </c>
    </row>
    <row r="3281" spans="1:18" ht="15" hidden="1" customHeight="1" x14ac:dyDescent="0.35">
      <c r="A3281" s="2">
        <v>45223</v>
      </c>
      <c r="B3281" s="3">
        <v>1</v>
      </c>
      <c r="C3281" s="3">
        <v>1</v>
      </c>
      <c r="D3281" s="4">
        <v>126191</v>
      </c>
      <c r="E3281" s="4">
        <v>4.8</v>
      </c>
      <c r="F3281" s="3">
        <f t="shared" si="263"/>
        <v>0.79908181357649444</v>
      </c>
      <c r="G3281" s="3">
        <f t="shared" si="264"/>
        <v>0.15981636271529889</v>
      </c>
      <c r="H3281" s="4" t="s">
        <v>28</v>
      </c>
      <c r="I3281" s="4">
        <v>12655</v>
      </c>
      <c r="J3281" s="4">
        <f t="shared" si="258"/>
        <v>3266.44</v>
      </c>
      <c r="K3281" s="59">
        <f t="shared" si="259"/>
        <v>0.80713508692439884</v>
      </c>
      <c r="L3281" s="60">
        <f t="shared" si="260"/>
        <v>0.15981636271529889</v>
      </c>
      <c r="M3281" s="4">
        <f t="shared" si="261"/>
        <v>3.8355927051671732</v>
      </c>
      <c r="N3281" s="4">
        <f t="shared" si="262"/>
        <v>-11809</v>
      </c>
      <c r="O3281" s="61">
        <v>0.8054</v>
      </c>
      <c r="P3281" s="4">
        <v>138000</v>
      </c>
      <c r="Q3281" s="4">
        <v>0</v>
      </c>
      <c r="R3281" s="4" t="s">
        <v>19</v>
      </c>
    </row>
    <row r="3282" spans="1:18" ht="15" hidden="1" customHeight="1" x14ac:dyDescent="0.35">
      <c r="A3282" s="2">
        <v>45224</v>
      </c>
      <c r="B3282" s="3">
        <v>1</v>
      </c>
      <c r="C3282" s="3">
        <v>1</v>
      </c>
      <c r="D3282" s="4">
        <v>134151</v>
      </c>
      <c r="E3282" s="4">
        <v>5.0999999999999996</v>
      </c>
      <c r="F3282" s="3">
        <f t="shared" si="263"/>
        <v>0.79951725370999471</v>
      </c>
      <c r="G3282" s="3">
        <f t="shared" si="264"/>
        <v>0.16989741641337386</v>
      </c>
      <c r="H3282" s="4" t="s">
        <v>18</v>
      </c>
      <c r="I3282" s="4">
        <v>13308</v>
      </c>
      <c r="J3282" s="4">
        <f t="shared" si="258"/>
        <v>3321.72</v>
      </c>
      <c r="K3282" s="59">
        <f t="shared" si="259"/>
        <v>0.78556042192174014</v>
      </c>
      <c r="L3282" s="60">
        <f t="shared" si="260"/>
        <v>0.16989741641337386</v>
      </c>
      <c r="M3282" s="4">
        <f t="shared" si="261"/>
        <v>4.0775379939209726</v>
      </c>
      <c r="N3282" s="4">
        <f t="shared" si="262"/>
        <v>-3849</v>
      </c>
      <c r="O3282" s="61">
        <v>0.8054</v>
      </c>
      <c r="P3282" s="4">
        <v>138000</v>
      </c>
      <c r="Q3282" s="4">
        <v>0</v>
      </c>
      <c r="R3282" s="4" t="s">
        <v>19</v>
      </c>
    </row>
    <row r="3283" spans="1:18" ht="15" hidden="1" customHeight="1" x14ac:dyDescent="0.35">
      <c r="A3283" s="2">
        <v>45224</v>
      </c>
      <c r="B3283" s="3">
        <v>1</v>
      </c>
      <c r="C3283" s="3">
        <v>1</v>
      </c>
      <c r="D3283" s="4">
        <v>134151</v>
      </c>
      <c r="E3283" s="4">
        <v>5.0999999999999996</v>
      </c>
      <c r="F3283" s="3">
        <f t="shared" si="263"/>
        <v>0.79951725370999471</v>
      </c>
      <c r="G3283" s="3">
        <f t="shared" si="264"/>
        <v>0.16989741641337386</v>
      </c>
      <c r="H3283" s="4" t="s">
        <v>20</v>
      </c>
      <c r="I3283" s="4">
        <v>13594</v>
      </c>
      <c r="J3283" s="4">
        <f t="shared" si="258"/>
        <v>3282.66</v>
      </c>
      <c r="K3283" s="59">
        <f t="shared" si="259"/>
        <v>0.81199094517203474</v>
      </c>
      <c r="L3283" s="60">
        <f t="shared" si="260"/>
        <v>0.16989741641337386</v>
      </c>
      <c r="M3283" s="4">
        <f t="shared" si="261"/>
        <v>4.0775379939209726</v>
      </c>
      <c r="N3283" s="4">
        <f t="shared" si="262"/>
        <v>-3849</v>
      </c>
      <c r="O3283" s="61">
        <v>0.8054</v>
      </c>
      <c r="P3283" s="4">
        <v>138000</v>
      </c>
      <c r="Q3283" s="4">
        <v>0</v>
      </c>
      <c r="R3283" s="4" t="s">
        <v>19</v>
      </c>
    </row>
    <row r="3284" spans="1:18" ht="15" hidden="1" customHeight="1" x14ac:dyDescent="0.35">
      <c r="A3284" s="2">
        <v>45224</v>
      </c>
      <c r="B3284" s="3">
        <v>1</v>
      </c>
      <c r="C3284" s="3">
        <v>1</v>
      </c>
      <c r="D3284" s="4">
        <v>134151</v>
      </c>
      <c r="E3284" s="4">
        <v>5.0999999999999996</v>
      </c>
      <c r="F3284" s="3">
        <f t="shared" si="263"/>
        <v>0.79951725370999471</v>
      </c>
      <c r="G3284" s="3">
        <f t="shared" si="264"/>
        <v>0.16989741641337386</v>
      </c>
      <c r="H3284" s="4" t="s">
        <v>21</v>
      </c>
      <c r="I3284" s="4">
        <v>13263</v>
      </c>
      <c r="J3284" s="4">
        <f t="shared" si="258"/>
        <v>3219.84</v>
      </c>
      <c r="K3284" s="59">
        <f t="shared" si="259"/>
        <v>0.80767623089784513</v>
      </c>
      <c r="L3284" s="60">
        <f t="shared" si="260"/>
        <v>0.16989741641337386</v>
      </c>
      <c r="M3284" s="4">
        <f t="shared" si="261"/>
        <v>4.0775379939209726</v>
      </c>
      <c r="N3284" s="4">
        <f t="shared" si="262"/>
        <v>-3849</v>
      </c>
      <c r="O3284" s="61">
        <v>0.8054</v>
      </c>
      <c r="P3284" s="4">
        <v>138000</v>
      </c>
      <c r="Q3284" s="4">
        <v>0</v>
      </c>
      <c r="R3284" s="4" t="s">
        <v>19</v>
      </c>
    </row>
    <row r="3285" spans="1:18" ht="15" hidden="1" customHeight="1" x14ac:dyDescent="0.35">
      <c r="A3285" s="2">
        <v>45224</v>
      </c>
      <c r="B3285" s="3">
        <v>1</v>
      </c>
      <c r="C3285" s="3">
        <v>1</v>
      </c>
      <c r="D3285" s="4">
        <v>134151</v>
      </c>
      <c r="E3285" s="4">
        <v>5.0999999999999996</v>
      </c>
      <c r="F3285" s="3">
        <f t="shared" si="263"/>
        <v>0.79951725370999471</v>
      </c>
      <c r="G3285" s="3">
        <f t="shared" si="264"/>
        <v>0.16989741641337386</v>
      </c>
      <c r="H3285" s="4" t="s">
        <v>22</v>
      </c>
      <c r="I3285" s="4">
        <v>13364</v>
      </c>
      <c r="J3285" s="4">
        <f t="shared" ref="J3285:J3348" si="265">VLOOKUP(H3285,$H$2122:$J$2131,3,0)</f>
        <v>3212.28</v>
      </c>
      <c r="K3285" s="59">
        <f t="shared" si="259"/>
        <v>0.81574213856287281</v>
      </c>
      <c r="L3285" s="60">
        <f t="shared" si="260"/>
        <v>0.16989741641337386</v>
      </c>
      <c r="M3285" s="4">
        <f t="shared" si="261"/>
        <v>4.0775379939209726</v>
      </c>
      <c r="N3285" s="4">
        <f t="shared" si="262"/>
        <v>-3849</v>
      </c>
      <c r="O3285" s="61">
        <v>0.8054</v>
      </c>
      <c r="P3285" s="4">
        <v>138000</v>
      </c>
      <c r="Q3285" s="4">
        <v>0</v>
      </c>
      <c r="R3285" s="4" t="s">
        <v>19</v>
      </c>
    </row>
    <row r="3286" spans="1:18" ht="15" hidden="1" customHeight="1" x14ac:dyDescent="0.35">
      <c r="A3286" s="2">
        <v>45224</v>
      </c>
      <c r="B3286" s="3">
        <v>1</v>
      </c>
      <c r="C3286" s="3">
        <v>1</v>
      </c>
      <c r="D3286" s="4">
        <v>134151</v>
      </c>
      <c r="E3286" s="4">
        <v>5.0999999999999996</v>
      </c>
      <c r="F3286" s="3">
        <f t="shared" si="263"/>
        <v>0.79951725370999471</v>
      </c>
      <c r="G3286" s="3">
        <f t="shared" si="264"/>
        <v>0.16989741641337386</v>
      </c>
      <c r="H3286" s="4" t="s">
        <v>23</v>
      </c>
      <c r="I3286" s="4">
        <v>13404</v>
      </c>
      <c r="J3286" s="4">
        <f t="shared" si="265"/>
        <v>3121.2</v>
      </c>
      <c r="K3286" s="59">
        <f t="shared" si="259"/>
        <v>0.84205923815123906</v>
      </c>
      <c r="L3286" s="60">
        <f t="shared" si="260"/>
        <v>0.16989741641337386</v>
      </c>
      <c r="M3286" s="4">
        <f t="shared" si="261"/>
        <v>4.0775379939209726</v>
      </c>
      <c r="N3286" s="4">
        <f t="shared" si="262"/>
        <v>-3849</v>
      </c>
      <c r="O3286" s="61">
        <v>0.8054</v>
      </c>
      <c r="P3286" s="4">
        <v>138000</v>
      </c>
      <c r="Q3286" s="4">
        <v>0</v>
      </c>
      <c r="R3286" s="4" t="s">
        <v>19</v>
      </c>
    </row>
    <row r="3287" spans="1:18" ht="15" hidden="1" customHeight="1" x14ac:dyDescent="0.35">
      <c r="A3287" s="2">
        <v>45224</v>
      </c>
      <c r="B3287" s="3">
        <v>1</v>
      </c>
      <c r="C3287" s="3">
        <v>1</v>
      </c>
      <c r="D3287" s="4">
        <v>134151</v>
      </c>
      <c r="E3287" s="4">
        <v>5.0999999999999996</v>
      </c>
      <c r="F3287" s="3">
        <f t="shared" si="263"/>
        <v>0.79951725370999471</v>
      </c>
      <c r="G3287" s="3">
        <f t="shared" si="264"/>
        <v>0.16989741641337386</v>
      </c>
      <c r="H3287" s="4" t="s">
        <v>24</v>
      </c>
      <c r="I3287" s="4">
        <v>13548</v>
      </c>
      <c r="J3287" s="4">
        <f t="shared" si="265"/>
        <v>3168.6</v>
      </c>
      <c r="K3287" s="59">
        <f t="shared" si="259"/>
        <v>0.83837359977128523</v>
      </c>
      <c r="L3287" s="60">
        <f t="shared" si="260"/>
        <v>0.16989741641337386</v>
      </c>
      <c r="M3287" s="4">
        <f t="shared" si="261"/>
        <v>4.0775379939209726</v>
      </c>
      <c r="N3287" s="4">
        <f t="shared" si="262"/>
        <v>-3849</v>
      </c>
      <c r="O3287" s="61">
        <v>0.8054</v>
      </c>
      <c r="P3287" s="4">
        <v>138000</v>
      </c>
      <c r="Q3287" s="4">
        <v>0</v>
      </c>
      <c r="R3287" s="4" t="s">
        <v>19</v>
      </c>
    </row>
    <row r="3288" spans="1:18" ht="15" hidden="1" customHeight="1" x14ac:dyDescent="0.35">
      <c r="A3288" s="2">
        <v>45224</v>
      </c>
      <c r="B3288" s="3">
        <v>1</v>
      </c>
      <c r="C3288" s="3">
        <v>1</v>
      </c>
      <c r="D3288" s="4">
        <v>134151</v>
      </c>
      <c r="E3288" s="4">
        <v>5.0999999999999996</v>
      </c>
      <c r="F3288" s="3">
        <f t="shared" si="263"/>
        <v>0.79951725370999471</v>
      </c>
      <c r="G3288" s="3">
        <f t="shared" si="264"/>
        <v>0.16989741641337386</v>
      </c>
      <c r="H3288" s="4" t="s">
        <v>25</v>
      </c>
      <c r="I3288" s="4">
        <v>13002</v>
      </c>
      <c r="J3288" s="4">
        <f t="shared" si="265"/>
        <v>3397.62</v>
      </c>
      <c r="K3288" s="59">
        <f t="shared" si="259"/>
        <v>0.75035223618470648</v>
      </c>
      <c r="L3288" s="60">
        <f t="shared" si="260"/>
        <v>0.16989741641337386</v>
      </c>
      <c r="M3288" s="4">
        <f t="shared" si="261"/>
        <v>4.0775379939209726</v>
      </c>
      <c r="N3288" s="4">
        <f t="shared" si="262"/>
        <v>-3849</v>
      </c>
      <c r="O3288" s="61">
        <v>0.8054</v>
      </c>
      <c r="P3288" s="4">
        <v>138000</v>
      </c>
      <c r="Q3288" s="4">
        <v>0</v>
      </c>
      <c r="R3288" s="4" t="s">
        <v>19</v>
      </c>
    </row>
    <row r="3289" spans="1:18" ht="15" hidden="1" customHeight="1" x14ac:dyDescent="0.35">
      <c r="A3289" s="2">
        <v>45224</v>
      </c>
      <c r="B3289" s="3">
        <v>1</v>
      </c>
      <c r="C3289" s="3">
        <v>1</v>
      </c>
      <c r="D3289" s="4">
        <v>134151</v>
      </c>
      <c r="E3289" s="4">
        <v>5.0999999999999996</v>
      </c>
      <c r="F3289" s="3">
        <f t="shared" si="263"/>
        <v>0.79951725370999471</v>
      </c>
      <c r="G3289" s="3">
        <f t="shared" si="264"/>
        <v>0.16989741641337386</v>
      </c>
      <c r="H3289" s="4" t="s">
        <v>26</v>
      </c>
      <c r="I3289" s="4">
        <v>13058</v>
      </c>
      <c r="J3289" s="4">
        <f t="shared" si="265"/>
        <v>3432.9</v>
      </c>
      <c r="K3289" s="59">
        <f t="shared" si="259"/>
        <v>0.74583942347949117</v>
      </c>
      <c r="L3289" s="60">
        <f t="shared" si="260"/>
        <v>0.16989741641337386</v>
      </c>
      <c r="M3289" s="4">
        <f t="shared" si="261"/>
        <v>4.0775379939209726</v>
      </c>
      <c r="N3289" s="4">
        <f t="shared" si="262"/>
        <v>-3849</v>
      </c>
      <c r="O3289" s="61">
        <v>0.8054</v>
      </c>
      <c r="P3289" s="4">
        <v>138000</v>
      </c>
      <c r="Q3289" s="4">
        <v>0</v>
      </c>
      <c r="R3289" s="4" t="s">
        <v>19</v>
      </c>
    </row>
    <row r="3290" spans="1:18" ht="15" hidden="1" customHeight="1" x14ac:dyDescent="0.35">
      <c r="A3290" s="2">
        <v>45224</v>
      </c>
      <c r="B3290" s="3">
        <v>1</v>
      </c>
      <c r="C3290" s="3">
        <v>1</v>
      </c>
      <c r="D3290" s="4">
        <v>134151</v>
      </c>
      <c r="E3290" s="4">
        <v>5.0999999999999996</v>
      </c>
      <c r="F3290" s="3">
        <f t="shared" si="263"/>
        <v>0.79951725370999471</v>
      </c>
      <c r="G3290" s="3">
        <f t="shared" si="264"/>
        <v>0.16989741641337386</v>
      </c>
      <c r="H3290" s="4" t="s">
        <v>27</v>
      </c>
      <c r="I3290" s="4">
        <v>13745</v>
      </c>
      <c r="J3290" s="4">
        <f t="shared" si="265"/>
        <v>3421.44</v>
      </c>
      <c r="K3290" s="59">
        <f t="shared" si="259"/>
        <v>0.78770869552459966</v>
      </c>
      <c r="L3290" s="60">
        <f t="shared" si="260"/>
        <v>0.16989741641337386</v>
      </c>
      <c r="M3290" s="4">
        <f t="shared" si="261"/>
        <v>4.0775379939209726</v>
      </c>
      <c r="N3290" s="4">
        <f t="shared" si="262"/>
        <v>-3849</v>
      </c>
      <c r="O3290" s="61">
        <v>0.8054</v>
      </c>
      <c r="P3290" s="4">
        <v>138000</v>
      </c>
      <c r="Q3290" s="4">
        <v>0</v>
      </c>
      <c r="R3290" s="4" t="s">
        <v>19</v>
      </c>
    </row>
    <row r="3291" spans="1:18" ht="15" hidden="1" customHeight="1" x14ac:dyDescent="0.35">
      <c r="A3291" s="2">
        <v>45224</v>
      </c>
      <c r="B3291" s="3">
        <v>1</v>
      </c>
      <c r="C3291" s="3">
        <v>1</v>
      </c>
      <c r="D3291" s="4">
        <v>134151</v>
      </c>
      <c r="E3291" s="4">
        <v>5.0999999999999996</v>
      </c>
      <c r="F3291" s="3">
        <f t="shared" si="263"/>
        <v>0.79951725370999471</v>
      </c>
      <c r="G3291" s="3">
        <f t="shared" si="264"/>
        <v>0.16989741641337386</v>
      </c>
      <c r="H3291" s="4" t="s">
        <v>28</v>
      </c>
      <c r="I3291" s="4">
        <v>13865</v>
      </c>
      <c r="J3291" s="4">
        <f t="shared" si="265"/>
        <v>3266.44</v>
      </c>
      <c r="K3291" s="59">
        <f t="shared" si="259"/>
        <v>0.83229064393663821</v>
      </c>
      <c r="L3291" s="60">
        <f t="shared" si="260"/>
        <v>0.16989741641337386</v>
      </c>
      <c r="M3291" s="4">
        <f t="shared" si="261"/>
        <v>4.0775379939209726</v>
      </c>
      <c r="N3291" s="4">
        <f t="shared" si="262"/>
        <v>-3849</v>
      </c>
      <c r="O3291" s="61">
        <v>0.8054</v>
      </c>
      <c r="P3291" s="4">
        <v>138000</v>
      </c>
      <c r="Q3291" s="4">
        <v>0</v>
      </c>
      <c r="R3291" s="4" t="s">
        <v>19</v>
      </c>
    </row>
    <row r="3292" spans="1:18" ht="15" hidden="1" customHeight="1" x14ac:dyDescent="0.35">
      <c r="A3292" s="2">
        <v>45225</v>
      </c>
      <c r="B3292" s="3">
        <v>1</v>
      </c>
      <c r="C3292" s="3">
        <v>1</v>
      </c>
      <c r="D3292" s="4">
        <v>147214</v>
      </c>
      <c r="E3292" s="4">
        <v>5.5</v>
      </c>
      <c r="F3292" s="3">
        <f t="shared" si="263"/>
        <v>0.81356175739154468</v>
      </c>
      <c r="G3292" s="3">
        <f t="shared" si="264"/>
        <v>0.18644123606889565</v>
      </c>
      <c r="H3292" s="4" t="s">
        <v>18</v>
      </c>
      <c r="I3292" s="4">
        <v>14630</v>
      </c>
      <c r="J3292" s="4">
        <f t="shared" si="265"/>
        <v>3321.72</v>
      </c>
      <c r="K3292" s="59">
        <f t="shared" si="259"/>
        <v>0.80078995219344196</v>
      </c>
      <c r="L3292" s="60">
        <f t="shared" si="260"/>
        <v>0.18644123606889565</v>
      </c>
      <c r="M3292" s="4">
        <f t="shared" si="261"/>
        <v>4.4745896656534958</v>
      </c>
      <c r="N3292" s="4">
        <f t="shared" si="262"/>
        <v>9214</v>
      </c>
      <c r="O3292" s="61">
        <v>0.8054</v>
      </c>
      <c r="P3292" s="4">
        <v>138000</v>
      </c>
      <c r="Q3292" s="4">
        <v>0</v>
      </c>
      <c r="R3292" s="4" t="s">
        <v>19</v>
      </c>
    </row>
    <row r="3293" spans="1:18" ht="15" hidden="1" customHeight="1" x14ac:dyDescent="0.35">
      <c r="A3293" s="2">
        <v>45225</v>
      </c>
      <c r="B3293" s="3">
        <v>1</v>
      </c>
      <c r="C3293" s="3">
        <v>1</v>
      </c>
      <c r="D3293" s="4">
        <v>147214</v>
      </c>
      <c r="E3293" s="4">
        <v>5.5</v>
      </c>
      <c r="F3293" s="3">
        <f t="shared" si="263"/>
        <v>0.81356175739154468</v>
      </c>
      <c r="G3293" s="3">
        <f t="shared" si="264"/>
        <v>0.18644123606889565</v>
      </c>
      <c r="H3293" s="4" t="s">
        <v>20</v>
      </c>
      <c r="I3293" s="4">
        <v>14688</v>
      </c>
      <c r="J3293" s="4">
        <f t="shared" si="265"/>
        <v>3282.66</v>
      </c>
      <c r="K3293" s="59">
        <f t="shared" si="259"/>
        <v>0.81353093361647411</v>
      </c>
      <c r="L3293" s="60">
        <f t="shared" si="260"/>
        <v>0.18644123606889565</v>
      </c>
      <c r="M3293" s="4">
        <f t="shared" si="261"/>
        <v>4.4745896656534958</v>
      </c>
      <c r="N3293" s="4">
        <f t="shared" si="262"/>
        <v>9214</v>
      </c>
      <c r="O3293" s="61">
        <v>0.8054</v>
      </c>
      <c r="P3293" s="4">
        <v>138000</v>
      </c>
      <c r="Q3293" s="4">
        <v>0</v>
      </c>
      <c r="R3293" s="4" t="s">
        <v>19</v>
      </c>
    </row>
    <row r="3294" spans="1:18" ht="15" hidden="1" customHeight="1" x14ac:dyDescent="0.35">
      <c r="A3294" s="2">
        <v>45225</v>
      </c>
      <c r="B3294" s="3">
        <v>1</v>
      </c>
      <c r="C3294" s="3">
        <v>1</v>
      </c>
      <c r="D3294" s="4">
        <v>147214</v>
      </c>
      <c r="E3294" s="4">
        <v>5.5</v>
      </c>
      <c r="F3294" s="3">
        <f t="shared" si="263"/>
        <v>0.81356175739154468</v>
      </c>
      <c r="G3294" s="3">
        <f t="shared" si="264"/>
        <v>0.18644123606889565</v>
      </c>
      <c r="H3294" s="4" t="s">
        <v>21</v>
      </c>
      <c r="I3294" s="4">
        <v>14599</v>
      </c>
      <c r="J3294" s="4">
        <f t="shared" si="265"/>
        <v>3219.84</v>
      </c>
      <c r="K3294" s="59">
        <f t="shared" si="259"/>
        <v>0.82437749588912368</v>
      </c>
      <c r="L3294" s="60">
        <f t="shared" si="260"/>
        <v>0.18644123606889565</v>
      </c>
      <c r="M3294" s="4">
        <f t="shared" si="261"/>
        <v>4.4745896656534958</v>
      </c>
      <c r="N3294" s="4">
        <f t="shared" si="262"/>
        <v>9214</v>
      </c>
      <c r="O3294" s="61">
        <v>0.8054</v>
      </c>
      <c r="P3294" s="4">
        <v>138000</v>
      </c>
      <c r="Q3294" s="4">
        <v>0</v>
      </c>
      <c r="R3294" s="4" t="s">
        <v>19</v>
      </c>
    </row>
    <row r="3295" spans="1:18" ht="15" hidden="1" customHeight="1" x14ac:dyDescent="0.35">
      <c r="A3295" s="2">
        <v>45225</v>
      </c>
      <c r="B3295" s="3">
        <v>1</v>
      </c>
      <c r="C3295" s="3">
        <v>1</v>
      </c>
      <c r="D3295" s="4">
        <v>147214</v>
      </c>
      <c r="E3295" s="4">
        <v>5.5</v>
      </c>
      <c r="F3295" s="3">
        <f t="shared" si="263"/>
        <v>0.81356175739154468</v>
      </c>
      <c r="G3295" s="3">
        <f t="shared" si="264"/>
        <v>0.18644123606889565</v>
      </c>
      <c r="H3295" s="4" t="s">
        <v>22</v>
      </c>
      <c r="I3295" s="4">
        <v>14545</v>
      </c>
      <c r="J3295" s="4">
        <f t="shared" si="265"/>
        <v>3212.28</v>
      </c>
      <c r="K3295" s="59">
        <f t="shared" si="259"/>
        <v>0.82326118972986606</v>
      </c>
      <c r="L3295" s="60">
        <f t="shared" si="260"/>
        <v>0.18644123606889565</v>
      </c>
      <c r="M3295" s="4">
        <f t="shared" si="261"/>
        <v>4.4745896656534958</v>
      </c>
      <c r="N3295" s="4">
        <f t="shared" si="262"/>
        <v>9214</v>
      </c>
      <c r="O3295" s="61">
        <v>0.8054</v>
      </c>
      <c r="P3295" s="4">
        <v>138000</v>
      </c>
      <c r="Q3295" s="4">
        <v>0</v>
      </c>
      <c r="R3295" s="4" t="s">
        <v>19</v>
      </c>
    </row>
    <row r="3296" spans="1:18" ht="15" hidden="1" customHeight="1" x14ac:dyDescent="0.35">
      <c r="A3296" s="2">
        <v>45225</v>
      </c>
      <c r="B3296" s="3">
        <v>1</v>
      </c>
      <c r="C3296" s="3">
        <v>1</v>
      </c>
      <c r="D3296" s="4">
        <v>147214</v>
      </c>
      <c r="E3296" s="4">
        <v>5.5</v>
      </c>
      <c r="F3296" s="3">
        <f t="shared" si="263"/>
        <v>0.81356175739154468</v>
      </c>
      <c r="G3296" s="3">
        <f t="shared" si="264"/>
        <v>0.18644123606889565</v>
      </c>
      <c r="H3296" s="4" t="s">
        <v>23</v>
      </c>
      <c r="I3296" s="4">
        <v>14809</v>
      </c>
      <c r="J3296" s="4">
        <f t="shared" si="265"/>
        <v>3121.2</v>
      </c>
      <c r="K3296" s="59">
        <f t="shared" si="259"/>
        <v>0.86266354432444414</v>
      </c>
      <c r="L3296" s="60">
        <f t="shared" si="260"/>
        <v>0.18644123606889565</v>
      </c>
      <c r="M3296" s="4">
        <f t="shared" si="261"/>
        <v>4.4745896656534958</v>
      </c>
      <c r="N3296" s="4">
        <f t="shared" si="262"/>
        <v>9214</v>
      </c>
      <c r="O3296" s="61">
        <v>0.8054</v>
      </c>
      <c r="P3296" s="4">
        <v>138000</v>
      </c>
      <c r="Q3296" s="4">
        <v>0</v>
      </c>
      <c r="R3296" s="4" t="s">
        <v>19</v>
      </c>
    </row>
    <row r="3297" spans="1:18" ht="15" hidden="1" customHeight="1" x14ac:dyDescent="0.35">
      <c r="A3297" s="2">
        <v>45225</v>
      </c>
      <c r="B3297" s="3">
        <v>1</v>
      </c>
      <c r="C3297" s="3">
        <v>1</v>
      </c>
      <c r="D3297" s="4">
        <v>147214</v>
      </c>
      <c r="E3297" s="4">
        <v>5.5</v>
      </c>
      <c r="F3297" s="3">
        <f t="shared" si="263"/>
        <v>0.81356175739154468</v>
      </c>
      <c r="G3297" s="3">
        <f t="shared" si="264"/>
        <v>0.18644123606889565</v>
      </c>
      <c r="H3297" s="4" t="s">
        <v>24</v>
      </c>
      <c r="I3297" s="4">
        <v>14636</v>
      </c>
      <c r="J3297" s="4">
        <f t="shared" si="265"/>
        <v>3168.6</v>
      </c>
      <c r="K3297" s="59">
        <f t="shared" si="259"/>
        <v>0.83983175821842737</v>
      </c>
      <c r="L3297" s="60">
        <f t="shared" si="260"/>
        <v>0.18644123606889565</v>
      </c>
      <c r="M3297" s="4">
        <f t="shared" si="261"/>
        <v>4.4745896656534958</v>
      </c>
      <c r="N3297" s="4">
        <f t="shared" si="262"/>
        <v>9214</v>
      </c>
      <c r="O3297" s="61">
        <v>0.8054</v>
      </c>
      <c r="P3297" s="4">
        <v>138000</v>
      </c>
      <c r="Q3297" s="4">
        <v>0</v>
      </c>
      <c r="R3297" s="4" t="s">
        <v>19</v>
      </c>
    </row>
    <row r="3298" spans="1:18" ht="15" hidden="1" customHeight="1" x14ac:dyDescent="0.35">
      <c r="A3298" s="2">
        <v>45225</v>
      </c>
      <c r="B3298" s="3">
        <v>1</v>
      </c>
      <c r="C3298" s="3">
        <v>1</v>
      </c>
      <c r="D3298" s="4">
        <v>147214</v>
      </c>
      <c r="E3298" s="4">
        <v>5.5</v>
      </c>
      <c r="F3298" s="3">
        <f t="shared" si="263"/>
        <v>0.81356175739154468</v>
      </c>
      <c r="G3298" s="3">
        <f t="shared" si="264"/>
        <v>0.18644123606889565</v>
      </c>
      <c r="H3298" s="4" t="s">
        <v>25</v>
      </c>
      <c r="I3298" s="4">
        <v>14525</v>
      </c>
      <c r="J3298" s="4">
        <f t="shared" si="265"/>
        <v>3397.62</v>
      </c>
      <c r="K3298" s="59">
        <f t="shared" si="259"/>
        <v>0.77728206536019073</v>
      </c>
      <c r="L3298" s="60">
        <f t="shared" si="260"/>
        <v>0.18644123606889565</v>
      </c>
      <c r="M3298" s="4">
        <f t="shared" si="261"/>
        <v>4.4745896656534958</v>
      </c>
      <c r="N3298" s="4">
        <f t="shared" si="262"/>
        <v>9214</v>
      </c>
      <c r="O3298" s="61">
        <v>0.8054</v>
      </c>
      <c r="P3298" s="4">
        <v>138000</v>
      </c>
      <c r="Q3298" s="4">
        <v>0</v>
      </c>
      <c r="R3298" s="4" t="s">
        <v>19</v>
      </c>
    </row>
    <row r="3299" spans="1:18" ht="15" hidden="1" customHeight="1" x14ac:dyDescent="0.35">
      <c r="A3299" s="2">
        <v>45225</v>
      </c>
      <c r="B3299" s="3">
        <v>1</v>
      </c>
      <c r="C3299" s="3">
        <v>1</v>
      </c>
      <c r="D3299" s="4">
        <v>147214</v>
      </c>
      <c r="E3299" s="4">
        <v>5.5</v>
      </c>
      <c r="F3299" s="3">
        <f t="shared" si="263"/>
        <v>0.81356175739154468</v>
      </c>
      <c r="G3299" s="3">
        <f t="shared" si="264"/>
        <v>0.18644123606889565</v>
      </c>
      <c r="H3299" s="4" t="s">
        <v>26</v>
      </c>
      <c r="I3299" s="4">
        <v>14369</v>
      </c>
      <c r="J3299" s="4">
        <f t="shared" si="265"/>
        <v>3432.9</v>
      </c>
      <c r="K3299" s="59">
        <f t="shared" si="259"/>
        <v>0.7610316218198766</v>
      </c>
      <c r="L3299" s="60">
        <f t="shared" si="260"/>
        <v>0.18644123606889565</v>
      </c>
      <c r="M3299" s="4">
        <f t="shared" si="261"/>
        <v>4.4745896656534958</v>
      </c>
      <c r="N3299" s="4">
        <f t="shared" si="262"/>
        <v>9214</v>
      </c>
      <c r="O3299" s="61">
        <v>0.8054</v>
      </c>
      <c r="P3299" s="4">
        <v>138000</v>
      </c>
      <c r="Q3299" s="4">
        <v>0</v>
      </c>
      <c r="R3299" s="4" t="s">
        <v>19</v>
      </c>
    </row>
    <row r="3300" spans="1:18" ht="15" hidden="1" customHeight="1" x14ac:dyDescent="0.35">
      <c r="A3300" s="2">
        <v>45225</v>
      </c>
      <c r="B3300" s="3">
        <v>1</v>
      </c>
      <c r="C3300" s="3">
        <v>1</v>
      </c>
      <c r="D3300" s="4">
        <v>147214</v>
      </c>
      <c r="E3300" s="4">
        <v>5.5</v>
      </c>
      <c r="F3300" s="3">
        <f t="shared" si="263"/>
        <v>0.81356175739154468</v>
      </c>
      <c r="G3300" s="3">
        <f t="shared" si="264"/>
        <v>0.18644123606889565</v>
      </c>
      <c r="H3300" s="4" t="s">
        <v>27</v>
      </c>
      <c r="I3300" s="4">
        <v>15104</v>
      </c>
      <c r="J3300" s="4">
        <f t="shared" si="265"/>
        <v>3421.44</v>
      </c>
      <c r="K3300" s="59">
        <f t="shared" si="259"/>
        <v>0.80263918647757038</v>
      </c>
      <c r="L3300" s="60">
        <f t="shared" si="260"/>
        <v>0.18644123606889565</v>
      </c>
      <c r="M3300" s="4">
        <f t="shared" si="261"/>
        <v>4.4745896656534958</v>
      </c>
      <c r="N3300" s="4">
        <f t="shared" si="262"/>
        <v>9214</v>
      </c>
      <c r="O3300" s="61">
        <v>0.8054</v>
      </c>
      <c r="P3300" s="4">
        <v>138000</v>
      </c>
      <c r="Q3300" s="4">
        <v>0</v>
      </c>
      <c r="R3300" s="4" t="s">
        <v>19</v>
      </c>
    </row>
    <row r="3301" spans="1:18" ht="15" hidden="1" customHeight="1" x14ac:dyDescent="0.35">
      <c r="A3301" s="2">
        <v>45225</v>
      </c>
      <c r="B3301" s="3">
        <v>1</v>
      </c>
      <c r="C3301" s="3">
        <v>1</v>
      </c>
      <c r="D3301" s="4">
        <v>147214</v>
      </c>
      <c r="E3301" s="4">
        <v>5.5</v>
      </c>
      <c r="F3301" s="3">
        <f t="shared" si="263"/>
        <v>0.81356175739154468</v>
      </c>
      <c r="G3301" s="3">
        <f t="shared" si="264"/>
        <v>0.18644123606889565</v>
      </c>
      <c r="H3301" s="4" t="s">
        <v>28</v>
      </c>
      <c r="I3301" s="4">
        <v>15309</v>
      </c>
      <c r="J3301" s="4">
        <f t="shared" si="265"/>
        <v>3266.44</v>
      </c>
      <c r="K3301" s="59">
        <f t="shared" si="259"/>
        <v>0.85213704995485773</v>
      </c>
      <c r="L3301" s="60">
        <f t="shared" si="260"/>
        <v>0.18644123606889565</v>
      </c>
      <c r="M3301" s="4">
        <f t="shared" si="261"/>
        <v>4.4745896656534958</v>
      </c>
      <c r="N3301" s="4">
        <f t="shared" si="262"/>
        <v>9214</v>
      </c>
      <c r="O3301" s="61">
        <v>0.8054</v>
      </c>
      <c r="P3301" s="4">
        <v>138000</v>
      </c>
      <c r="Q3301" s="4">
        <v>0</v>
      </c>
      <c r="R3301" s="4" t="s">
        <v>19</v>
      </c>
    </row>
    <row r="3302" spans="1:18" ht="15" hidden="1" customHeight="1" x14ac:dyDescent="0.35">
      <c r="A3302" s="2">
        <v>45226</v>
      </c>
      <c r="B3302" s="3">
        <v>1</v>
      </c>
      <c r="C3302" s="3">
        <v>1</v>
      </c>
      <c r="D3302" s="4">
        <v>145282</v>
      </c>
      <c r="E3302" s="4">
        <v>5.4</v>
      </c>
      <c r="F3302" s="3">
        <f t="shared" si="263"/>
        <v>0.81775301137003265</v>
      </c>
      <c r="G3302" s="3">
        <f t="shared" si="264"/>
        <v>0.18399442755825735</v>
      </c>
      <c r="H3302" s="4" t="s">
        <v>18</v>
      </c>
      <c r="I3302" s="4">
        <v>14399</v>
      </c>
      <c r="J3302" s="4">
        <f t="shared" si="265"/>
        <v>3321.72</v>
      </c>
      <c r="K3302" s="59">
        <f t="shared" si="259"/>
        <v>0.80274119476701267</v>
      </c>
      <c r="L3302" s="60">
        <f t="shared" si="260"/>
        <v>0.18399442755825735</v>
      </c>
      <c r="M3302" s="4">
        <f t="shared" si="261"/>
        <v>4.4158662613981763</v>
      </c>
      <c r="N3302" s="4">
        <f t="shared" si="262"/>
        <v>7282</v>
      </c>
      <c r="O3302" s="61">
        <v>0.8054</v>
      </c>
      <c r="P3302" s="4">
        <v>138000</v>
      </c>
      <c r="Q3302" s="4">
        <v>0</v>
      </c>
      <c r="R3302" s="4" t="s">
        <v>19</v>
      </c>
    </row>
    <row r="3303" spans="1:18" ht="15" hidden="1" customHeight="1" x14ac:dyDescent="0.35">
      <c r="A3303" s="2">
        <v>45226</v>
      </c>
      <c r="B3303" s="3">
        <v>1</v>
      </c>
      <c r="C3303" s="3">
        <v>1</v>
      </c>
      <c r="D3303" s="4">
        <v>145282</v>
      </c>
      <c r="E3303" s="4">
        <v>5.4</v>
      </c>
      <c r="F3303" s="3">
        <f t="shared" si="263"/>
        <v>0.81775301137003265</v>
      </c>
      <c r="G3303" s="3">
        <f t="shared" si="264"/>
        <v>0.18399442755825735</v>
      </c>
      <c r="H3303" s="4" t="s">
        <v>20</v>
      </c>
      <c r="I3303" s="4">
        <v>14452</v>
      </c>
      <c r="J3303" s="4">
        <f t="shared" si="265"/>
        <v>3282.66</v>
      </c>
      <c r="K3303" s="59">
        <f t="shared" si="259"/>
        <v>0.81528281829257254</v>
      </c>
      <c r="L3303" s="60">
        <f t="shared" si="260"/>
        <v>0.18399442755825735</v>
      </c>
      <c r="M3303" s="4">
        <f t="shared" si="261"/>
        <v>4.4158662613981763</v>
      </c>
      <c r="N3303" s="4">
        <f t="shared" si="262"/>
        <v>7282</v>
      </c>
      <c r="O3303" s="61">
        <v>0.8054</v>
      </c>
      <c r="P3303" s="4">
        <v>138000</v>
      </c>
      <c r="Q3303" s="4">
        <v>0</v>
      </c>
      <c r="R3303" s="4" t="s">
        <v>19</v>
      </c>
    </row>
    <row r="3304" spans="1:18" ht="15" hidden="1" customHeight="1" x14ac:dyDescent="0.35">
      <c r="A3304" s="2">
        <v>45226</v>
      </c>
      <c r="B3304" s="3">
        <v>1</v>
      </c>
      <c r="C3304" s="3">
        <v>1</v>
      </c>
      <c r="D3304" s="4">
        <v>145282</v>
      </c>
      <c r="E3304" s="4">
        <v>5.4</v>
      </c>
      <c r="F3304" s="3">
        <f t="shared" si="263"/>
        <v>0.81775301137003265</v>
      </c>
      <c r="G3304" s="3">
        <f t="shared" si="264"/>
        <v>0.18399442755825735</v>
      </c>
      <c r="H3304" s="4" t="s">
        <v>21</v>
      </c>
      <c r="I3304" s="4">
        <v>14288</v>
      </c>
      <c r="J3304" s="4">
        <f t="shared" si="265"/>
        <v>3219.84</v>
      </c>
      <c r="K3304" s="59">
        <f t="shared" si="259"/>
        <v>0.82175695870786303</v>
      </c>
      <c r="L3304" s="60">
        <f t="shared" si="260"/>
        <v>0.18399442755825735</v>
      </c>
      <c r="M3304" s="4">
        <f t="shared" si="261"/>
        <v>4.4158662613981763</v>
      </c>
      <c r="N3304" s="4">
        <f t="shared" si="262"/>
        <v>7282</v>
      </c>
      <c r="O3304" s="61">
        <v>0.8054</v>
      </c>
      <c r="P3304" s="4">
        <v>138000</v>
      </c>
      <c r="Q3304" s="4">
        <v>0</v>
      </c>
      <c r="R3304" s="4" t="s">
        <v>19</v>
      </c>
    </row>
    <row r="3305" spans="1:18" ht="15" hidden="1" customHeight="1" x14ac:dyDescent="0.35">
      <c r="A3305" s="2">
        <v>45226</v>
      </c>
      <c r="B3305" s="3">
        <v>1</v>
      </c>
      <c r="C3305" s="3">
        <v>1</v>
      </c>
      <c r="D3305" s="4">
        <v>145282</v>
      </c>
      <c r="E3305" s="4">
        <v>5.4</v>
      </c>
      <c r="F3305" s="3">
        <f t="shared" si="263"/>
        <v>0.81775301137003265</v>
      </c>
      <c r="G3305" s="3">
        <f t="shared" si="264"/>
        <v>0.18399442755825735</v>
      </c>
      <c r="H3305" s="4" t="s">
        <v>22</v>
      </c>
      <c r="I3305" s="4">
        <v>14399</v>
      </c>
      <c r="J3305" s="4">
        <f t="shared" si="265"/>
        <v>3212.28</v>
      </c>
      <c r="K3305" s="59">
        <f t="shared" si="259"/>
        <v>0.8300899926162979</v>
      </c>
      <c r="L3305" s="60">
        <f t="shared" si="260"/>
        <v>0.18399442755825735</v>
      </c>
      <c r="M3305" s="4">
        <f t="shared" si="261"/>
        <v>4.4158662613981763</v>
      </c>
      <c r="N3305" s="4">
        <f t="shared" si="262"/>
        <v>7282</v>
      </c>
      <c r="O3305" s="61">
        <v>0.8054</v>
      </c>
      <c r="P3305" s="4">
        <v>138000</v>
      </c>
      <c r="Q3305" s="4">
        <v>0</v>
      </c>
      <c r="R3305" s="4" t="s">
        <v>19</v>
      </c>
    </row>
    <row r="3306" spans="1:18" ht="15" hidden="1" customHeight="1" x14ac:dyDescent="0.35">
      <c r="A3306" s="2">
        <v>45226</v>
      </c>
      <c r="B3306" s="3">
        <v>1</v>
      </c>
      <c r="C3306" s="3">
        <v>1</v>
      </c>
      <c r="D3306" s="4">
        <v>145282</v>
      </c>
      <c r="E3306" s="4">
        <v>5.4</v>
      </c>
      <c r="F3306" s="3">
        <f t="shared" si="263"/>
        <v>0.81775301137003265</v>
      </c>
      <c r="G3306" s="3">
        <f t="shared" si="264"/>
        <v>0.18399442755825735</v>
      </c>
      <c r="H3306" s="4" t="s">
        <v>23</v>
      </c>
      <c r="I3306" s="4">
        <v>14469</v>
      </c>
      <c r="J3306" s="4">
        <f t="shared" si="265"/>
        <v>3121.2</v>
      </c>
      <c r="K3306" s="59">
        <f t="shared" si="259"/>
        <v>0.85846611702051911</v>
      </c>
      <c r="L3306" s="60">
        <f t="shared" si="260"/>
        <v>0.18399442755825735</v>
      </c>
      <c r="M3306" s="4">
        <f t="shared" si="261"/>
        <v>4.4158662613981763</v>
      </c>
      <c r="N3306" s="4">
        <f t="shared" si="262"/>
        <v>7282</v>
      </c>
      <c r="O3306" s="61">
        <v>0.8054</v>
      </c>
      <c r="P3306" s="4">
        <v>138000</v>
      </c>
      <c r="Q3306" s="4">
        <v>0</v>
      </c>
      <c r="R3306" s="4" t="s">
        <v>19</v>
      </c>
    </row>
    <row r="3307" spans="1:18" ht="15" hidden="1" customHeight="1" x14ac:dyDescent="0.35">
      <c r="A3307" s="2">
        <v>45226</v>
      </c>
      <c r="B3307" s="3">
        <v>1</v>
      </c>
      <c r="C3307" s="3">
        <v>1</v>
      </c>
      <c r="D3307" s="4">
        <v>145282</v>
      </c>
      <c r="E3307" s="4">
        <v>5.4</v>
      </c>
      <c r="F3307" s="3">
        <f t="shared" si="263"/>
        <v>0.81775301137003265</v>
      </c>
      <c r="G3307" s="3">
        <f t="shared" si="264"/>
        <v>0.18399442755825735</v>
      </c>
      <c r="H3307" s="4" t="s">
        <v>24</v>
      </c>
      <c r="I3307" s="4">
        <v>14558</v>
      </c>
      <c r="J3307" s="4">
        <f t="shared" si="265"/>
        <v>3168.6</v>
      </c>
      <c r="K3307" s="59">
        <f t="shared" si="259"/>
        <v>0.85082557783435131</v>
      </c>
      <c r="L3307" s="60">
        <f t="shared" si="260"/>
        <v>0.18399442755825735</v>
      </c>
      <c r="M3307" s="4">
        <f t="shared" si="261"/>
        <v>4.4158662613981763</v>
      </c>
      <c r="N3307" s="4">
        <f t="shared" si="262"/>
        <v>7282</v>
      </c>
      <c r="O3307" s="61">
        <v>0.8054</v>
      </c>
      <c r="P3307" s="4">
        <v>138000</v>
      </c>
      <c r="Q3307" s="4">
        <v>0</v>
      </c>
      <c r="R3307" s="4" t="s">
        <v>19</v>
      </c>
    </row>
    <row r="3308" spans="1:18" ht="15" hidden="1" customHeight="1" x14ac:dyDescent="0.35">
      <c r="A3308" s="2">
        <v>45226</v>
      </c>
      <c r="B3308" s="3">
        <v>1</v>
      </c>
      <c r="C3308" s="3">
        <v>1</v>
      </c>
      <c r="D3308" s="4">
        <v>145282</v>
      </c>
      <c r="E3308" s="4">
        <v>5.4</v>
      </c>
      <c r="F3308" s="3">
        <f t="shared" si="263"/>
        <v>0.81775301137003265</v>
      </c>
      <c r="G3308" s="3">
        <f t="shared" si="264"/>
        <v>0.18399442755825735</v>
      </c>
      <c r="H3308" s="4" t="s">
        <v>25</v>
      </c>
      <c r="I3308" s="4">
        <v>14376</v>
      </c>
      <c r="J3308" s="4">
        <f t="shared" si="265"/>
        <v>3397.62</v>
      </c>
      <c r="K3308" s="59">
        <f t="shared" si="259"/>
        <v>0.78355502446483782</v>
      </c>
      <c r="L3308" s="60">
        <f t="shared" si="260"/>
        <v>0.18399442755825735</v>
      </c>
      <c r="M3308" s="4">
        <f t="shared" si="261"/>
        <v>4.4158662613981763</v>
      </c>
      <c r="N3308" s="4">
        <f t="shared" si="262"/>
        <v>7282</v>
      </c>
      <c r="O3308" s="61">
        <v>0.8054</v>
      </c>
      <c r="P3308" s="4">
        <v>138000</v>
      </c>
      <c r="Q3308" s="4">
        <v>0</v>
      </c>
      <c r="R3308" s="4" t="s">
        <v>19</v>
      </c>
    </row>
    <row r="3309" spans="1:18" ht="15" hidden="1" customHeight="1" x14ac:dyDescent="0.35">
      <c r="A3309" s="2">
        <v>45226</v>
      </c>
      <c r="B3309" s="3">
        <v>1</v>
      </c>
      <c r="C3309" s="3">
        <v>1</v>
      </c>
      <c r="D3309" s="4">
        <v>145282</v>
      </c>
      <c r="E3309" s="4">
        <v>5.4</v>
      </c>
      <c r="F3309" s="3">
        <f t="shared" si="263"/>
        <v>0.81775301137003265</v>
      </c>
      <c r="G3309" s="3">
        <f t="shared" si="264"/>
        <v>0.18399442755825735</v>
      </c>
      <c r="H3309" s="4" t="s">
        <v>26</v>
      </c>
      <c r="I3309" s="4">
        <v>14325</v>
      </c>
      <c r="J3309" s="4">
        <f t="shared" si="265"/>
        <v>3432.9</v>
      </c>
      <c r="K3309" s="59">
        <f t="shared" si="259"/>
        <v>0.77275125339444128</v>
      </c>
      <c r="L3309" s="60">
        <f t="shared" si="260"/>
        <v>0.18399442755825735</v>
      </c>
      <c r="M3309" s="4">
        <f t="shared" si="261"/>
        <v>4.4158662613981763</v>
      </c>
      <c r="N3309" s="4">
        <f t="shared" si="262"/>
        <v>7282</v>
      </c>
      <c r="O3309" s="61">
        <v>0.8054</v>
      </c>
      <c r="P3309" s="4">
        <v>138000</v>
      </c>
      <c r="Q3309" s="4">
        <v>0</v>
      </c>
      <c r="R3309" s="4" t="s">
        <v>19</v>
      </c>
    </row>
    <row r="3310" spans="1:18" ht="15" hidden="1" customHeight="1" x14ac:dyDescent="0.35">
      <c r="A3310" s="2">
        <v>45226</v>
      </c>
      <c r="B3310" s="3">
        <v>1</v>
      </c>
      <c r="C3310" s="3">
        <v>1</v>
      </c>
      <c r="D3310" s="4">
        <v>145282</v>
      </c>
      <c r="E3310" s="4">
        <v>5.4</v>
      </c>
      <c r="F3310" s="3">
        <f t="shared" si="263"/>
        <v>0.81775301137003265</v>
      </c>
      <c r="G3310" s="3">
        <f t="shared" si="264"/>
        <v>0.18399442755825735</v>
      </c>
      <c r="H3310" s="4" t="s">
        <v>27</v>
      </c>
      <c r="I3310" s="4">
        <v>15012</v>
      </c>
      <c r="J3310" s="4">
        <f t="shared" si="265"/>
        <v>3421.44</v>
      </c>
      <c r="K3310" s="59">
        <f t="shared" si="259"/>
        <v>0.81252338196782647</v>
      </c>
      <c r="L3310" s="60">
        <f t="shared" si="260"/>
        <v>0.18399442755825735</v>
      </c>
      <c r="M3310" s="4">
        <f t="shared" si="261"/>
        <v>4.4158662613981763</v>
      </c>
      <c r="N3310" s="4">
        <f t="shared" si="262"/>
        <v>7282</v>
      </c>
      <c r="O3310" s="61">
        <v>0.8054</v>
      </c>
      <c r="P3310" s="4">
        <v>138000</v>
      </c>
      <c r="Q3310" s="4">
        <v>0</v>
      </c>
      <c r="R3310" s="4" t="s">
        <v>19</v>
      </c>
    </row>
    <row r="3311" spans="1:18" ht="15" hidden="1" customHeight="1" x14ac:dyDescent="0.35">
      <c r="A3311" s="2">
        <v>45226</v>
      </c>
      <c r="B3311" s="3">
        <v>1</v>
      </c>
      <c r="C3311" s="3">
        <v>1</v>
      </c>
      <c r="D3311" s="4">
        <v>145282</v>
      </c>
      <c r="E3311" s="4">
        <v>5.4</v>
      </c>
      <c r="F3311" s="3">
        <f t="shared" si="263"/>
        <v>0.81775301137003265</v>
      </c>
      <c r="G3311" s="3">
        <f t="shared" si="264"/>
        <v>0.18399442755825735</v>
      </c>
      <c r="H3311" s="4" t="s">
        <v>28</v>
      </c>
      <c r="I3311" s="4">
        <v>15004</v>
      </c>
      <c r="J3311" s="4">
        <f t="shared" si="265"/>
        <v>3266.44</v>
      </c>
      <c r="K3311" s="59">
        <f t="shared" si="259"/>
        <v>0.85062591644681007</v>
      </c>
      <c r="L3311" s="60">
        <f t="shared" si="260"/>
        <v>0.18399442755825735</v>
      </c>
      <c r="M3311" s="4">
        <f t="shared" si="261"/>
        <v>4.4158662613981763</v>
      </c>
      <c r="N3311" s="4">
        <f t="shared" si="262"/>
        <v>7282</v>
      </c>
      <c r="O3311" s="61">
        <v>0.8054</v>
      </c>
      <c r="P3311" s="4">
        <v>138000</v>
      </c>
      <c r="Q3311" s="4">
        <v>0</v>
      </c>
      <c r="R3311" s="4" t="s">
        <v>19</v>
      </c>
    </row>
    <row r="3312" spans="1:18" ht="15" hidden="1" customHeight="1" x14ac:dyDescent="0.35">
      <c r="A3312" s="2">
        <v>45227</v>
      </c>
      <c r="B3312" s="3">
        <v>1</v>
      </c>
      <c r="C3312" s="3">
        <v>1</v>
      </c>
      <c r="D3312" s="4">
        <v>109037</v>
      </c>
      <c r="E3312" s="4">
        <v>4.0999999999999996</v>
      </c>
      <c r="F3312" s="3">
        <f t="shared" si="263"/>
        <v>0.80834012899399521</v>
      </c>
      <c r="G3312" s="3">
        <f t="shared" si="264"/>
        <v>0.13809143870314083</v>
      </c>
      <c r="H3312" s="4" t="s">
        <v>18</v>
      </c>
      <c r="I3312" s="4">
        <v>11002</v>
      </c>
      <c r="J3312" s="4">
        <f t="shared" si="265"/>
        <v>3321.72</v>
      </c>
      <c r="K3312" s="59">
        <f t="shared" si="259"/>
        <v>0.80783890097489908</v>
      </c>
      <c r="L3312" s="60">
        <f t="shared" si="260"/>
        <v>0.13809143870314083</v>
      </c>
      <c r="M3312" s="4">
        <f t="shared" si="261"/>
        <v>3.31419452887538</v>
      </c>
      <c r="N3312" s="4">
        <f t="shared" si="262"/>
        <v>-28963</v>
      </c>
      <c r="O3312" s="61">
        <v>0.8054</v>
      </c>
      <c r="P3312" s="4">
        <v>138000</v>
      </c>
      <c r="Q3312" s="4">
        <v>0</v>
      </c>
      <c r="R3312" s="4" t="s">
        <v>19</v>
      </c>
    </row>
    <row r="3313" spans="1:18" ht="15" hidden="1" customHeight="1" x14ac:dyDescent="0.35">
      <c r="A3313" s="2">
        <v>45227</v>
      </c>
      <c r="B3313" s="3">
        <v>1</v>
      </c>
      <c r="C3313" s="3">
        <v>1</v>
      </c>
      <c r="D3313" s="4">
        <v>109037</v>
      </c>
      <c r="E3313" s="4">
        <v>4.0999999999999996</v>
      </c>
      <c r="F3313" s="3">
        <f t="shared" si="263"/>
        <v>0.80834012899399521</v>
      </c>
      <c r="G3313" s="3">
        <f t="shared" si="264"/>
        <v>0.13809143870314083</v>
      </c>
      <c r="H3313" s="4" t="s">
        <v>20</v>
      </c>
      <c r="I3313" s="4">
        <v>10722</v>
      </c>
      <c r="J3313" s="4">
        <f t="shared" si="265"/>
        <v>3282.66</v>
      </c>
      <c r="K3313" s="59">
        <f t="shared" si="259"/>
        <v>0.79664721634878799</v>
      </c>
      <c r="L3313" s="60">
        <f t="shared" si="260"/>
        <v>0.13809143870314083</v>
      </c>
      <c r="M3313" s="4">
        <f t="shared" si="261"/>
        <v>3.31419452887538</v>
      </c>
      <c r="N3313" s="4">
        <f t="shared" si="262"/>
        <v>-28963</v>
      </c>
      <c r="O3313" s="61">
        <v>0.8054</v>
      </c>
      <c r="P3313" s="4">
        <v>138000</v>
      </c>
      <c r="Q3313" s="4">
        <v>0</v>
      </c>
      <c r="R3313" s="4" t="s">
        <v>19</v>
      </c>
    </row>
    <row r="3314" spans="1:18" ht="15" hidden="1" customHeight="1" x14ac:dyDescent="0.35">
      <c r="A3314" s="2">
        <v>45227</v>
      </c>
      <c r="B3314" s="3">
        <v>1</v>
      </c>
      <c r="C3314" s="3">
        <v>1</v>
      </c>
      <c r="D3314" s="4">
        <v>109037</v>
      </c>
      <c r="E3314" s="4">
        <v>4.0999999999999996</v>
      </c>
      <c r="F3314" s="3">
        <f t="shared" si="263"/>
        <v>0.80834012899399521</v>
      </c>
      <c r="G3314" s="3">
        <f t="shared" si="264"/>
        <v>0.13809143870314083</v>
      </c>
      <c r="H3314" s="4" t="s">
        <v>21</v>
      </c>
      <c r="I3314" s="4">
        <v>10902</v>
      </c>
      <c r="J3314" s="4">
        <f t="shared" si="265"/>
        <v>3219.84</v>
      </c>
      <c r="K3314" s="59">
        <f t="shared" si="259"/>
        <v>0.82582500690838756</v>
      </c>
      <c r="L3314" s="60">
        <f t="shared" si="260"/>
        <v>0.13809143870314083</v>
      </c>
      <c r="M3314" s="4">
        <f t="shared" si="261"/>
        <v>3.31419452887538</v>
      </c>
      <c r="N3314" s="4">
        <f t="shared" si="262"/>
        <v>-28963</v>
      </c>
      <c r="O3314" s="61">
        <v>0.8054</v>
      </c>
      <c r="P3314" s="4">
        <v>138000</v>
      </c>
      <c r="Q3314" s="4">
        <v>0</v>
      </c>
      <c r="R3314" s="4" t="s">
        <v>19</v>
      </c>
    </row>
    <row r="3315" spans="1:18" ht="15" hidden="1" customHeight="1" x14ac:dyDescent="0.35">
      <c r="A3315" s="2">
        <v>45227</v>
      </c>
      <c r="B3315" s="3">
        <v>1</v>
      </c>
      <c r="C3315" s="3">
        <v>1</v>
      </c>
      <c r="D3315" s="4">
        <v>109037</v>
      </c>
      <c r="E3315" s="4">
        <v>4.0999999999999996</v>
      </c>
      <c r="F3315" s="3">
        <f t="shared" si="263"/>
        <v>0.80834012899399521</v>
      </c>
      <c r="G3315" s="3">
        <f t="shared" si="264"/>
        <v>0.13809143870314083</v>
      </c>
      <c r="H3315" s="4" t="s">
        <v>22</v>
      </c>
      <c r="I3315" s="4">
        <v>10425</v>
      </c>
      <c r="J3315" s="4">
        <f t="shared" si="265"/>
        <v>3212.28</v>
      </c>
      <c r="K3315" s="59">
        <f t="shared" si="259"/>
        <v>0.79155083829220008</v>
      </c>
      <c r="L3315" s="60">
        <f t="shared" si="260"/>
        <v>0.13809143870314083</v>
      </c>
      <c r="M3315" s="4">
        <f t="shared" si="261"/>
        <v>3.31419452887538</v>
      </c>
      <c r="N3315" s="4">
        <f t="shared" si="262"/>
        <v>-28963</v>
      </c>
      <c r="O3315" s="61">
        <v>0.8054</v>
      </c>
      <c r="P3315" s="4">
        <v>138000</v>
      </c>
      <c r="Q3315" s="4">
        <v>0</v>
      </c>
      <c r="R3315" s="4" t="s">
        <v>19</v>
      </c>
    </row>
    <row r="3316" spans="1:18" ht="15" hidden="1" customHeight="1" x14ac:dyDescent="0.35">
      <c r="A3316" s="2">
        <v>45227</v>
      </c>
      <c r="B3316" s="3">
        <v>1</v>
      </c>
      <c r="C3316" s="3">
        <v>1</v>
      </c>
      <c r="D3316" s="4">
        <v>109037</v>
      </c>
      <c r="E3316" s="4">
        <v>4.0999999999999996</v>
      </c>
      <c r="F3316" s="3">
        <f t="shared" si="263"/>
        <v>0.80834012899399521</v>
      </c>
      <c r="G3316" s="3">
        <f t="shared" si="264"/>
        <v>0.13809143870314083</v>
      </c>
      <c r="H3316" s="4" t="s">
        <v>23</v>
      </c>
      <c r="I3316" s="4">
        <v>11007</v>
      </c>
      <c r="J3316" s="4">
        <f t="shared" si="265"/>
        <v>3121.2</v>
      </c>
      <c r="K3316" s="59">
        <f t="shared" si="259"/>
        <v>0.86012884350296803</v>
      </c>
      <c r="L3316" s="60">
        <f t="shared" si="260"/>
        <v>0.13809143870314083</v>
      </c>
      <c r="M3316" s="4">
        <f t="shared" si="261"/>
        <v>3.31419452887538</v>
      </c>
      <c r="N3316" s="4">
        <f t="shared" si="262"/>
        <v>-28963</v>
      </c>
      <c r="O3316" s="61">
        <v>0.8054</v>
      </c>
      <c r="P3316" s="4">
        <v>138000</v>
      </c>
      <c r="Q3316" s="4">
        <v>0</v>
      </c>
      <c r="R3316" s="4" t="s">
        <v>19</v>
      </c>
    </row>
    <row r="3317" spans="1:18" ht="15" hidden="1" customHeight="1" x14ac:dyDescent="0.35">
      <c r="A3317" s="2">
        <v>45227</v>
      </c>
      <c r="B3317" s="3">
        <v>1</v>
      </c>
      <c r="C3317" s="3">
        <v>1</v>
      </c>
      <c r="D3317" s="4">
        <v>109037</v>
      </c>
      <c r="E3317" s="4">
        <v>4.0999999999999996</v>
      </c>
      <c r="F3317" s="3">
        <f t="shared" si="263"/>
        <v>0.80834012899399521</v>
      </c>
      <c r="G3317" s="3">
        <f t="shared" si="264"/>
        <v>0.13809143870314083</v>
      </c>
      <c r="H3317" s="4" t="s">
        <v>24</v>
      </c>
      <c r="I3317" s="4">
        <v>10876</v>
      </c>
      <c r="J3317" s="4">
        <f t="shared" si="265"/>
        <v>3168.6</v>
      </c>
      <c r="K3317" s="59">
        <f t="shared" si="259"/>
        <v>0.83717822597654123</v>
      </c>
      <c r="L3317" s="60">
        <f t="shared" si="260"/>
        <v>0.13809143870314083</v>
      </c>
      <c r="M3317" s="4">
        <f t="shared" si="261"/>
        <v>3.31419452887538</v>
      </c>
      <c r="N3317" s="4">
        <f t="shared" si="262"/>
        <v>-28963</v>
      </c>
      <c r="O3317" s="61">
        <v>0.8054</v>
      </c>
      <c r="P3317" s="4">
        <v>138000</v>
      </c>
      <c r="Q3317" s="4">
        <v>0</v>
      </c>
      <c r="R3317" s="4" t="s">
        <v>19</v>
      </c>
    </row>
    <row r="3318" spans="1:18" ht="15" hidden="1" customHeight="1" x14ac:dyDescent="0.35">
      <c r="A3318" s="2">
        <v>45227</v>
      </c>
      <c r="B3318" s="3">
        <v>1</v>
      </c>
      <c r="C3318" s="3">
        <v>1</v>
      </c>
      <c r="D3318" s="4">
        <v>109037</v>
      </c>
      <c r="E3318" s="4">
        <v>4.0999999999999996</v>
      </c>
      <c r="F3318" s="3">
        <f t="shared" si="263"/>
        <v>0.80834012899399521</v>
      </c>
      <c r="G3318" s="3">
        <f t="shared" si="264"/>
        <v>0.13809143870314083</v>
      </c>
      <c r="H3318" s="4" t="s">
        <v>25</v>
      </c>
      <c r="I3318" s="4">
        <v>10511</v>
      </c>
      <c r="J3318" s="4">
        <f t="shared" si="265"/>
        <v>3397.62</v>
      </c>
      <c r="K3318" s="59">
        <f t="shared" si="259"/>
        <v>0.75454539842164992</v>
      </c>
      <c r="L3318" s="60">
        <f t="shared" si="260"/>
        <v>0.13809143870314083</v>
      </c>
      <c r="M3318" s="4">
        <f t="shared" si="261"/>
        <v>3.31419452887538</v>
      </c>
      <c r="N3318" s="4">
        <f t="shared" si="262"/>
        <v>-28963</v>
      </c>
      <c r="O3318" s="61">
        <v>0.8054</v>
      </c>
      <c r="P3318" s="4">
        <v>138000</v>
      </c>
      <c r="Q3318" s="4">
        <v>0</v>
      </c>
      <c r="R3318" s="4" t="s">
        <v>19</v>
      </c>
    </row>
    <row r="3319" spans="1:18" ht="15" hidden="1" customHeight="1" x14ac:dyDescent="0.35">
      <c r="A3319" s="2">
        <v>45227</v>
      </c>
      <c r="B3319" s="3">
        <v>1</v>
      </c>
      <c r="C3319" s="3">
        <v>1</v>
      </c>
      <c r="D3319" s="4">
        <v>109037</v>
      </c>
      <c r="E3319" s="4">
        <v>4.0999999999999996</v>
      </c>
      <c r="F3319" s="3">
        <f t="shared" si="263"/>
        <v>0.80834012899399521</v>
      </c>
      <c r="G3319" s="3">
        <f t="shared" si="264"/>
        <v>0.13809143870314083</v>
      </c>
      <c r="H3319" s="4" t="s">
        <v>26</v>
      </c>
      <c r="I3319" s="4">
        <v>10569</v>
      </c>
      <c r="J3319" s="4">
        <f t="shared" si="265"/>
        <v>3432.9</v>
      </c>
      <c r="K3319" s="59">
        <f t="shared" si="259"/>
        <v>0.75091173003838763</v>
      </c>
      <c r="L3319" s="60">
        <f t="shared" si="260"/>
        <v>0.13809143870314083</v>
      </c>
      <c r="M3319" s="4">
        <f t="shared" si="261"/>
        <v>3.31419452887538</v>
      </c>
      <c r="N3319" s="4">
        <f t="shared" si="262"/>
        <v>-28963</v>
      </c>
      <c r="O3319" s="61">
        <v>0.8054</v>
      </c>
      <c r="P3319" s="4">
        <v>138000</v>
      </c>
      <c r="Q3319" s="4">
        <v>0</v>
      </c>
      <c r="R3319" s="4" t="s">
        <v>19</v>
      </c>
    </row>
    <row r="3320" spans="1:18" ht="15" hidden="1" customHeight="1" x14ac:dyDescent="0.35">
      <c r="A3320" s="2">
        <v>45227</v>
      </c>
      <c r="B3320" s="3">
        <v>1</v>
      </c>
      <c r="C3320" s="3">
        <v>1</v>
      </c>
      <c r="D3320" s="4">
        <v>109037</v>
      </c>
      <c r="E3320" s="4">
        <v>4.0999999999999996</v>
      </c>
      <c r="F3320" s="3">
        <f t="shared" si="263"/>
        <v>0.80834012899399521</v>
      </c>
      <c r="G3320" s="3">
        <f t="shared" si="264"/>
        <v>0.13809143870314083</v>
      </c>
      <c r="H3320" s="4" t="s">
        <v>27</v>
      </c>
      <c r="I3320" s="4">
        <v>11445</v>
      </c>
      <c r="J3320" s="4">
        <f t="shared" si="265"/>
        <v>3421.44</v>
      </c>
      <c r="K3320" s="59">
        <f t="shared" si="259"/>
        <v>0.81587384686978193</v>
      </c>
      <c r="L3320" s="60">
        <f t="shared" si="260"/>
        <v>0.13809143870314083</v>
      </c>
      <c r="M3320" s="4">
        <f t="shared" si="261"/>
        <v>3.31419452887538</v>
      </c>
      <c r="N3320" s="4">
        <f t="shared" si="262"/>
        <v>-28963</v>
      </c>
      <c r="O3320" s="61">
        <v>0.8054</v>
      </c>
      <c r="P3320" s="4">
        <v>138000</v>
      </c>
      <c r="Q3320" s="4">
        <v>0</v>
      </c>
      <c r="R3320" s="4" t="s">
        <v>19</v>
      </c>
    </row>
    <row r="3321" spans="1:18" ht="15" hidden="1" customHeight="1" x14ac:dyDescent="0.35">
      <c r="A3321" s="2">
        <v>45227</v>
      </c>
      <c r="B3321" s="3">
        <v>1</v>
      </c>
      <c r="C3321" s="3">
        <v>1</v>
      </c>
      <c r="D3321" s="4">
        <v>109037</v>
      </c>
      <c r="E3321" s="4">
        <v>4.0999999999999996</v>
      </c>
      <c r="F3321" s="3">
        <f t="shared" si="263"/>
        <v>0.80834012899399521</v>
      </c>
      <c r="G3321" s="3">
        <f t="shared" si="264"/>
        <v>0.13809143870314083</v>
      </c>
      <c r="H3321" s="4" t="s">
        <v>28</v>
      </c>
      <c r="I3321" s="4">
        <v>11578</v>
      </c>
      <c r="J3321" s="4">
        <f t="shared" si="265"/>
        <v>3266.44</v>
      </c>
      <c r="K3321" s="59">
        <f t="shared" si="259"/>
        <v>0.86451991740989897</v>
      </c>
      <c r="L3321" s="60">
        <f t="shared" si="260"/>
        <v>0.13809143870314083</v>
      </c>
      <c r="M3321" s="4">
        <f t="shared" si="261"/>
        <v>3.31419452887538</v>
      </c>
      <c r="N3321" s="4">
        <f t="shared" si="262"/>
        <v>-28963</v>
      </c>
      <c r="O3321" s="61">
        <v>0.8054</v>
      </c>
      <c r="P3321" s="4">
        <v>138000</v>
      </c>
      <c r="Q3321" s="4">
        <v>0</v>
      </c>
      <c r="R3321" s="4" t="s">
        <v>19</v>
      </c>
    </row>
    <row r="3322" spans="1:18" ht="15" hidden="1" customHeight="1" x14ac:dyDescent="0.35">
      <c r="A3322" s="2">
        <v>45228</v>
      </c>
      <c r="B3322" s="3">
        <v>1</v>
      </c>
      <c r="C3322" s="3">
        <v>1</v>
      </c>
      <c r="D3322" s="4">
        <v>136417</v>
      </c>
      <c r="E3322" s="4">
        <v>5.0999999999999996</v>
      </c>
      <c r="F3322" s="3">
        <f t="shared" si="263"/>
        <v>0.81302223016866326</v>
      </c>
      <c r="G3322" s="3">
        <f t="shared" si="264"/>
        <v>0.17276722391084093</v>
      </c>
      <c r="H3322" s="4" t="s">
        <v>18</v>
      </c>
      <c r="I3322" s="4">
        <v>13425</v>
      </c>
      <c r="J3322" s="4">
        <f t="shared" si="265"/>
        <v>3321.72</v>
      </c>
      <c r="K3322" s="59">
        <f t="shared" si="259"/>
        <v>0.7924668368123956</v>
      </c>
      <c r="L3322" s="60">
        <f t="shared" si="260"/>
        <v>0.17276722391084093</v>
      </c>
      <c r="M3322" s="4">
        <f t="shared" si="261"/>
        <v>4.1464133738601827</v>
      </c>
      <c r="N3322" s="4">
        <f t="shared" si="262"/>
        <v>-1583</v>
      </c>
      <c r="O3322" s="61">
        <v>0.8054</v>
      </c>
      <c r="P3322" s="4">
        <v>138000</v>
      </c>
      <c r="Q3322" s="4">
        <v>0</v>
      </c>
      <c r="R3322" s="4" t="s">
        <v>19</v>
      </c>
    </row>
    <row r="3323" spans="1:18" ht="15" hidden="1" customHeight="1" x14ac:dyDescent="0.35">
      <c r="A3323" s="2">
        <v>45228</v>
      </c>
      <c r="B3323" s="3">
        <v>1</v>
      </c>
      <c r="C3323" s="3">
        <v>1</v>
      </c>
      <c r="D3323" s="4">
        <v>136417</v>
      </c>
      <c r="E3323" s="4">
        <v>5.0999999999999996</v>
      </c>
      <c r="F3323" s="3">
        <f t="shared" si="263"/>
        <v>0.81302223016866326</v>
      </c>
      <c r="G3323" s="3">
        <f t="shared" si="264"/>
        <v>0.17276722391084093</v>
      </c>
      <c r="H3323" s="4" t="s">
        <v>20</v>
      </c>
      <c r="I3323" s="4">
        <v>13589</v>
      </c>
      <c r="J3323" s="4">
        <f t="shared" si="265"/>
        <v>3282.66</v>
      </c>
      <c r="K3323" s="59">
        <f t="shared" si="259"/>
        <v>0.81169228732843746</v>
      </c>
      <c r="L3323" s="60">
        <f t="shared" si="260"/>
        <v>0.17276722391084093</v>
      </c>
      <c r="M3323" s="4">
        <f t="shared" si="261"/>
        <v>4.1464133738601827</v>
      </c>
      <c r="N3323" s="4">
        <f t="shared" si="262"/>
        <v>-1583</v>
      </c>
      <c r="O3323" s="61">
        <v>0.8054</v>
      </c>
      <c r="P3323" s="4">
        <v>138000</v>
      </c>
      <c r="Q3323" s="4">
        <v>0</v>
      </c>
      <c r="R3323" s="4" t="s">
        <v>19</v>
      </c>
    </row>
    <row r="3324" spans="1:18" ht="15" hidden="1" customHeight="1" x14ac:dyDescent="0.35">
      <c r="A3324" s="2">
        <v>45228</v>
      </c>
      <c r="B3324" s="3">
        <v>1</v>
      </c>
      <c r="C3324" s="3">
        <v>1</v>
      </c>
      <c r="D3324" s="4">
        <v>136417</v>
      </c>
      <c r="E3324" s="4">
        <v>5.0999999999999996</v>
      </c>
      <c r="F3324" s="3">
        <f t="shared" si="263"/>
        <v>0.81302223016866326</v>
      </c>
      <c r="G3324" s="3">
        <f t="shared" si="264"/>
        <v>0.17276722391084093</v>
      </c>
      <c r="H3324" s="4" t="s">
        <v>21</v>
      </c>
      <c r="I3324" s="4">
        <v>13286</v>
      </c>
      <c r="J3324" s="4">
        <f t="shared" si="265"/>
        <v>3219.84</v>
      </c>
      <c r="K3324" s="59">
        <f t="shared" si="259"/>
        <v>0.80907686071844753</v>
      </c>
      <c r="L3324" s="60">
        <f t="shared" si="260"/>
        <v>0.17276722391084093</v>
      </c>
      <c r="M3324" s="4">
        <f t="shared" si="261"/>
        <v>4.1464133738601827</v>
      </c>
      <c r="N3324" s="4">
        <f t="shared" si="262"/>
        <v>-1583</v>
      </c>
      <c r="O3324" s="61">
        <v>0.8054</v>
      </c>
      <c r="P3324" s="4">
        <v>138000</v>
      </c>
      <c r="Q3324" s="4">
        <v>0</v>
      </c>
      <c r="R3324" s="4" t="s">
        <v>19</v>
      </c>
    </row>
    <row r="3325" spans="1:18" ht="15" hidden="1" customHeight="1" x14ac:dyDescent="0.35">
      <c r="A3325" s="2">
        <v>45228</v>
      </c>
      <c r="B3325" s="3">
        <v>1</v>
      </c>
      <c r="C3325" s="3">
        <v>1</v>
      </c>
      <c r="D3325" s="4">
        <v>136417</v>
      </c>
      <c r="E3325" s="4">
        <v>5.0999999999999996</v>
      </c>
      <c r="F3325" s="3">
        <f t="shared" si="263"/>
        <v>0.81302223016866326</v>
      </c>
      <c r="G3325" s="3">
        <f t="shared" si="264"/>
        <v>0.17276722391084093</v>
      </c>
      <c r="H3325" s="4" t="s">
        <v>22</v>
      </c>
      <c r="I3325" s="4">
        <v>13478</v>
      </c>
      <c r="J3325" s="4">
        <f t="shared" si="265"/>
        <v>3212.28</v>
      </c>
      <c r="K3325" s="59">
        <f t="shared" si="259"/>
        <v>0.82270072908937442</v>
      </c>
      <c r="L3325" s="60">
        <f t="shared" si="260"/>
        <v>0.17276722391084093</v>
      </c>
      <c r="M3325" s="4">
        <f t="shared" si="261"/>
        <v>4.1464133738601827</v>
      </c>
      <c r="N3325" s="4">
        <f t="shared" si="262"/>
        <v>-1583</v>
      </c>
      <c r="O3325" s="61">
        <v>0.8054</v>
      </c>
      <c r="P3325" s="4">
        <v>138000</v>
      </c>
      <c r="Q3325" s="4">
        <v>0</v>
      </c>
      <c r="R3325" s="4" t="s">
        <v>19</v>
      </c>
    </row>
    <row r="3326" spans="1:18" ht="15" hidden="1" customHeight="1" x14ac:dyDescent="0.35">
      <c r="A3326" s="2">
        <v>45228</v>
      </c>
      <c r="B3326" s="3">
        <v>1</v>
      </c>
      <c r="C3326" s="3">
        <v>1</v>
      </c>
      <c r="D3326" s="4">
        <v>136417</v>
      </c>
      <c r="E3326" s="4">
        <v>5.0999999999999996</v>
      </c>
      <c r="F3326" s="3">
        <f t="shared" si="263"/>
        <v>0.81302223016866326</v>
      </c>
      <c r="G3326" s="3">
        <f t="shared" si="264"/>
        <v>0.17276722391084093</v>
      </c>
      <c r="H3326" s="4" t="s">
        <v>23</v>
      </c>
      <c r="I3326" s="4">
        <v>13685</v>
      </c>
      <c r="J3326" s="4">
        <f t="shared" si="265"/>
        <v>3121.2</v>
      </c>
      <c r="K3326" s="59">
        <f t="shared" si="259"/>
        <v>0.85971207655175363</v>
      </c>
      <c r="L3326" s="60">
        <f t="shared" si="260"/>
        <v>0.17276722391084093</v>
      </c>
      <c r="M3326" s="4">
        <f t="shared" si="261"/>
        <v>4.1464133738601827</v>
      </c>
      <c r="N3326" s="4">
        <f t="shared" si="262"/>
        <v>-1583</v>
      </c>
      <c r="O3326" s="61">
        <v>0.8054</v>
      </c>
      <c r="P3326" s="4">
        <v>138000</v>
      </c>
      <c r="Q3326" s="4">
        <v>0</v>
      </c>
      <c r="R3326" s="4" t="s">
        <v>19</v>
      </c>
    </row>
    <row r="3327" spans="1:18" ht="15" hidden="1" customHeight="1" x14ac:dyDescent="0.35">
      <c r="A3327" s="2">
        <v>45228</v>
      </c>
      <c r="B3327" s="3">
        <v>1</v>
      </c>
      <c r="C3327" s="3">
        <v>1</v>
      </c>
      <c r="D3327" s="4">
        <v>136417</v>
      </c>
      <c r="E3327" s="4">
        <v>5.0999999999999996</v>
      </c>
      <c r="F3327" s="3">
        <f t="shared" si="263"/>
        <v>0.81302223016866326</v>
      </c>
      <c r="G3327" s="3">
        <f t="shared" si="264"/>
        <v>0.17276722391084093</v>
      </c>
      <c r="H3327" s="4" t="s">
        <v>24</v>
      </c>
      <c r="I3327" s="4">
        <v>13546</v>
      </c>
      <c r="J3327" s="4">
        <f t="shared" si="265"/>
        <v>3168.6</v>
      </c>
      <c r="K3327" s="59">
        <f t="shared" si="259"/>
        <v>0.83824983632283956</v>
      </c>
      <c r="L3327" s="60">
        <f t="shared" si="260"/>
        <v>0.17276722391084093</v>
      </c>
      <c r="M3327" s="4">
        <f t="shared" si="261"/>
        <v>4.1464133738601827</v>
      </c>
      <c r="N3327" s="4">
        <f t="shared" si="262"/>
        <v>-1583</v>
      </c>
      <c r="O3327" s="61">
        <v>0.8054</v>
      </c>
      <c r="P3327" s="4">
        <v>138000</v>
      </c>
      <c r="Q3327" s="4">
        <v>0</v>
      </c>
      <c r="R3327" s="4" t="s">
        <v>19</v>
      </c>
    </row>
    <row r="3328" spans="1:18" ht="15" hidden="1" customHeight="1" x14ac:dyDescent="0.35">
      <c r="A3328" s="2">
        <v>45228</v>
      </c>
      <c r="B3328" s="3">
        <v>1</v>
      </c>
      <c r="C3328" s="3">
        <v>1</v>
      </c>
      <c r="D3328" s="4">
        <v>136417</v>
      </c>
      <c r="E3328" s="4">
        <v>5.0999999999999996</v>
      </c>
      <c r="F3328" s="3">
        <f t="shared" si="263"/>
        <v>0.81302223016866326</v>
      </c>
      <c r="G3328" s="3">
        <f t="shared" si="264"/>
        <v>0.17276722391084093</v>
      </c>
      <c r="H3328" s="4" t="s">
        <v>25</v>
      </c>
      <c r="I3328" s="4">
        <v>13412</v>
      </c>
      <c r="J3328" s="4">
        <f t="shared" si="265"/>
        <v>3397.62</v>
      </c>
      <c r="K3328" s="59">
        <f t="shared" ref="K3328:K3351" si="266">IFERROR((I3328/J3328)/E3328,0)</f>
        <v>0.77401355112361825</v>
      </c>
      <c r="L3328" s="60">
        <f t="shared" ref="L3328:L3351" si="267">D3328/(32900*24)</f>
        <v>0.17276722391084093</v>
      </c>
      <c r="M3328" s="4">
        <f t="shared" ref="M3328:M3351" si="268">D3328/32900</f>
        <v>4.1464133738601827</v>
      </c>
      <c r="N3328" s="4">
        <f t="shared" ref="N3328:N3351" si="269">D3328-P3328</f>
        <v>-1583</v>
      </c>
      <c r="O3328" s="61">
        <v>0.8054</v>
      </c>
      <c r="P3328" s="4">
        <v>138000</v>
      </c>
      <c r="Q3328" s="4">
        <v>0</v>
      </c>
      <c r="R3328" s="4" t="s">
        <v>19</v>
      </c>
    </row>
    <row r="3329" spans="1:18" ht="15" hidden="1" customHeight="1" x14ac:dyDescent="0.35">
      <c r="A3329" s="2">
        <v>45228</v>
      </c>
      <c r="B3329" s="3">
        <v>1</v>
      </c>
      <c r="C3329" s="3">
        <v>1</v>
      </c>
      <c r="D3329" s="4">
        <v>136417</v>
      </c>
      <c r="E3329" s="4">
        <v>5.0999999999999996</v>
      </c>
      <c r="F3329" s="3">
        <f t="shared" si="263"/>
        <v>0.81302223016866326</v>
      </c>
      <c r="G3329" s="3">
        <f t="shared" si="264"/>
        <v>0.17276722391084093</v>
      </c>
      <c r="H3329" s="4" t="s">
        <v>26</v>
      </c>
      <c r="I3329" s="4">
        <v>13309</v>
      </c>
      <c r="J3329" s="4">
        <f t="shared" si="265"/>
        <v>3432.9</v>
      </c>
      <c r="K3329" s="59">
        <f t="shared" si="266"/>
        <v>0.76017589884274384</v>
      </c>
      <c r="L3329" s="60">
        <f t="shared" si="267"/>
        <v>0.17276722391084093</v>
      </c>
      <c r="M3329" s="4">
        <f t="shared" si="268"/>
        <v>4.1464133738601827</v>
      </c>
      <c r="N3329" s="4">
        <f t="shared" si="269"/>
        <v>-1583</v>
      </c>
      <c r="O3329" s="61">
        <v>0.8054</v>
      </c>
      <c r="P3329" s="4">
        <v>138000</v>
      </c>
      <c r="Q3329" s="4">
        <v>0</v>
      </c>
      <c r="R3329" s="4" t="s">
        <v>19</v>
      </c>
    </row>
    <row r="3330" spans="1:18" ht="15" hidden="1" customHeight="1" x14ac:dyDescent="0.35">
      <c r="A3330" s="2">
        <v>45228</v>
      </c>
      <c r="B3330" s="3">
        <v>1</v>
      </c>
      <c r="C3330" s="3">
        <v>1</v>
      </c>
      <c r="D3330" s="4">
        <v>136417</v>
      </c>
      <c r="E3330" s="4">
        <v>5.0999999999999996</v>
      </c>
      <c r="F3330" s="3">
        <f t="shared" si="263"/>
        <v>0.81302223016866326</v>
      </c>
      <c r="G3330" s="3">
        <f t="shared" si="264"/>
        <v>0.17276722391084093</v>
      </c>
      <c r="H3330" s="4" t="s">
        <v>27</v>
      </c>
      <c r="I3330" s="4">
        <v>14299</v>
      </c>
      <c r="J3330" s="4">
        <f t="shared" si="265"/>
        <v>3421.44</v>
      </c>
      <c r="K3330" s="59">
        <f t="shared" si="266"/>
        <v>0.81945774007320848</v>
      </c>
      <c r="L3330" s="60">
        <f t="shared" si="267"/>
        <v>0.17276722391084093</v>
      </c>
      <c r="M3330" s="4">
        <f t="shared" si="268"/>
        <v>4.1464133738601827</v>
      </c>
      <c r="N3330" s="4">
        <f t="shared" si="269"/>
        <v>-1583</v>
      </c>
      <c r="O3330" s="61">
        <v>0.8054</v>
      </c>
      <c r="P3330" s="4">
        <v>138000</v>
      </c>
      <c r="Q3330" s="4">
        <v>0</v>
      </c>
      <c r="R3330" s="4" t="s">
        <v>19</v>
      </c>
    </row>
    <row r="3331" spans="1:18" ht="15" hidden="1" customHeight="1" x14ac:dyDescent="0.35">
      <c r="A3331" s="2">
        <v>45228</v>
      </c>
      <c r="B3331" s="3">
        <v>1</v>
      </c>
      <c r="C3331" s="3">
        <v>1</v>
      </c>
      <c r="D3331" s="4">
        <v>136417</v>
      </c>
      <c r="E3331" s="4">
        <v>5.0999999999999996</v>
      </c>
      <c r="F3331" s="3">
        <f t="shared" ref="F3331:F3351" si="270">D3331/E3331/32900</f>
        <v>0.81302223016866326</v>
      </c>
      <c r="G3331" s="3">
        <f t="shared" si="264"/>
        <v>0.17276722391084093</v>
      </c>
      <c r="H3331" s="4" t="s">
        <v>28</v>
      </c>
      <c r="I3331" s="4">
        <v>14388</v>
      </c>
      <c r="J3331" s="4">
        <f t="shared" si="265"/>
        <v>3266.44</v>
      </c>
      <c r="K3331" s="59">
        <f t="shared" si="266"/>
        <v>0.86368537936966105</v>
      </c>
      <c r="L3331" s="60">
        <f t="shared" si="267"/>
        <v>0.17276722391084093</v>
      </c>
      <c r="M3331" s="4">
        <f t="shared" si="268"/>
        <v>4.1464133738601827</v>
      </c>
      <c r="N3331" s="4">
        <f t="shared" si="269"/>
        <v>-1583</v>
      </c>
      <c r="O3331" s="61">
        <v>0.8054</v>
      </c>
      <c r="P3331" s="4">
        <v>138000</v>
      </c>
      <c r="Q3331" s="4">
        <v>0</v>
      </c>
      <c r="R3331" s="4" t="s">
        <v>19</v>
      </c>
    </row>
    <row r="3332" spans="1:18" ht="15" hidden="1" customHeight="1" x14ac:dyDescent="0.35">
      <c r="A3332" s="2">
        <v>45229</v>
      </c>
      <c r="B3332" s="3">
        <v>1</v>
      </c>
      <c r="C3332" s="3">
        <v>1</v>
      </c>
      <c r="D3332" s="4">
        <v>135498</v>
      </c>
      <c r="E3332" s="4">
        <v>5.0999999999999996</v>
      </c>
      <c r="F3332" s="3">
        <f t="shared" si="270"/>
        <v>0.80754514571786173</v>
      </c>
      <c r="G3332" s="3">
        <f t="shared" si="264"/>
        <v>0.1716033434650456</v>
      </c>
      <c r="H3332" s="4" t="s">
        <v>18</v>
      </c>
      <c r="I3332" s="4">
        <v>13500</v>
      </c>
      <c r="J3332" s="4">
        <f t="shared" si="265"/>
        <v>3321.72</v>
      </c>
      <c r="K3332" s="59">
        <f t="shared" si="266"/>
        <v>0.79689402584486713</v>
      </c>
      <c r="L3332" s="60">
        <f t="shared" si="267"/>
        <v>0.1716033434650456</v>
      </c>
      <c r="M3332" s="4">
        <f t="shared" si="268"/>
        <v>4.1184802431610938</v>
      </c>
      <c r="N3332" s="4">
        <f t="shared" si="269"/>
        <v>-2502</v>
      </c>
      <c r="O3332" s="61">
        <v>0.8054</v>
      </c>
      <c r="P3332" s="4">
        <v>138000</v>
      </c>
      <c r="Q3332" s="4">
        <v>0</v>
      </c>
      <c r="R3332" s="4" t="s">
        <v>19</v>
      </c>
    </row>
    <row r="3333" spans="1:18" ht="15" hidden="1" customHeight="1" x14ac:dyDescent="0.35">
      <c r="A3333" s="2">
        <v>45229</v>
      </c>
      <c r="B3333" s="3">
        <v>1</v>
      </c>
      <c r="C3333" s="3">
        <v>1</v>
      </c>
      <c r="D3333" s="4">
        <v>135498</v>
      </c>
      <c r="E3333" s="4">
        <v>5.0999999999999996</v>
      </c>
      <c r="F3333" s="3">
        <f t="shared" si="270"/>
        <v>0.80754514571786173</v>
      </c>
      <c r="G3333" s="3">
        <f t="shared" si="264"/>
        <v>0.1716033434650456</v>
      </c>
      <c r="H3333" s="4" t="s">
        <v>20</v>
      </c>
      <c r="I3333" s="4">
        <v>13275</v>
      </c>
      <c r="J3333" s="4">
        <f t="shared" si="265"/>
        <v>3282.66</v>
      </c>
      <c r="K3333" s="59">
        <f t="shared" si="266"/>
        <v>0.79293657475053414</v>
      </c>
      <c r="L3333" s="60">
        <f t="shared" si="267"/>
        <v>0.1716033434650456</v>
      </c>
      <c r="M3333" s="4">
        <f t="shared" si="268"/>
        <v>4.1184802431610938</v>
      </c>
      <c r="N3333" s="4">
        <f t="shared" si="269"/>
        <v>-2502</v>
      </c>
      <c r="O3333" s="61">
        <v>0.8054</v>
      </c>
      <c r="P3333" s="4">
        <v>138000</v>
      </c>
      <c r="Q3333" s="4">
        <v>0</v>
      </c>
      <c r="R3333" s="4" t="s">
        <v>19</v>
      </c>
    </row>
    <row r="3334" spans="1:18" ht="15" hidden="1" customHeight="1" x14ac:dyDescent="0.35">
      <c r="A3334" s="2">
        <v>45229</v>
      </c>
      <c r="B3334" s="3">
        <v>1</v>
      </c>
      <c r="C3334" s="3">
        <v>1</v>
      </c>
      <c r="D3334" s="4">
        <v>135498</v>
      </c>
      <c r="E3334" s="4">
        <v>5.0999999999999996</v>
      </c>
      <c r="F3334" s="3">
        <f t="shared" si="270"/>
        <v>0.80754514571786173</v>
      </c>
      <c r="G3334" s="3">
        <f t="shared" si="264"/>
        <v>0.1716033434650456</v>
      </c>
      <c r="H3334" s="4" t="s">
        <v>21</v>
      </c>
      <c r="I3334" s="4">
        <v>13131</v>
      </c>
      <c r="J3334" s="4">
        <f t="shared" si="265"/>
        <v>3219.84</v>
      </c>
      <c r="K3334" s="59">
        <f t="shared" si="266"/>
        <v>0.79963783366656149</v>
      </c>
      <c r="L3334" s="60">
        <f t="shared" si="267"/>
        <v>0.1716033434650456</v>
      </c>
      <c r="M3334" s="4">
        <f t="shared" si="268"/>
        <v>4.1184802431610938</v>
      </c>
      <c r="N3334" s="4">
        <f t="shared" si="269"/>
        <v>-2502</v>
      </c>
      <c r="O3334" s="61">
        <v>0.8054</v>
      </c>
      <c r="P3334" s="4">
        <v>138000</v>
      </c>
      <c r="Q3334" s="4">
        <v>0</v>
      </c>
      <c r="R3334" s="4" t="s">
        <v>19</v>
      </c>
    </row>
    <row r="3335" spans="1:18" ht="15" hidden="1" customHeight="1" x14ac:dyDescent="0.35">
      <c r="A3335" s="2">
        <v>45229</v>
      </c>
      <c r="B3335" s="3">
        <v>1</v>
      </c>
      <c r="C3335" s="3">
        <v>1</v>
      </c>
      <c r="D3335" s="4">
        <v>135498</v>
      </c>
      <c r="E3335" s="4">
        <v>5.0999999999999996</v>
      </c>
      <c r="F3335" s="3">
        <f t="shared" si="270"/>
        <v>0.80754514571786173</v>
      </c>
      <c r="G3335" s="3">
        <f t="shared" si="264"/>
        <v>0.1716033434650456</v>
      </c>
      <c r="H3335" s="4" t="s">
        <v>22</v>
      </c>
      <c r="I3335" s="4">
        <v>13275</v>
      </c>
      <c r="J3335" s="4">
        <f t="shared" si="265"/>
        <v>3212.28</v>
      </c>
      <c r="K3335" s="59">
        <f t="shared" si="266"/>
        <v>0.81030955473077948</v>
      </c>
      <c r="L3335" s="60">
        <f t="shared" si="267"/>
        <v>0.1716033434650456</v>
      </c>
      <c r="M3335" s="4">
        <f t="shared" si="268"/>
        <v>4.1184802431610938</v>
      </c>
      <c r="N3335" s="4">
        <f t="shared" si="269"/>
        <v>-2502</v>
      </c>
      <c r="O3335" s="61">
        <v>0.8054</v>
      </c>
      <c r="P3335" s="4">
        <v>138000</v>
      </c>
      <c r="Q3335" s="4">
        <v>0</v>
      </c>
      <c r="R3335" s="4" t="s">
        <v>19</v>
      </c>
    </row>
    <row r="3336" spans="1:18" ht="15" hidden="1" customHeight="1" x14ac:dyDescent="0.35">
      <c r="A3336" s="2">
        <v>45229</v>
      </c>
      <c r="B3336" s="3">
        <v>1</v>
      </c>
      <c r="C3336" s="3">
        <v>1</v>
      </c>
      <c r="D3336" s="4">
        <v>135498</v>
      </c>
      <c r="E3336" s="4">
        <v>5.0999999999999996</v>
      </c>
      <c r="F3336" s="3">
        <f t="shared" si="270"/>
        <v>0.80754514571786173</v>
      </c>
      <c r="G3336" s="3">
        <f t="shared" si="264"/>
        <v>0.1716033434650456</v>
      </c>
      <c r="H3336" s="4" t="s">
        <v>23</v>
      </c>
      <c r="I3336" s="4">
        <v>13521</v>
      </c>
      <c r="J3336" s="4">
        <f t="shared" si="265"/>
        <v>3121.2</v>
      </c>
      <c r="K3336" s="59">
        <f t="shared" si="266"/>
        <v>0.84940935236070592</v>
      </c>
      <c r="L3336" s="60">
        <f t="shared" si="267"/>
        <v>0.1716033434650456</v>
      </c>
      <c r="M3336" s="4">
        <f t="shared" si="268"/>
        <v>4.1184802431610938</v>
      </c>
      <c r="N3336" s="4">
        <f t="shared" si="269"/>
        <v>-2502</v>
      </c>
      <c r="O3336" s="61">
        <v>0.8054</v>
      </c>
      <c r="P3336" s="4">
        <v>138000</v>
      </c>
      <c r="Q3336" s="4">
        <v>0</v>
      </c>
      <c r="R3336" s="4" t="s">
        <v>19</v>
      </c>
    </row>
    <row r="3337" spans="1:18" ht="15" hidden="1" customHeight="1" x14ac:dyDescent="0.35">
      <c r="A3337" s="2">
        <v>45229</v>
      </c>
      <c r="B3337" s="3">
        <v>1</v>
      </c>
      <c r="C3337" s="3">
        <v>1</v>
      </c>
      <c r="D3337" s="4">
        <v>135498</v>
      </c>
      <c r="E3337" s="4">
        <v>5.0999999999999996</v>
      </c>
      <c r="F3337" s="3">
        <f t="shared" si="270"/>
        <v>0.80754514571786173</v>
      </c>
      <c r="G3337" s="3">
        <f t="shared" si="264"/>
        <v>0.1716033434650456</v>
      </c>
      <c r="H3337" s="4" t="s">
        <v>24</v>
      </c>
      <c r="I3337" s="4">
        <v>13381</v>
      </c>
      <c r="J3337" s="4">
        <f t="shared" si="265"/>
        <v>3168.6</v>
      </c>
      <c r="K3337" s="59">
        <f t="shared" si="266"/>
        <v>0.8280393518260678</v>
      </c>
      <c r="L3337" s="60">
        <f t="shared" si="267"/>
        <v>0.1716033434650456</v>
      </c>
      <c r="M3337" s="4">
        <f t="shared" si="268"/>
        <v>4.1184802431610938</v>
      </c>
      <c r="N3337" s="4">
        <f t="shared" si="269"/>
        <v>-2502</v>
      </c>
      <c r="O3337" s="61">
        <v>0.8054</v>
      </c>
      <c r="P3337" s="4">
        <v>138000</v>
      </c>
      <c r="Q3337" s="4">
        <v>0</v>
      </c>
      <c r="R3337" s="4" t="s">
        <v>19</v>
      </c>
    </row>
    <row r="3338" spans="1:18" ht="15" hidden="1" customHeight="1" x14ac:dyDescent="0.35">
      <c r="A3338" s="2">
        <v>45229</v>
      </c>
      <c r="B3338" s="3">
        <v>1</v>
      </c>
      <c r="C3338" s="3">
        <v>1</v>
      </c>
      <c r="D3338" s="4">
        <v>135498</v>
      </c>
      <c r="E3338" s="4">
        <v>5.0999999999999996</v>
      </c>
      <c r="F3338" s="3">
        <f t="shared" si="270"/>
        <v>0.80754514571786173</v>
      </c>
      <c r="G3338" s="3">
        <f t="shared" si="264"/>
        <v>0.1716033434650456</v>
      </c>
      <c r="H3338" s="4" t="s">
        <v>25</v>
      </c>
      <c r="I3338" s="4">
        <v>13224</v>
      </c>
      <c r="J3338" s="4">
        <f t="shared" si="265"/>
        <v>3397.62</v>
      </c>
      <c r="K3338" s="59">
        <f t="shared" si="266"/>
        <v>0.76316397256626356</v>
      </c>
      <c r="L3338" s="60">
        <f t="shared" si="267"/>
        <v>0.1716033434650456</v>
      </c>
      <c r="M3338" s="4">
        <f t="shared" si="268"/>
        <v>4.1184802431610938</v>
      </c>
      <c r="N3338" s="4">
        <f t="shared" si="269"/>
        <v>-2502</v>
      </c>
      <c r="O3338" s="61">
        <v>0.8054</v>
      </c>
      <c r="P3338" s="4">
        <v>138000</v>
      </c>
      <c r="Q3338" s="4">
        <v>0</v>
      </c>
      <c r="R3338" s="4" t="s">
        <v>19</v>
      </c>
    </row>
    <row r="3339" spans="1:18" ht="15" hidden="1" customHeight="1" x14ac:dyDescent="0.35">
      <c r="A3339" s="2">
        <v>45229</v>
      </c>
      <c r="B3339" s="3">
        <v>1</v>
      </c>
      <c r="C3339" s="3">
        <v>1</v>
      </c>
      <c r="D3339" s="4">
        <v>135498</v>
      </c>
      <c r="E3339" s="4">
        <v>5.0999999999999996</v>
      </c>
      <c r="F3339" s="3">
        <f t="shared" si="270"/>
        <v>0.80754514571786173</v>
      </c>
      <c r="G3339" s="3">
        <f t="shared" ref="G3339:G3351" si="271">D3339/(32900*24)</f>
        <v>0.1716033434650456</v>
      </c>
      <c r="H3339" s="4" t="s">
        <v>26</v>
      </c>
      <c r="I3339" s="4">
        <v>13406</v>
      </c>
      <c r="J3339" s="4">
        <f t="shared" si="265"/>
        <v>3432.9</v>
      </c>
      <c r="K3339" s="59">
        <f t="shared" si="266"/>
        <v>0.76571628972017602</v>
      </c>
      <c r="L3339" s="60">
        <f t="shared" si="267"/>
        <v>0.1716033434650456</v>
      </c>
      <c r="M3339" s="4">
        <f t="shared" si="268"/>
        <v>4.1184802431610938</v>
      </c>
      <c r="N3339" s="4">
        <f t="shared" si="269"/>
        <v>-2502</v>
      </c>
      <c r="O3339" s="61">
        <v>0.8054</v>
      </c>
      <c r="P3339" s="4">
        <v>138000</v>
      </c>
      <c r="Q3339" s="4">
        <v>0</v>
      </c>
      <c r="R3339" s="4" t="s">
        <v>19</v>
      </c>
    </row>
    <row r="3340" spans="1:18" ht="15" hidden="1" customHeight="1" x14ac:dyDescent="0.35">
      <c r="A3340" s="2">
        <v>45229</v>
      </c>
      <c r="B3340" s="3">
        <v>1</v>
      </c>
      <c r="C3340" s="3">
        <v>1</v>
      </c>
      <c r="D3340" s="4">
        <v>135498</v>
      </c>
      <c r="E3340" s="4">
        <v>5.0999999999999996</v>
      </c>
      <c r="F3340" s="3">
        <f t="shared" si="270"/>
        <v>0.80754514571786173</v>
      </c>
      <c r="G3340" s="3">
        <f t="shared" si="271"/>
        <v>0.1716033434650456</v>
      </c>
      <c r="H3340" s="4" t="s">
        <v>27</v>
      </c>
      <c r="I3340" s="4">
        <v>14288</v>
      </c>
      <c r="J3340" s="4">
        <f t="shared" si="265"/>
        <v>3421.44</v>
      </c>
      <c r="K3340" s="59">
        <f t="shared" si="266"/>
        <v>0.81882734388181022</v>
      </c>
      <c r="L3340" s="60">
        <f t="shared" si="267"/>
        <v>0.1716033434650456</v>
      </c>
      <c r="M3340" s="4">
        <f t="shared" si="268"/>
        <v>4.1184802431610938</v>
      </c>
      <c r="N3340" s="4">
        <f t="shared" si="269"/>
        <v>-2502</v>
      </c>
      <c r="O3340" s="61">
        <v>0.8054</v>
      </c>
      <c r="P3340" s="4">
        <v>138000</v>
      </c>
      <c r="Q3340" s="4">
        <v>0</v>
      </c>
      <c r="R3340" s="4" t="s">
        <v>19</v>
      </c>
    </row>
    <row r="3341" spans="1:18" ht="15" hidden="1" customHeight="1" x14ac:dyDescent="0.35">
      <c r="A3341" s="2">
        <v>45229</v>
      </c>
      <c r="B3341" s="3">
        <v>1</v>
      </c>
      <c r="C3341" s="3">
        <v>1</v>
      </c>
      <c r="D3341" s="4">
        <v>135498</v>
      </c>
      <c r="E3341" s="4">
        <v>5.0999999999999996</v>
      </c>
      <c r="F3341" s="3">
        <f t="shared" si="270"/>
        <v>0.80754514571786173</v>
      </c>
      <c r="G3341" s="3">
        <f t="shared" si="271"/>
        <v>0.1716033434650456</v>
      </c>
      <c r="H3341" s="4" t="s">
        <v>28</v>
      </c>
      <c r="I3341" s="4">
        <v>14497</v>
      </c>
      <c r="J3341" s="4">
        <f t="shared" si="265"/>
        <v>3266.44</v>
      </c>
      <c r="K3341" s="59">
        <f t="shared" si="266"/>
        <v>0.8702284504254918</v>
      </c>
      <c r="L3341" s="60">
        <f t="shared" si="267"/>
        <v>0.1716033434650456</v>
      </c>
      <c r="M3341" s="4">
        <f t="shared" si="268"/>
        <v>4.1184802431610938</v>
      </c>
      <c r="N3341" s="4">
        <f t="shared" si="269"/>
        <v>-2502</v>
      </c>
      <c r="O3341" s="61">
        <v>0.8054</v>
      </c>
      <c r="P3341" s="4">
        <v>138000</v>
      </c>
      <c r="Q3341" s="4">
        <v>0</v>
      </c>
      <c r="R3341" s="4" t="s">
        <v>19</v>
      </c>
    </row>
    <row r="3342" spans="1:18" ht="15" hidden="1" customHeight="1" x14ac:dyDescent="0.35">
      <c r="A3342" s="2">
        <v>45230</v>
      </c>
      <c r="B3342" s="3">
        <v>1</v>
      </c>
      <c r="C3342" s="3">
        <v>1</v>
      </c>
      <c r="D3342" s="4">
        <v>125349</v>
      </c>
      <c r="E3342" s="4">
        <v>4.7</v>
      </c>
      <c r="F3342" s="3">
        <f t="shared" si="270"/>
        <v>0.81063829787234043</v>
      </c>
      <c r="G3342" s="3">
        <f t="shared" si="271"/>
        <v>0.15875</v>
      </c>
      <c r="H3342" s="4" t="s">
        <v>18</v>
      </c>
      <c r="I3342" s="4">
        <v>12399</v>
      </c>
      <c r="J3342" s="4">
        <f t="shared" si="265"/>
        <v>3321.72</v>
      </c>
      <c r="K3342" s="59">
        <f t="shared" si="266"/>
        <v>0.79419249857994623</v>
      </c>
      <c r="L3342" s="60">
        <f t="shared" si="267"/>
        <v>0.15875</v>
      </c>
      <c r="M3342" s="4">
        <f t="shared" si="268"/>
        <v>3.81</v>
      </c>
      <c r="N3342" s="4">
        <f t="shared" si="269"/>
        <v>-12651</v>
      </c>
      <c r="O3342" s="61">
        <v>0.8054</v>
      </c>
      <c r="P3342" s="4">
        <v>138000</v>
      </c>
      <c r="Q3342" s="4">
        <v>0</v>
      </c>
      <c r="R3342" s="4" t="s">
        <v>19</v>
      </c>
    </row>
    <row r="3343" spans="1:18" ht="15" hidden="1" customHeight="1" x14ac:dyDescent="0.35">
      <c r="A3343" s="2">
        <v>45230</v>
      </c>
      <c r="B3343" s="3">
        <v>1</v>
      </c>
      <c r="C3343" s="3">
        <v>1</v>
      </c>
      <c r="D3343" s="4">
        <v>125349</v>
      </c>
      <c r="E3343" s="4">
        <v>4.7</v>
      </c>
      <c r="F3343" s="3">
        <f t="shared" si="270"/>
        <v>0.81063829787234043</v>
      </c>
      <c r="G3343" s="3">
        <f t="shared" si="271"/>
        <v>0.15875</v>
      </c>
      <c r="H3343" s="4" t="s">
        <v>20</v>
      </c>
      <c r="I3343" s="4">
        <v>12372</v>
      </c>
      <c r="J3343" s="4">
        <f t="shared" si="265"/>
        <v>3282.66</v>
      </c>
      <c r="K3343" s="59">
        <f t="shared" si="266"/>
        <v>0.80189249740512725</v>
      </c>
      <c r="L3343" s="60">
        <f t="shared" si="267"/>
        <v>0.15875</v>
      </c>
      <c r="M3343" s="4">
        <f t="shared" si="268"/>
        <v>3.81</v>
      </c>
      <c r="N3343" s="4">
        <f t="shared" si="269"/>
        <v>-12651</v>
      </c>
      <c r="O3343" s="61">
        <v>0.8054</v>
      </c>
      <c r="P3343" s="4">
        <v>138000</v>
      </c>
      <c r="Q3343" s="4">
        <v>0</v>
      </c>
      <c r="R3343" s="4" t="s">
        <v>19</v>
      </c>
    </row>
    <row r="3344" spans="1:18" ht="15" hidden="1" customHeight="1" x14ac:dyDescent="0.35">
      <c r="A3344" s="2">
        <v>45230</v>
      </c>
      <c r="B3344" s="3">
        <v>1</v>
      </c>
      <c r="C3344" s="3">
        <v>1</v>
      </c>
      <c r="D3344" s="4">
        <v>125349</v>
      </c>
      <c r="E3344" s="4">
        <v>4.7</v>
      </c>
      <c r="F3344" s="3">
        <f t="shared" si="270"/>
        <v>0.81063829787234043</v>
      </c>
      <c r="G3344" s="3">
        <f t="shared" si="271"/>
        <v>0.15875</v>
      </c>
      <c r="H3344" s="4" t="s">
        <v>21</v>
      </c>
      <c r="I3344" s="4">
        <v>12442</v>
      </c>
      <c r="J3344" s="4">
        <f t="shared" si="265"/>
        <v>3219.84</v>
      </c>
      <c r="K3344" s="59">
        <f t="shared" si="266"/>
        <v>0.82216322629484428</v>
      </c>
      <c r="L3344" s="60">
        <f t="shared" si="267"/>
        <v>0.15875</v>
      </c>
      <c r="M3344" s="4">
        <f t="shared" si="268"/>
        <v>3.81</v>
      </c>
      <c r="N3344" s="4">
        <f t="shared" si="269"/>
        <v>-12651</v>
      </c>
      <c r="O3344" s="61">
        <v>0.8054</v>
      </c>
      <c r="P3344" s="4">
        <v>138000</v>
      </c>
      <c r="Q3344" s="4">
        <v>0</v>
      </c>
      <c r="R3344" s="4" t="s">
        <v>19</v>
      </c>
    </row>
    <row r="3345" spans="1:18" ht="15" hidden="1" customHeight="1" x14ac:dyDescent="0.35">
      <c r="A3345" s="2">
        <v>45230</v>
      </c>
      <c r="B3345" s="3">
        <v>1</v>
      </c>
      <c r="C3345" s="3">
        <v>1</v>
      </c>
      <c r="D3345" s="4">
        <v>125349</v>
      </c>
      <c r="E3345" s="4">
        <v>4.7</v>
      </c>
      <c r="F3345" s="3">
        <f t="shared" si="270"/>
        <v>0.81063829787234043</v>
      </c>
      <c r="G3345" s="3">
        <f t="shared" si="271"/>
        <v>0.15875</v>
      </c>
      <c r="H3345" s="4" t="s">
        <v>22</v>
      </c>
      <c r="I3345" s="4">
        <v>12051</v>
      </c>
      <c r="J3345" s="4">
        <f t="shared" si="265"/>
        <v>3212.28</v>
      </c>
      <c r="K3345" s="59">
        <f t="shared" si="266"/>
        <v>0.79820020458723684</v>
      </c>
      <c r="L3345" s="60">
        <f t="shared" si="267"/>
        <v>0.15875</v>
      </c>
      <c r="M3345" s="4">
        <f t="shared" si="268"/>
        <v>3.81</v>
      </c>
      <c r="N3345" s="4">
        <f t="shared" si="269"/>
        <v>-12651</v>
      </c>
      <c r="O3345" s="61">
        <v>0.8054</v>
      </c>
      <c r="P3345" s="4">
        <v>138000</v>
      </c>
      <c r="Q3345" s="4">
        <v>0</v>
      </c>
      <c r="R3345" s="4" t="s">
        <v>19</v>
      </c>
    </row>
    <row r="3346" spans="1:18" ht="15" hidden="1" customHeight="1" x14ac:dyDescent="0.35">
      <c r="A3346" s="2">
        <v>45230</v>
      </c>
      <c r="B3346" s="3">
        <v>1</v>
      </c>
      <c r="C3346" s="3">
        <v>1</v>
      </c>
      <c r="D3346" s="4">
        <v>125349</v>
      </c>
      <c r="E3346" s="4">
        <v>4.7</v>
      </c>
      <c r="F3346" s="3">
        <f t="shared" si="270"/>
        <v>0.81063829787234043</v>
      </c>
      <c r="G3346" s="3">
        <f t="shared" si="271"/>
        <v>0.15875</v>
      </c>
      <c r="H3346" s="4" t="s">
        <v>23</v>
      </c>
      <c r="I3346" s="4">
        <v>12542</v>
      </c>
      <c r="J3346" s="4">
        <f t="shared" si="265"/>
        <v>3121.2</v>
      </c>
      <c r="K3346" s="59">
        <f t="shared" si="266"/>
        <v>0.85496303931112139</v>
      </c>
      <c r="L3346" s="60">
        <f t="shared" si="267"/>
        <v>0.15875</v>
      </c>
      <c r="M3346" s="4">
        <f t="shared" si="268"/>
        <v>3.81</v>
      </c>
      <c r="N3346" s="4">
        <f t="shared" si="269"/>
        <v>-12651</v>
      </c>
      <c r="O3346" s="61">
        <v>0.8054</v>
      </c>
      <c r="P3346" s="4">
        <v>138000</v>
      </c>
      <c r="Q3346" s="4">
        <v>0</v>
      </c>
      <c r="R3346" s="4" t="s">
        <v>19</v>
      </c>
    </row>
    <row r="3347" spans="1:18" ht="15" hidden="1" customHeight="1" x14ac:dyDescent="0.35">
      <c r="A3347" s="2">
        <v>45230</v>
      </c>
      <c r="B3347" s="3">
        <v>1</v>
      </c>
      <c r="C3347" s="3">
        <v>1</v>
      </c>
      <c r="D3347" s="4">
        <v>125349</v>
      </c>
      <c r="E3347" s="4">
        <v>4.7</v>
      </c>
      <c r="F3347" s="3">
        <f t="shared" si="270"/>
        <v>0.81063829787234043</v>
      </c>
      <c r="G3347" s="3">
        <f t="shared" si="271"/>
        <v>0.15875</v>
      </c>
      <c r="H3347" s="4" t="s">
        <v>24</v>
      </c>
      <c r="I3347" s="4">
        <v>12324</v>
      </c>
      <c r="J3347" s="4">
        <f t="shared" si="265"/>
        <v>3168.6</v>
      </c>
      <c r="K3347" s="59">
        <f t="shared" si="266"/>
        <v>0.827535081605273</v>
      </c>
      <c r="L3347" s="60">
        <f t="shared" si="267"/>
        <v>0.15875</v>
      </c>
      <c r="M3347" s="4">
        <f t="shared" si="268"/>
        <v>3.81</v>
      </c>
      <c r="N3347" s="4">
        <f t="shared" si="269"/>
        <v>-12651</v>
      </c>
      <c r="O3347" s="61">
        <v>0.8054</v>
      </c>
      <c r="P3347" s="4">
        <v>138000</v>
      </c>
      <c r="Q3347" s="4">
        <v>0</v>
      </c>
      <c r="R3347" s="4" t="s">
        <v>19</v>
      </c>
    </row>
    <row r="3348" spans="1:18" ht="15" hidden="1" customHeight="1" x14ac:dyDescent="0.35">
      <c r="A3348" s="2">
        <v>45230</v>
      </c>
      <c r="B3348" s="3">
        <v>1</v>
      </c>
      <c r="C3348" s="3">
        <v>1</v>
      </c>
      <c r="D3348" s="4">
        <v>125349</v>
      </c>
      <c r="E3348" s="4">
        <v>4.7</v>
      </c>
      <c r="F3348" s="3">
        <f t="shared" si="270"/>
        <v>0.81063829787234043</v>
      </c>
      <c r="G3348" s="3">
        <f t="shared" si="271"/>
        <v>0.15875</v>
      </c>
      <c r="H3348" s="4" t="s">
        <v>25</v>
      </c>
      <c r="I3348" s="4">
        <v>12549</v>
      </c>
      <c r="J3348" s="4">
        <f t="shared" si="265"/>
        <v>3397.62</v>
      </c>
      <c r="K3348" s="59">
        <f t="shared" si="266"/>
        <v>0.78584420859307391</v>
      </c>
      <c r="L3348" s="60">
        <f t="shared" si="267"/>
        <v>0.15875</v>
      </c>
      <c r="M3348" s="4">
        <f t="shared" si="268"/>
        <v>3.81</v>
      </c>
      <c r="N3348" s="4">
        <f t="shared" si="269"/>
        <v>-12651</v>
      </c>
      <c r="O3348" s="61">
        <v>0.8054</v>
      </c>
      <c r="P3348" s="4">
        <v>138000</v>
      </c>
      <c r="Q3348" s="4">
        <v>0</v>
      </c>
      <c r="R3348" s="4" t="s">
        <v>19</v>
      </c>
    </row>
    <row r="3349" spans="1:18" ht="15" hidden="1" customHeight="1" x14ac:dyDescent="0.35">
      <c r="A3349" s="2">
        <v>45230</v>
      </c>
      <c r="B3349" s="3">
        <v>1</v>
      </c>
      <c r="C3349" s="3">
        <v>1</v>
      </c>
      <c r="D3349" s="4">
        <v>125349</v>
      </c>
      <c r="E3349" s="4">
        <v>4.7</v>
      </c>
      <c r="F3349" s="3">
        <f t="shared" si="270"/>
        <v>0.81063829787234043</v>
      </c>
      <c r="G3349" s="3">
        <f t="shared" si="271"/>
        <v>0.15875</v>
      </c>
      <c r="H3349" s="4" t="s">
        <v>26</v>
      </c>
      <c r="I3349" s="4">
        <v>12025</v>
      </c>
      <c r="J3349" s="4">
        <f t="shared" ref="J3349:J3351" si="272">VLOOKUP(H3349,$H$2122:$J$2131,3,0)</f>
        <v>3432.9</v>
      </c>
      <c r="K3349" s="59">
        <f t="shared" si="266"/>
        <v>0.74529133918782142</v>
      </c>
      <c r="L3349" s="60">
        <f t="shared" si="267"/>
        <v>0.15875</v>
      </c>
      <c r="M3349" s="4">
        <f t="shared" si="268"/>
        <v>3.81</v>
      </c>
      <c r="N3349" s="4">
        <f t="shared" si="269"/>
        <v>-12651</v>
      </c>
      <c r="O3349" s="61">
        <v>0.8054</v>
      </c>
      <c r="P3349" s="4">
        <v>138000</v>
      </c>
      <c r="Q3349" s="4">
        <v>0</v>
      </c>
      <c r="R3349" s="4" t="s">
        <v>19</v>
      </c>
    </row>
    <row r="3350" spans="1:18" ht="15" hidden="1" customHeight="1" x14ac:dyDescent="0.35">
      <c r="A3350" s="2">
        <v>45230</v>
      </c>
      <c r="B3350" s="3">
        <v>1</v>
      </c>
      <c r="C3350" s="3">
        <v>1</v>
      </c>
      <c r="D3350" s="4">
        <v>125349</v>
      </c>
      <c r="E3350" s="4">
        <v>4.7</v>
      </c>
      <c r="F3350" s="3">
        <f t="shared" si="270"/>
        <v>0.81063829787234043</v>
      </c>
      <c r="G3350" s="3">
        <f t="shared" si="271"/>
        <v>0.15875</v>
      </c>
      <c r="H3350" s="4" t="s">
        <v>27</v>
      </c>
      <c r="I3350" s="4">
        <v>13497</v>
      </c>
      <c r="J3350" s="4">
        <f t="shared" si="272"/>
        <v>3421.44</v>
      </c>
      <c r="K3350" s="59">
        <f t="shared" si="266"/>
        <v>0.83932558444969796</v>
      </c>
      <c r="L3350" s="60">
        <f t="shared" si="267"/>
        <v>0.15875</v>
      </c>
      <c r="M3350" s="4">
        <f t="shared" si="268"/>
        <v>3.81</v>
      </c>
      <c r="N3350" s="4">
        <f t="shared" si="269"/>
        <v>-12651</v>
      </c>
      <c r="O3350" s="61">
        <v>0.8054</v>
      </c>
      <c r="P3350" s="4">
        <v>138000</v>
      </c>
      <c r="Q3350" s="4">
        <v>0</v>
      </c>
      <c r="R3350" s="4" t="s">
        <v>19</v>
      </c>
    </row>
    <row r="3351" spans="1:18" ht="15" hidden="1" customHeight="1" x14ac:dyDescent="0.35">
      <c r="A3351" s="2">
        <v>45230</v>
      </c>
      <c r="B3351" s="3">
        <v>1</v>
      </c>
      <c r="C3351" s="3">
        <v>1</v>
      </c>
      <c r="D3351" s="4">
        <v>125349</v>
      </c>
      <c r="E3351" s="4">
        <v>4.7</v>
      </c>
      <c r="F3351" s="3">
        <f t="shared" si="270"/>
        <v>0.81063829787234043</v>
      </c>
      <c r="G3351" s="3">
        <f t="shared" si="271"/>
        <v>0.15875</v>
      </c>
      <c r="H3351" s="4" t="s">
        <v>28</v>
      </c>
      <c r="I3351" s="4">
        <v>13148</v>
      </c>
      <c r="J3351" s="4">
        <f t="shared" si="272"/>
        <v>3266.44</v>
      </c>
      <c r="K3351" s="59">
        <f t="shared" si="266"/>
        <v>0.85642069302073143</v>
      </c>
      <c r="L3351" s="60">
        <f t="shared" si="267"/>
        <v>0.15875</v>
      </c>
      <c r="M3351" s="4">
        <f t="shared" si="268"/>
        <v>3.81</v>
      </c>
      <c r="N3351" s="4">
        <f t="shared" si="269"/>
        <v>-12651</v>
      </c>
      <c r="O3351" s="61">
        <v>0.8054</v>
      </c>
      <c r="P3351" s="4">
        <v>138000</v>
      </c>
      <c r="Q3351" s="4">
        <v>0</v>
      </c>
      <c r="R3351" s="4" t="s">
        <v>19</v>
      </c>
    </row>
  </sheetData>
  <autoFilter ref="A1:R3351" xr:uid="{7F0718C7-362E-4997-AC39-4F545DC72B2F}">
    <filterColumn colId="0">
      <filters>
        <dateGroupItem year="2022" month="11" dateTimeGrouping="month"/>
      </filters>
    </filterColumn>
    <filterColumn colId="7">
      <filters>
        <filter val="PCU 1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7B775-0E04-4721-A393-B9FEBAD6BBDB}">
  <sheetPr filterMode="1"/>
  <dimension ref="A1:X550"/>
  <sheetViews>
    <sheetView showGridLines="0"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528" sqref="E528"/>
    </sheetView>
  </sheetViews>
  <sheetFormatPr defaultColWidth="8.7265625" defaultRowHeight="15" customHeight="1" x14ac:dyDescent="0.35"/>
  <cols>
    <col min="1" max="1" width="11.54296875" style="23" customWidth="1"/>
    <col min="2" max="2" width="14.7265625" style="18" customWidth="1"/>
    <col min="3" max="3" width="10.81640625" style="18" customWidth="1"/>
    <col min="4" max="4" width="11.26953125" style="18" customWidth="1"/>
    <col min="5" max="10" width="11.7265625" style="18" customWidth="1"/>
    <col min="11" max="11" width="8.7265625" style="58"/>
    <col min="12" max="12" width="11.36328125" style="18" bestFit="1" customWidth="1"/>
    <col min="13" max="13" width="8.7265625" style="58"/>
    <col min="14" max="14" width="8.7265625" style="18"/>
    <col min="15" max="15" width="26.54296875" style="18" customWidth="1"/>
    <col min="16" max="16" width="24.453125" style="18" customWidth="1"/>
    <col min="17" max="17" width="14.453125" style="18" customWidth="1"/>
    <col min="18" max="18" width="11.1796875" style="18" customWidth="1"/>
    <col min="19" max="19" width="11" style="18" bestFit="1" customWidth="1"/>
    <col min="20" max="20" width="12.90625" style="18" customWidth="1"/>
    <col min="21" max="21" width="12.26953125" style="18" customWidth="1"/>
    <col min="22" max="22" width="12.36328125" style="18" customWidth="1"/>
    <col min="23" max="23" width="8.7265625" style="18"/>
    <col min="24" max="24" width="12.1796875" style="18" bestFit="1" customWidth="1"/>
    <col min="25" max="16384" width="8.7265625" style="18"/>
  </cols>
  <sheetData>
    <row r="1" spans="1:24" ht="58" x14ac:dyDescent="0.35">
      <c r="A1" s="5" t="s">
        <v>0</v>
      </c>
      <c r="B1" s="5" t="s">
        <v>54</v>
      </c>
      <c r="C1" s="5" t="s">
        <v>55</v>
      </c>
      <c r="D1" s="5" t="s">
        <v>56</v>
      </c>
      <c r="E1" s="5" t="s">
        <v>57</v>
      </c>
      <c r="F1" s="5" t="s">
        <v>58</v>
      </c>
      <c r="G1" s="5" t="s">
        <v>59</v>
      </c>
      <c r="H1" s="5" t="s">
        <v>60</v>
      </c>
      <c r="I1" s="5" t="s">
        <v>81</v>
      </c>
      <c r="J1" s="5" t="s">
        <v>82</v>
      </c>
      <c r="K1" s="5" t="s">
        <v>6</v>
      </c>
      <c r="L1" s="5" t="s">
        <v>12</v>
      </c>
      <c r="M1" s="5" t="s">
        <v>5</v>
      </c>
      <c r="N1" s="5" t="s">
        <v>61</v>
      </c>
      <c r="O1" s="5" t="s">
        <v>62</v>
      </c>
      <c r="P1" s="5" t="s">
        <v>17</v>
      </c>
      <c r="Q1" s="5" t="s">
        <v>63</v>
      </c>
      <c r="R1" s="5" t="s">
        <v>64</v>
      </c>
      <c r="S1" s="5" t="s">
        <v>65</v>
      </c>
      <c r="T1" s="5" t="s">
        <v>95</v>
      </c>
      <c r="U1" s="15" t="s">
        <v>96</v>
      </c>
      <c r="V1" s="15" t="s">
        <v>98</v>
      </c>
      <c r="W1" s="15" t="s">
        <v>97</v>
      </c>
      <c r="X1" s="15" t="s">
        <v>99</v>
      </c>
    </row>
    <row r="2" spans="1:24" ht="14.5" hidden="1" x14ac:dyDescent="0.35">
      <c r="A2" s="7">
        <v>44652</v>
      </c>
      <c r="B2" s="6">
        <v>153147</v>
      </c>
      <c r="C2" s="6">
        <v>5.9</v>
      </c>
      <c r="D2" s="6">
        <v>169660</v>
      </c>
      <c r="E2" s="8">
        <v>6</v>
      </c>
      <c r="F2" s="8">
        <f>B2-D2</f>
        <v>-16513</v>
      </c>
      <c r="G2" s="8">
        <f>(D2/E2)*C2</f>
        <v>166832.33333333334</v>
      </c>
      <c r="H2" s="8">
        <f>B2-G2</f>
        <v>-13685.333333333343</v>
      </c>
      <c r="I2" s="8">
        <f>IF(B2&lt;D2,(B2-D2)/1000,0)</f>
        <v>-16.513000000000002</v>
      </c>
      <c r="J2" s="8">
        <f>IF(B2&gt;D2,(B2-D2)/1000,0)</f>
        <v>0</v>
      </c>
      <c r="K2" s="9">
        <v>0.19370000000000001</v>
      </c>
      <c r="L2" s="16">
        <f>B2/32950</f>
        <v>4.6478603945371777</v>
      </c>
      <c r="M2" s="9">
        <v>0.78779999999999994</v>
      </c>
      <c r="N2" s="6">
        <v>16513</v>
      </c>
      <c r="O2" s="6">
        <v>0</v>
      </c>
      <c r="P2" s="6" t="s">
        <v>19</v>
      </c>
      <c r="Q2" s="6" t="s">
        <v>19</v>
      </c>
      <c r="R2" s="6" t="s">
        <v>19</v>
      </c>
      <c r="S2" s="6" t="s">
        <v>19</v>
      </c>
      <c r="T2" s="18">
        <v>0</v>
      </c>
      <c r="U2" s="18">
        <v>0</v>
      </c>
      <c r="V2" s="18">
        <v>0</v>
      </c>
      <c r="W2" s="18">
        <v>0</v>
      </c>
      <c r="X2" s="74">
        <f>IFERROR((M2/((1-((-0.42)/100)*(25-(W2))))),0)</f>
        <v>0.71294117647058819</v>
      </c>
    </row>
    <row r="3" spans="1:24" ht="14.5" hidden="1" x14ac:dyDescent="0.35">
      <c r="A3" s="7">
        <v>44653</v>
      </c>
      <c r="B3" s="6">
        <v>153417</v>
      </c>
      <c r="C3" s="6">
        <v>5.9</v>
      </c>
      <c r="D3" s="6">
        <v>169660</v>
      </c>
      <c r="E3" s="8">
        <v>6</v>
      </c>
      <c r="F3" s="8">
        <f t="shared" ref="F3:F66" si="0">B3-D3</f>
        <v>-16243</v>
      </c>
      <c r="G3" s="8">
        <f t="shared" ref="G3:G66" si="1">(D3/E3)*C3</f>
        <v>166832.33333333334</v>
      </c>
      <c r="H3" s="8">
        <f t="shared" ref="H3:H66" si="2">B3-G3</f>
        <v>-13415.333333333343</v>
      </c>
      <c r="I3" s="8">
        <f t="shared" ref="I3:I66" si="3">IF(B3&lt;D3,(B3-D3)/1000,0)</f>
        <v>-16.242999999999999</v>
      </c>
      <c r="J3" s="8">
        <f t="shared" ref="J3:J66" si="4">IF(B3&gt;D3,(B3-D3)/1000,0)</f>
        <v>0</v>
      </c>
      <c r="K3" s="9">
        <v>0.19400000000000001</v>
      </c>
      <c r="L3" s="16">
        <f t="shared" ref="L3:L66" si="5">B3/32950</f>
        <v>4.6560546282245827</v>
      </c>
      <c r="M3" s="9">
        <v>0.78920000000000001</v>
      </c>
      <c r="N3" s="6">
        <v>16243</v>
      </c>
      <c r="O3" s="6">
        <v>0</v>
      </c>
      <c r="P3" s="6" t="s">
        <v>19</v>
      </c>
      <c r="Q3" s="6" t="s">
        <v>19</v>
      </c>
      <c r="R3" s="6" t="s">
        <v>19</v>
      </c>
      <c r="S3" s="6" t="s">
        <v>19</v>
      </c>
      <c r="T3" s="18">
        <v>0</v>
      </c>
      <c r="U3" s="18">
        <v>0</v>
      </c>
      <c r="V3" s="18">
        <v>0</v>
      </c>
      <c r="W3" s="18">
        <v>0</v>
      </c>
      <c r="X3" s="74">
        <f t="shared" ref="X3:X66" si="6">IFERROR((M3/((1-((-0.42)/100)*(25-(W3))))),0)</f>
        <v>0.71420814479638006</v>
      </c>
    </row>
    <row r="4" spans="1:24" ht="14.5" hidden="1" x14ac:dyDescent="0.35">
      <c r="A4" s="7">
        <v>44654</v>
      </c>
      <c r="B4" s="6">
        <v>153289</v>
      </c>
      <c r="C4" s="6">
        <v>5.9</v>
      </c>
      <c r="D4" s="6">
        <v>169660</v>
      </c>
      <c r="E4" s="8">
        <v>6</v>
      </c>
      <c r="F4" s="8">
        <f t="shared" si="0"/>
        <v>-16371</v>
      </c>
      <c r="G4" s="8">
        <f t="shared" si="1"/>
        <v>166832.33333333334</v>
      </c>
      <c r="H4" s="8">
        <f t="shared" si="2"/>
        <v>-13543.333333333343</v>
      </c>
      <c r="I4" s="8">
        <f t="shared" si="3"/>
        <v>-16.370999999999999</v>
      </c>
      <c r="J4" s="8">
        <f t="shared" si="4"/>
        <v>0</v>
      </c>
      <c r="K4" s="9">
        <v>0.1938</v>
      </c>
      <c r="L4" s="16">
        <f t="shared" si="5"/>
        <v>4.6521699544764799</v>
      </c>
      <c r="M4" s="9">
        <v>0.78849999999999998</v>
      </c>
      <c r="N4" s="6">
        <v>16371</v>
      </c>
      <c r="O4" s="6">
        <v>0</v>
      </c>
      <c r="P4" s="6" t="s">
        <v>19</v>
      </c>
      <c r="Q4" s="6" t="s">
        <v>19</v>
      </c>
      <c r="R4" s="6" t="s">
        <v>19</v>
      </c>
      <c r="S4" s="6" t="s">
        <v>19</v>
      </c>
      <c r="T4" s="18">
        <v>0</v>
      </c>
      <c r="U4" s="18">
        <v>0</v>
      </c>
      <c r="V4" s="18">
        <v>0</v>
      </c>
      <c r="W4" s="18">
        <v>0</v>
      </c>
      <c r="X4" s="74">
        <f t="shared" si="6"/>
        <v>0.71357466063348418</v>
      </c>
    </row>
    <row r="5" spans="1:24" ht="14.5" hidden="1" x14ac:dyDescent="0.35">
      <c r="A5" s="7">
        <v>44655</v>
      </c>
      <c r="B5" s="6">
        <v>152157</v>
      </c>
      <c r="C5" s="6">
        <v>5.9</v>
      </c>
      <c r="D5" s="6">
        <v>169660</v>
      </c>
      <c r="E5" s="8">
        <v>6</v>
      </c>
      <c r="F5" s="8">
        <f t="shared" si="0"/>
        <v>-17503</v>
      </c>
      <c r="G5" s="8">
        <f t="shared" si="1"/>
        <v>166832.33333333334</v>
      </c>
      <c r="H5" s="8">
        <f t="shared" si="2"/>
        <v>-14675.333333333343</v>
      </c>
      <c r="I5" s="8">
        <f t="shared" si="3"/>
        <v>-17.503</v>
      </c>
      <c r="J5" s="8">
        <f t="shared" si="4"/>
        <v>0</v>
      </c>
      <c r="K5" s="9">
        <v>0.19239999999999999</v>
      </c>
      <c r="L5" s="16">
        <f t="shared" si="5"/>
        <v>4.6178148710166917</v>
      </c>
      <c r="M5" s="9">
        <v>0.78269999999999995</v>
      </c>
      <c r="N5" s="6">
        <v>17503</v>
      </c>
      <c r="O5" s="6">
        <v>0</v>
      </c>
      <c r="P5" s="6" t="s">
        <v>19</v>
      </c>
      <c r="Q5" s="6" t="s">
        <v>19</v>
      </c>
      <c r="R5" s="6" t="s">
        <v>19</v>
      </c>
      <c r="S5" s="6" t="s">
        <v>19</v>
      </c>
      <c r="T5" s="18">
        <v>0</v>
      </c>
      <c r="U5" s="18">
        <v>0</v>
      </c>
      <c r="V5" s="18">
        <v>0</v>
      </c>
      <c r="W5" s="18">
        <v>0</v>
      </c>
      <c r="X5" s="74">
        <f t="shared" si="6"/>
        <v>0.70832579185520361</v>
      </c>
    </row>
    <row r="6" spans="1:24" ht="14.5" hidden="1" x14ac:dyDescent="0.35">
      <c r="A6" s="7">
        <v>44656</v>
      </c>
      <c r="B6" s="6">
        <v>135107</v>
      </c>
      <c r="C6" s="6">
        <v>5.2</v>
      </c>
      <c r="D6" s="6">
        <v>169660</v>
      </c>
      <c r="E6" s="8">
        <v>6</v>
      </c>
      <c r="F6" s="8">
        <f t="shared" si="0"/>
        <v>-34553</v>
      </c>
      <c r="G6" s="8">
        <f t="shared" si="1"/>
        <v>147038.66666666669</v>
      </c>
      <c r="H6" s="8">
        <f t="shared" si="2"/>
        <v>-11931.666666666686</v>
      </c>
      <c r="I6" s="8">
        <f t="shared" si="3"/>
        <v>-34.552999999999997</v>
      </c>
      <c r="J6" s="8">
        <f t="shared" si="4"/>
        <v>0</v>
      </c>
      <c r="K6" s="9">
        <v>0.17080000000000001</v>
      </c>
      <c r="L6" s="16">
        <f t="shared" si="5"/>
        <v>4.1003641881638844</v>
      </c>
      <c r="M6" s="9">
        <v>0.78849999999999998</v>
      </c>
      <c r="N6" s="6">
        <v>34553</v>
      </c>
      <c r="O6" s="6">
        <v>0</v>
      </c>
      <c r="P6" s="6" t="s">
        <v>19</v>
      </c>
      <c r="Q6" s="6" t="s">
        <v>19</v>
      </c>
      <c r="R6" s="6" t="s">
        <v>19</v>
      </c>
      <c r="S6" s="6" t="s">
        <v>19</v>
      </c>
      <c r="T6" s="18">
        <v>0</v>
      </c>
      <c r="U6" s="18">
        <v>0</v>
      </c>
      <c r="V6" s="18">
        <v>0</v>
      </c>
      <c r="W6" s="18">
        <v>0</v>
      </c>
      <c r="X6" s="74">
        <f t="shared" si="6"/>
        <v>0.71357466063348418</v>
      </c>
    </row>
    <row r="7" spans="1:24" ht="14.5" hidden="1" x14ac:dyDescent="0.35">
      <c r="A7" s="7">
        <v>44657</v>
      </c>
      <c r="B7" s="6">
        <v>152191</v>
      </c>
      <c r="C7" s="6">
        <v>5.9</v>
      </c>
      <c r="D7" s="6">
        <v>169660</v>
      </c>
      <c r="E7" s="8">
        <v>6</v>
      </c>
      <c r="F7" s="8">
        <f t="shared" si="0"/>
        <v>-17469</v>
      </c>
      <c r="G7" s="8">
        <f t="shared" si="1"/>
        <v>166832.33333333334</v>
      </c>
      <c r="H7" s="8">
        <f t="shared" si="2"/>
        <v>-14641.333333333343</v>
      </c>
      <c r="I7" s="8">
        <f t="shared" si="3"/>
        <v>-17.469000000000001</v>
      </c>
      <c r="J7" s="8">
        <f t="shared" si="4"/>
        <v>0</v>
      </c>
      <c r="K7" s="9">
        <v>0.1925</v>
      </c>
      <c r="L7" s="16">
        <f t="shared" si="5"/>
        <v>4.6188467374810322</v>
      </c>
      <c r="M7" s="9">
        <v>0.78290000000000004</v>
      </c>
      <c r="N7" s="6">
        <v>17469</v>
      </c>
      <c r="O7" s="6">
        <v>0</v>
      </c>
      <c r="P7" s="6" t="s">
        <v>19</v>
      </c>
      <c r="Q7" s="6" t="s">
        <v>19</v>
      </c>
      <c r="R7" s="6" t="s">
        <v>19</v>
      </c>
      <c r="S7" s="6" t="s">
        <v>19</v>
      </c>
      <c r="T7" s="18">
        <v>0</v>
      </c>
      <c r="U7" s="18">
        <v>0</v>
      </c>
      <c r="V7" s="18">
        <v>0</v>
      </c>
      <c r="W7" s="18">
        <v>0</v>
      </c>
      <c r="X7" s="74">
        <f t="shared" si="6"/>
        <v>0.7085067873303168</v>
      </c>
    </row>
    <row r="8" spans="1:24" ht="14.5" hidden="1" x14ac:dyDescent="0.35">
      <c r="A8" s="7">
        <v>44658</v>
      </c>
      <c r="B8" s="6">
        <v>151253</v>
      </c>
      <c r="C8" s="6">
        <v>5.8</v>
      </c>
      <c r="D8" s="6">
        <v>169660</v>
      </c>
      <c r="E8" s="8">
        <v>6</v>
      </c>
      <c r="F8" s="8">
        <f t="shared" si="0"/>
        <v>-18407</v>
      </c>
      <c r="G8" s="8">
        <f t="shared" si="1"/>
        <v>164004.66666666666</v>
      </c>
      <c r="H8" s="8">
        <f t="shared" si="2"/>
        <v>-12751.666666666657</v>
      </c>
      <c r="I8" s="8">
        <f t="shared" si="3"/>
        <v>-18.407</v>
      </c>
      <c r="J8" s="8">
        <f t="shared" si="4"/>
        <v>0</v>
      </c>
      <c r="K8" s="9">
        <v>0.1913</v>
      </c>
      <c r="L8" s="16">
        <f t="shared" si="5"/>
        <v>4.5903793626707134</v>
      </c>
      <c r="M8" s="9">
        <v>0.79139999999999999</v>
      </c>
      <c r="N8" s="6">
        <v>18407</v>
      </c>
      <c r="O8" s="6">
        <v>0</v>
      </c>
      <c r="P8" s="6" t="s">
        <v>19</v>
      </c>
      <c r="Q8" s="6" t="s">
        <v>19</v>
      </c>
      <c r="R8" s="6" t="s">
        <v>19</v>
      </c>
      <c r="S8" s="6" t="s">
        <v>19</v>
      </c>
      <c r="T8" s="18">
        <v>0</v>
      </c>
      <c r="U8" s="18">
        <v>0</v>
      </c>
      <c r="V8" s="18">
        <v>0</v>
      </c>
      <c r="W8" s="18">
        <v>0</v>
      </c>
      <c r="X8" s="74">
        <f t="shared" si="6"/>
        <v>0.71619909502262447</v>
      </c>
    </row>
    <row r="9" spans="1:24" ht="14.5" hidden="1" x14ac:dyDescent="0.35">
      <c r="A9" s="7">
        <v>44659</v>
      </c>
      <c r="B9" s="6">
        <v>149837</v>
      </c>
      <c r="C9" s="6">
        <v>5.8</v>
      </c>
      <c r="D9" s="6">
        <v>169660</v>
      </c>
      <c r="E9" s="8">
        <v>6</v>
      </c>
      <c r="F9" s="8">
        <f t="shared" si="0"/>
        <v>-19823</v>
      </c>
      <c r="G9" s="8">
        <f t="shared" si="1"/>
        <v>164004.66666666666</v>
      </c>
      <c r="H9" s="8">
        <f t="shared" si="2"/>
        <v>-14167.666666666657</v>
      </c>
      <c r="I9" s="8">
        <f t="shared" si="3"/>
        <v>-19.823</v>
      </c>
      <c r="J9" s="8">
        <f t="shared" si="4"/>
        <v>0</v>
      </c>
      <c r="K9" s="9">
        <v>0.1895</v>
      </c>
      <c r="L9" s="16">
        <f t="shared" si="5"/>
        <v>4.5474051593323219</v>
      </c>
      <c r="M9" s="9">
        <v>0.78400000000000003</v>
      </c>
      <c r="N9" s="6">
        <v>19823</v>
      </c>
      <c r="O9" s="6">
        <v>0</v>
      </c>
      <c r="P9" s="6" t="s">
        <v>19</v>
      </c>
      <c r="Q9" s="6" t="s">
        <v>19</v>
      </c>
      <c r="R9" s="6" t="s">
        <v>19</v>
      </c>
      <c r="S9" s="6" t="s">
        <v>19</v>
      </c>
      <c r="T9" s="18">
        <v>0</v>
      </c>
      <c r="U9" s="18">
        <v>0</v>
      </c>
      <c r="V9" s="18">
        <v>0</v>
      </c>
      <c r="W9" s="18">
        <v>0</v>
      </c>
      <c r="X9" s="74">
        <f t="shared" si="6"/>
        <v>0.70950226244343895</v>
      </c>
    </row>
    <row r="10" spans="1:24" ht="14.5" hidden="1" x14ac:dyDescent="0.35">
      <c r="A10" s="7">
        <v>44660</v>
      </c>
      <c r="B10" s="6">
        <v>156633</v>
      </c>
      <c r="C10" s="6">
        <v>6</v>
      </c>
      <c r="D10" s="6">
        <v>169660</v>
      </c>
      <c r="E10" s="8">
        <v>6</v>
      </c>
      <c r="F10" s="8">
        <f t="shared" si="0"/>
        <v>-13027</v>
      </c>
      <c r="G10" s="8">
        <f t="shared" si="1"/>
        <v>169660</v>
      </c>
      <c r="H10" s="8">
        <f t="shared" si="2"/>
        <v>-13027</v>
      </c>
      <c r="I10" s="8">
        <f t="shared" si="3"/>
        <v>-13.026999999999999</v>
      </c>
      <c r="J10" s="8">
        <f t="shared" si="4"/>
        <v>0</v>
      </c>
      <c r="K10" s="9">
        <v>0.1981</v>
      </c>
      <c r="L10" s="16">
        <f t="shared" si="5"/>
        <v>4.7536570561456752</v>
      </c>
      <c r="M10" s="9">
        <v>0.7923</v>
      </c>
      <c r="N10" s="6">
        <v>13027</v>
      </c>
      <c r="O10" s="6">
        <v>0</v>
      </c>
      <c r="P10" s="6" t="s">
        <v>19</v>
      </c>
      <c r="Q10" s="6" t="s">
        <v>19</v>
      </c>
      <c r="R10" s="6" t="s">
        <v>19</v>
      </c>
      <c r="S10" s="6" t="s">
        <v>19</v>
      </c>
      <c r="T10" s="18">
        <v>0</v>
      </c>
      <c r="U10" s="18">
        <v>0</v>
      </c>
      <c r="V10" s="18">
        <v>0</v>
      </c>
      <c r="W10" s="18">
        <v>0</v>
      </c>
      <c r="X10" s="74">
        <f t="shared" si="6"/>
        <v>0.71701357466063353</v>
      </c>
    </row>
    <row r="11" spans="1:24" ht="14.5" hidden="1" x14ac:dyDescent="0.35">
      <c r="A11" s="7">
        <v>44661</v>
      </c>
      <c r="B11" s="6">
        <v>157022</v>
      </c>
      <c r="C11" s="6">
        <v>5.9</v>
      </c>
      <c r="D11" s="6">
        <v>169660</v>
      </c>
      <c r="E11" s="8">
        <v>6</v>
      </c>
      <c r="F11" s="8">
        <f t="shared" si="0"/>
        <v>-12638</v>
      </c>
      <c r="G11" s="8">
        <f t="shared" si="1"/>
        <v>166832.33333333334</v>
      </c>
      <c r="H11" s="8">
        <f t="shared" si="2"/>
        <v>-9810.333333333343</v>
      </c>
      <c r="I11" s="8">
        <f t="shared" si="3"/>
        <v>-12.638</v>
      </c>
      <c r="J11" s="8">
        <f t="shared" si="4"/>
        <v>0</v>
      </c>
      <c r="K11" s="9">
        <v>0.1986</v>
      </c>
      <c r="L11" s="16">
        <f t="shared" si="5"/>
        <v>4.7654628224582698</v>
      </c>
      <c r="M11" s="9">
        <v>0.80769999999999997</v>
      </c>
      <c r="N11" s="6">
        <v>12638</v>
      </c>
      <c r="O11" s="6">
        <v>0</v>
      </c>
      <c r="P11" s="6" t="s">
        <v>19</v>
      </c>
      <c r="Q11" s="6" t="s">
        <v>19</v>
      </c>
      <c r="R11" s="6" t="s">
        <v>19</v>
      </c>
      <c r="S11" s="6" t="s">
        <v>19</v>
      </c>
      <c r="T11" s="18">
        <v>0</v>
      </c>
      <c r="U11" s="18">
        <v>0</v>
      </c>
      <c r="V11" s="18">
        <v>0</v>
      </c>
      <c r="W11" s="18">
        <v>0</v>
      </c>
      <c r="X11" s="74">
        <f t="shared" si="6"/>
        <v>0.73095022624434391</v>
      </c>
    </row>
    <row r="12" spans="1:24" ht="14.5" hidden="1" x14ac:dyDescent="0.35">
      <c r="A12" s="7">
        <v>44662</v>
      </c>
      <c r="B12" s="6">
        <v>143206</v>
      </c>
      <c r="C12" s="6">
        <v>5.5</v>
      </c>
      <c r="D12" s="6">
        <v>169660</v>
      </c>
      <c r="E12" s="8">
        <v>6</v>
      </c>
      <c r="F12" s="8">
        <f t="shared" si="0"/>
        <v>-26454</v>
      </c>
      <c r="G12" s="8">
        <f t="shared" si="1"/>
        <v>155521.66666666669</v>
      </c>
      <c r="H12" s="8">
        <f t="shared" si="2"/>
        <v>-12315.666666666686</v>
      </c>
      <c r="I12" s="8">
        <f t="shared" si="3"/>
        <v>-26.454000000000001</v>
      </c>
      <c r="J12" s="8">
        <f t="shared" si="4"/>
        <v>0</v>
      </c>
      <c r="K12" s="9">
        <v>0.18110000000000001</v>
      </c>
      <c r="L12" s="16">
        <f t="shared" si="5"/>
        <v>4.3461608497723825</v>
      </c>
      <c r="M12" s="9">
        <v>0.79020000000000001</v>
      </c>
      <c r="N12" s="6">
        <v>26454</v>
      </c>
      <c r="O12" s="6">
        <v>0</v>
      </c>
      <c r="P12" s="6" t="s">
        <v>19</v>
      </c>
      <c r="Q12" s="6" t="s">
        <v>19</v>
      </c>
      <c r="R12" s="6" t="s">
        <v>19</v>
      </c>
      <c r="S12" s="6" t="s">
        <v>19</v>
      </c>
      <c r="T12" s="18">
        <v>0</v>
      </c>
      <c r="U12" s="18">
        <v>0</v>
      </c>
      <c r="V12" s="18">
        <v>0</v>
      </c>
      <c r="W12" s="18">
        <v>0</v>
      </c>
      <c r="X12" s="74">
        <f t="shared" si="6"/>
        <v>0.71511312217194567</v>
      </c>
    </row>
    <row r="13" spans="1:24" ht="29" hidden="1" x14ac:dyDescent="0.35">
      <c r="A13" s="7">
        <v>44663</v>
      </c>
      <c r="B13" s="6">
        <v>123720</v>
      </c>
      <c r="C13" s="6">
        <v>5.4</v>
      </c>
      <c r="D13" s="6">
        <v>169660</v>
      </c>
      <c r="E13" s="8">
        <v>6</v>
      </c>
      <c r="F13" s="8">
        <f t="shared" si="0"/>
        <v>-45940</v>
      </c>
      <c r="G13" s="8">
        <f t="shared" si="1"/>
        <v>152694.00000000003</v>
      </c>
      <c r="H13" s="8">
        <f t="shared" si="2"/>
        <v>-28974.000000000029</v>
      </c>
      <c r="I13" s="8">
        <f t="shared" si="3"/>
        <v>-45.94</v>
      </c>
      <c r="J13" s="8">
        <f t="shared" si="4"/>
        <v>0</v>
      </c>
      <c r="K13" s="9">
        <v>0.15640000000000001</v>
      </c>
      <c r="L13" s="16">
        <f t="shared" si="5"/>
        <v>3.7547799696509863</v>
      </c>
      <c r="M13" s="9">
        <v>0.69530000000000003</v>
      </c>
      <c r="N13" s="6">
        <v>45940</v>
      </c>
      <c r="O13" s="6">
        <v>0</v>
      </c>
      <c r="P13" s="6" t="s">
        <v>66</v>
      </c>
      <c r="Q13" s="6" t="s">
        <v>19</v>
      </c>
      <c r="R13" s="6" t="s">
        <v>19</v>
      </c>
      <c r="S13" s="6" t="s">
        <v>19</v>
      </c>
      <c r="T13" s="18">
        <v>0</v>
      </c>
      <c r="U13" s="18">
        <v>0</v>
      </c>
      <c r="V13" s="18">
        <v>0</v>
      </c>
      <c r="W13" s="18">
        <v>0</v>
      </c>
      <c r="X13" s="74">
        <f t="shared" si="6"/>
        <v>0.62923076923076926</v>
      </c>
    </row>
    <row r="14" spans="1:24" ht="14.5" hidden="1" x14ac:dyDescent="0.35">
      <c r="A14" s="7">
        <v>44664</v>
      </c>
      <c r="B14" s="6">
        <v>156596</v>
      </c>
      <c r="C14" s="6">
        <v>6</v>
      </c>
      <c r="D14" s="6">
        <v>169660</v>
      </c>
      <c r="E14" s="8">
        <v>6</v>
      </c>
      <c r="F14" s="8">
        <f t="shared" si="0"/>
        <v>-13064</v>
      </c>
      <c r="G14" s="8">
        <f t="shared" si="1"/>
        <v>169660</v>
      </c>
      <c r="H14" s="8">
        <f t="shared" si="2"/>
        <v>-13064</v>
      </c>
      <c r="I14" s="8">
        <f t="shared" si="3"/>
        <v>-13.064</v>
      </c>
      <c r="J14" s="8">
        <f t="shared" si="4"/>
        <v>0</v>
      </c>
      <c r="K14" s="9">
        <v>0.19800000000000001</v>
      </c>
      <c r="L14" s="16">
        <f t="shared" si="5"/>
        <v>4.7525341426403642</v>
      </c>
      <c r="M14" s="9">
        <v>0.79210000000000003</v>
      </c>
      <c r="N14" s="6">
        <v>13064</v>
      </c>
      <c r="O14" s="6">
        <v>0</v>
      </c>
      <c r="P14" s="6" t="s">
        <v>19</v>
      </c>
      <c r="Q14" s="6" t="s">
        <v>19</v>
      </c>
      <c r="R14" s="6" t="s">
        <v>19</v>
      </c>
      <c r="S14" s="6" t="s">
        <v>19</v>
      </c>
      <c r="T14" s="18">
        <v>0</v>
      </c>
      <c r="U14" s="18">
        <v>0</v>
      </c>
      <c r="V14" s="18">
        <v>0</v>
      </c>
      <c r="W14" s="18">
        <v>0</v>
      </c>
      <c r="X14" s="74">
        <f t="shared" si="6"/>
        <v>0.71683257918552035</v>
      </c>
    </row>
    <row r="15" spans="1:24" ht="14.5" hidden="1" x14ac:dyDescent="0.35">
      <c r="A15" s="7">
        <v>44665</v>
      </c>
      <c r="B15" s="6">
        <v>162240</v>
      </c>
      <c r="C15" s="6">
        <v>6.2</v>
      </c>
      <c r="D15" s="6">
        <v>169660</v>
      </c>
      <c r="E15" s="8">
        <v>6</v>
      </c>
      <c r="F15" s="8">
        <f t="shared" si="0"/>
        <v>-7420</v>
      </c>
      <c r="G15" s="8">
        <f t="shared" si="1"/>
        <v>175315.33333333334</v>
      </c>
      <c r="H15" s="8">
        <f t="shared" si="2"/>
        <v>-13075.333333333343</v>
      </c>
      <c r="I15" s="8">
        <f t="shared" si="3"/>
        <v>-7.42</v>
      </c>
      <c r="J15" s="8">
        <f t="shared" si="4"/>
        <v>0</v>
      </c>
      <c r="K15" s="9">
        <v>0.20519999999999999</v>
      </c>
      <c r="L15" s="16">
        <f t="shared" si="5"/>
        <v>4.9238239757207891</v>
      </c>
      <c r="M15" s="9">
        <v>0.79420000000000002</v>
      </c>
      <c r="N15" s="6">
        <v>7420</v>
      </c>
      <c r="O15" s="6">
        <v>0</v>
      </c>
      <c r="P15" s="6" t="s">
        <v>19</v>
      </c>
      <c r="Q15" s="6" t="s">
        <v>19</v>
      </c>
      <c r="R15" s="6" t="s">
        <v>19</v>
      </c>
      <c r="S15" s="6" t="s">
        <v>19</v>
      </c>
      <c r="T15" s="18">
        <v>0</v>
      </c>
      <c r="U15" s="18">
        <v>0</v>
      </c>
      <c r="V15" s="18">
        <v>0</v>
      </c>
      <c r="W15" s="18">
        <v>0</v>
      </c>
      <c r="X15" s="74">
        <f t="shared" si="6"/>
        <v>0.71873303167420821</v>
      </c>
    </row>
    <row r="16" spans="1:24" ht="14.5" hidden="1" x14ac:dyDescent="0.35">
      <c r="A16" s="7">
        <v>44666</v>
      </c>
      <c r="B16" s="6">
        <v>163387</v>
      </c>
      <c r="C16" s="6">
        <v>6.2</v>
      </c>
      <c r="D16" s="6">
        <v>169660</v>
      </c>
      <c r="E16" s="8">
        <v>6</v>
      </c>
      <c r="F16" s="8">
        <f t="shared" si="0"/>
        <v>-6273</v>
      </c>
      <c r="G16" s="8">
        <f t="shared" si="1"/>
        <v>175315.33333333334</v>
      </c>
      <c r="H16" s="8">
        <f t="shared" si="2"/>
        <v>-11928.333333333343</v>
      </c>
      <c r="I16" s="8">
        <f t="shared" si="3"/>
        <v>-6.2729999999999997</v>
      </c>
      <c r="J16" s="8">
        <f t="shared" si="4"/>
        <v>0</v>
      </c>
      <c r="K16" s="9">
        <v>0.20660000000000001</v>
      </c>
      <c r="L16" s="16">
        <f t="shared" si="5"/>
        <v>4.9586342943854325</v>
      </c>
      <c r="M16" s="9">
        <v>0.79979999999999996</v>
      </c>
      <c r="N16" s="6">
        <v>6273</v>
      </c>
      <c r="O16" s="6">
        <v>0</v>
      </c>
      <c r="P16" s="6" t="s">
        <v>19</v>
      </c>
      <c r="Q16" s="6" t="s">
        <v>19</v>
      </c>
      <c r="R16" s="6" t="s">
        <v>19</v>
      </c>
      <c r="S16" s="6" t="s">
        <v>19</v>
      </c>
      <c r="T16" s="18">
        <v>0</v>
      </c>
      <c r="U16" s="18">
        <v>0</v>
      </c>
      <c r="V16" s="18">
        <v>0</v>
      </c>
      <c r="W16" s="18">
        <v>0</v>
      </c>
      <c r="X16" s="74">
        <f t="shared" si="6"/>
        <v>0.72380090497737559</v>
      </c>
    </row>
    <row r="17" spans="1:24" ht="14.5" hidden="1" x14ac:dyDescent="0.35">
      <c r="A17" s="7">
        <v>44667</v>
      </c>
      <c r="B17" s="6">
        <v>162237</v>
      </c>
      <c r="C17" s="6">
        <v>6.1</v>
      </c>
      <c r="D17" s="6">
        <v>169660</v>
      </c>
      <c r="E17" s="8">
        <v>6</v>
      </c>
      <c r="F17" s="8">
        <f t="shared" si="0"/>
        <v>-7423</v>
      </c>
      <c r="G17" s="8">
        <f t="shared" si="1"/>
        <v>172487.66666666666</v>
      </c>
      <c r="H17" s="8">
        <f t="shared" si="2"/>
        <v>-10250.666666666657</v>
      </c>
      <c r="I17" s="8">
        <f t="shared" si="3"/>
        <v>-7.423</v>
      </c>
      <c r="J17" s="8">
        <f t="shared" si="4"/>
        <v>0</v>
      </c>
      <c r="K17" s="9">
        <v>0.20519999999999999</v>
      </c>
      <c r="L17" s="16">
        <f t="shared" si="5"/>
        <v>4.9237329286798177</v>
      </c>
      <c r="M17" s="9">
        <v>0.80720000000000003</v>
      </c>
      <c r="N17" s="6">
        <v>7423</v>
      </c>
      <c r="O17" s="6">
        <v>0</v>
      </c>
      <c r="P17" s="6" t="s">
        <v>19</v>
      </c>
      <c r="Q17" s="6" t="s">
        <v>19</v>
      </c>
      <c r="R17" s="6" t="s">
        <v>19</v>
      </c>
      <c r="S17" s="6" t="s">
        <v>19</v>
      </c>
      <c r="T17" s="18">
        <v>0</v>
      </c>
      <c r="U17" s="18">
        <v>0</v>
      </c>
      <c r="V17" s="18">
        <v>0</v>
      </c>
      <c r="W17" s="18">
        <v>0</v>
      </c>
      <c r="X17" s="74">
        <f t="shared" si="6"/>
        <v>0.73049773755656111</v>
      </c>
    </row>
    <row r="18" spans="1:24" ht="14.5" hidden="1" x14ac:dyDescent="0.35">
      <c r="A18" s="7">
        <v>44668</v>
      </c>
      <c r="B18" s="6">
        <v>164297</v>
      </c>
      <c r="C18" s="6">
        <v>6.2</v>
      </c>
      <c r="D18" s="6">
        <v>169660</v>
      </c>
      <c r="E18" s="8">
        <v>6</v>
      </c>
      <c r="F18" s="8">
        <f t="shared" si="0"/>
        <v>-5363</v>
      </c>
      <c r="G18" s="8">
        <f t="shared" si="1"/>
        <v>175315.33333333334</v>
      </c>
      <c r="H18" s="8">
        <f t="shared" si="2"/>
        <v>-11018.333333333343</v>
      </c>
      <c r="I18" s="8">
        <f t="shared" si="3"/>
        <v>-5.3630000000000004</v>
      </c>
      <c r="J18" s="8">
        <f t="shared" si="4"/>
        <v>0</v>
      </c>
      <c r="K18" s="9">
        <v>0.20780000000000001</v>
      </c>
      <c r="L18" s="16">
        <f t="shared" si="5"/>
        <v>4.9862518968133536</v>
      </c>
      <c r="M18" s="9">
        <v>0.80420000000000003</v>
      </c>
      <c r="N18" s="6">
        <v>5363</v>
      </c>
      <c r="O18" s="6">
        <v>0</v>
      </c>
      <c r="P18" s="6" t="s">
        <v>19</v>
      </c>
      <c r="Q18" s="6" t="s">
        <v>19</v>
      </c>
      <c r="R18" s="6" t="s">
        <v>19</v>
      </c>
      <c r="S18" s="6" t="s">
        <v>19</v>
      </c>
      <c r="T18" s="18">
        <v>0</v>
      </c>
      <c r="U18" s="18">
        <v>0</v>
      </c>
      <c r="V18" s="18">
        <v>0</v>
      </c>
      <c r="W18" s="18">
        <v>0</v>
      </c>
      <c r="X18" s="74">
        <f t="shared" si="6"/>
        <v>0.72778280542986429</v>
      </c>
    </row>
    <row r="19" spans="1:24" ht="14.5" hidden="1" x14ac:dyDescent="0.35">
      <c r="A19" s="7">
        <v>44669</v>
      </c>
      <c r="B19" s="6">
        <v>165635</v>
      </c>
      <c r="C19" s="6">
        <v>6.3</v>
      </c>
      <c r="D19" s="6">
        <v>169660</v>
      </c>
      <c r="E19" s="8">
        <v>6</v>
      </c>
      <c r="F19" s="8">
        <f t="shared" si="0"/>
        <v>-4025</v>
      </c>
      <c r="G19" s="8">
        <f t="shared" si="1"/>
        <v>178143</v>
      </c>
      <c r="H19" s="8">
        <f t="shared" si="2"/>
        <v>-12508</v>
      </c>
      <c r="I19" s="8">
        <f t="shared" si="3"/>
        <v>-4.0250000000000004</v>
      </c>
      <c r="J19" s="8">
        <f t="shared" si="4"/>
        <v>0</v>
      </c>
      <c r="K19" s="9">
        <v>0.20949999999999999</v>
      </c>
      <c r="L19" s="16">
        <f t="shared" si="5"/>
        <v>5.0268588770864948</v>
      </c>
      <c r="M19" s="9">
        <v>0.79790000000000005</v>
      </c>
      <c r="N19" s="6">
        <v>4025</v>
      </c>
      <c r="O19" s="6">
        <v>0</v>
      </c>
      <c r="P19" s="6" t="s">
        <v>19</v>
      </c>
      <c r="Q19" s="6" t="s">
        <v>19</v>
      </c>
      <c r="R19" s="6" t="s">
        <v>19</v>
      </c>
      <c r="S19" s="6" t="s">
        <v>19</v>
      </c>
      <c r="T19" s="18">
        <v>0</v>
      </c>
      <c r="U19" s="18">
        <v>0</v>
      </c>
      <c r="V19" s="18">
        <v>0</v>
      </c>
      <c r="W19" s="18">
        <v>0</v>
      </c>
      <c r="X19" s="74">
        <f t="shared" si="6"/>
        <v>0.72208144796380092</v>
      </c>
    </row>
    <row r="20" spans="1:24" ht="14.5" hidden="1" x14ac:dyDescent="0.35">
      <c r="A20" s="7">
        <v>44670</v>
      </c>
      <c r="B20" s="6">
        <v>160451</v>
      </c>
      <c r="C20" s="6">
        <v>6.1</v>
      </c>
      <c r="D20" s="6">
        <v>169660</v>
      </c>
      <c r="E20" s="8">
        <v>6</v>
      </c>
      <c r="F20" s="8">
        <f t="shared" si="0"/>
        <v>-9209</v>
      </c>
      <c r="G20" s="8">
        <f t="shared" si="1"/>
        <v>172487.66666666666</v>
      </c>
      <c r="H20" s="8">
        <f t="shared" si="2"/>
        <v>-12036.666666666657</v>
      </c>
      <c r="I20" s="8">
        <f t="shared" si="3"/>
        <v>-9.2089999999999996</v>
      </c>
      <c r="J20" s="8">
        <f t="shared" si="4"/>
        <v>0</v>
      </c>
      <c r="K20" s="9">
        <v>0.2029</v>
      </c>
      <c r="L20" s="16">
        <f t="shared" si="5"/>
        <v>4.869529590288316</v>
      </c>
      <c r="M20" s="9">
        <v>0.79830000000000001</v>
      </c>
      <c r="N20" s="6">
        <v>9209</v>
      </c>
      <c r="O20" s="6">
        <v>0</v>
      </c>
      <c r="P20" s="6" t="s">
        <v>19</v>
      </c>
      <c r="Q20" s="6" t="s">
        <v>19</v>
      </c>
      <c r="R20" s="6" t="s">
        <v>19</v>
      </c>
      <c r="S20" s="6" t="s">
        <v>19</v>
      </c>
      <c r="T20" s="18">
        <v>0</v>
      </c>
      <c r="U20" s="18">
        <v>0</v>
      </c>
      <c r="V20" s="18">
        <v>0</v>
      </c>
      <c r="W20" s="18">
        <v>0</v>
      </c>
      <c r="X20" s="74">
        <f t="shared" si="6"/>
        <v>0.72244343891402718</v>
      </c>
    </row>
    <row r="21" spans="1:24" ht="14.5" hidden="1" x14ac:dyDescent="0.35">
      <c r="A21" s="7">
        <v>44671</v>
      </c>
      <c r="B21" s="6">
        <v>119218</v>
      </c>
      <c r="C21" s="6">
        <v>4.5999999999999996</v>
      </c>
      <c r="D21" s="6">
        <v>169660</v>
      </c>
      <c r="E21" s="8">
        <v>6</v>
      </c>
      <c r="F21" s="8">
        <f t="shared" si="0"/>
        <v>-50442</v>
      </c>
      <c r="G21" s="8">
        <f t="shared" si="1"/>
        <v>130072.66666666666</v>
      </c>
      <c r="H21" s="8">
        <f t="shared" si="2"/>
        <v>-10854.666666666657</v>
      </c>
      <c r="I21" s="8">
        <f t="shared" si="3"/>
        <v>-50.442</v>
      </c>
      <c r="J21" s="8">
        <f t="shared" si="4"/>
        <v>0</v>
      </c>
      <c r="K21" s="9">
        <v>0.15079999999999999</v>
      </c>
      <c r="L21" s="16">
        <f t="shared" si="5"/>
        <v>3.6181487101669196</v>
      </c>
      <c r="M21" s="9">
        <v>0.78659999999999997</v>
      </c>
      <c r="N21" s="6">
        <v>50442</v>
      </c>
      <c r="O21" s="6">
        <v>0</v>
      </c>
      <c r="P21" s="6" t="s">
        <v>19</v>
      </c>
      <c r="Q21" s="6" t="s">
        <v>19</v>
      </c>
      <c r="R21" s="6" t="s">
        <v>19</v>
      </c>
      <c r="S21" s="6" t="s">
        <v>19</v>
      </c>
      <c r="T21" s="18">
        <v>0</v>
      </c>
      <c r="U21" s="18">
        <v>0</v>
      </c>
      <c r="V21" s="18">
        <v>0</v>
      </c>
      <c r="W21" s="18">
        <v>0</v>
      </c>
      <c r="X21" s="74">
        <f t="shared" si="6"/>
        <v>0.7118552036199095</v>
      </c>
    </row>
    <row r="22" spans="1:24" ht="14.5" hidden="1" x14ac:dyDescent="0.35">
      <c r="A22" s="7">
        <v>44672</v>
      </c>
      <c r="B22" s="6">
        <v>157201</v>
      </c>
      <c r="C22" s="6">
        <v>6.1</v>
      </c>
      <c r="D22" s="6">
        <v>169660</v>
      </c>
      <c r="E22" s="8">
        <v>6</v>
      </c>
      <c r="F22" s="8">
        <f t="shared" si="0"/>
        <v>-12459</v>
      </c>
      <c r="G22" s="8">
        <f t="shared" si="1"/>
        <v>172487.66666666666</v>
      </c>
      <c r="H22" s="8">
        <f t="shared" si="2"/>
        <v>-15286.666666666657</v>
      </c>
      <c r="I22" s="8">
        <f t="shared" si="3"/>
        <v>-12.459</v>
      </c>
      <c r="J22" s="8">
        <f t="shared" si="4"/>
        <v>0</v>
      </c>
      <c r="K22" s="9">
        <v>0.1988</v>
      </c>
      <c r="L22" s="16">
        <f t="shared" si="5"/>
        <v>4.770895295902883</v>
      </c>
      <c r="M22" s="9">
        <v>0.78210000000000002</v>
      </c>
      <c r="N22" s="6">
        <v>12459</v>
      </c>
      <c r="O22" s="6">
        <v>0</v>
      </c>
      <c r="P22" s="6" t="s">
        <v>19</v>
      </c>
      <c r="Q22" s="6" t="s">
        <v>19</v>
      </c>
      <c r="R22" s="6" t="s">
        <v>19</v>
      </c>
      <c r="S22" s="6" t="s">
        <v>19</v>
      </c>
      <c r="T22" s="18">
        <v>0</v>
      </c>
      <c r="U22" s="18">
        <v>0</v>
      </c>
      <c r="V22" s="18">
        <v>0</v>
      </c>
      <c r="W22" s="18">
        <v>0</v>
      </c>
      <c r="X22" s="74">
        <f t="shared" si="6"/>
        <v>0.70778280542986427</v>
      </c>
    </row>
    <row r="23" spans="1:24" ht="14.5" hidden="1" x14ac:dyDescent="0.35">
      <c r="A23" s="7">
        <v>44673</v>
      </c>
      <c r="B23" s="6">
        <v>164189</v>
      </c>
      <c r="C23" s="6">
        <v>6.3</v>
      </c>
      <c r="D23" s="6">
        <v>169660</v>
      </c>
      <c r="E23" s="8">
        <v>6</v>
      </c>
      <c r="F23" s="8">
        <f t="shared" si="0"/>
        <v>-5471</v>
      </c>
      <c r="G23" s="8">
        <f t="shared" si="1"/>
        <v>178143</v>
      </c>
      <c r="H23" s="8">
        <f t="shared" si="2"/>
        <v>-13954</v>
      </c>
      <c r="I23" s="8">
        <f t="shared" si="3"/>
        <v>-5.4710000000000001</v>
      </c>
      <c r="J23" s="8">
        <f t="shared" si="4"/>
        <v>0</v>
      </c>
      <c r="K23" s="9">
        <v>0.20760000000000001</v>
      </c>
      <c r="L23" s="16">
        <f t="shared" si="5"/>
        <v>4.9829742033383919</v>
      </c>
      <c r="M23" s="9">
        <v>0.79090000000000005</v>
      </c>
      <c r="N23" s="6">
        <v>5471</v>
      </c>
      <c r="O23" s="6">
        <v>0</v>
      </c>
      <c r="P23" s="6" t="s">
        <v>19</v>
      </c>
      <c r="Q23" s="6" t="s">
        <v>19</v>
      </c>
      <c r="R23" s="6" t="s">
        <v>19</v>
      </c>
      <c r="S23" s="6" t="s">
        <v>19</v>
      </c>
      <c r="T23" s="18">
        <v>0</v>
      </c>
      <c r="U23" s="18">
        <v>0</v>
      </c>
      <c r="V23" s="18">
        <v>0</v>
      </c>
      <c r="W23" s="18">
        <v>0</v>
      </c>
      <c r="X23" s="74">
        <f t="shared" si="6"/>
        <v>0.71574660633484166</v>
      </c>
    </row>
    <row r="24" spans="1:24" ht="14.5" hidden="1" x14ac:dyDescent="0.35">
      <c r="A24" s="7">
        <v>44674</v>
      </c>
      <c r="B24" s="6">
        <v>163632</v>
      </c>
      <c r="C24" s="6">
        <v>6.1</v>
      </c>
      <c r="D24" s="6">
        <v>169660</v>
      </c>
      <c r="E24" s="8">
        <v>6</v>
      </c>
      <c r="F24" s="8">
        <f t="shared" si="0"/>
        <v>-6028</v>
      </c>
      <c r="G24" s="8">
        <f t="shared" si="1"/>
        <v>172487.66666666666</v>
      </c>
      <c r="H24" s="8">
        <f t="shared" si="2"/>
        <v>-8855.666666666657</v>
      </c>
      <c r="I24" s="8">
        <f t="shared" si="3"/>
        <v>-6.0279999999999996</v>
      </c>
      <c r="J24" s="8">
        <f t="shared" si="4"/>
        <v>0</v>
      </c>
      <c r="K24" s="9">
        <v>0.2069</v>
      </c>
      <c r="L24" s="16">
        <f t="shared" si="5"/>
        <v>4.9660698027314112</v>
      </c>
      <c r="M24" s="9">
        <v>0.80100000000000005</v>
      </c>
      <c r="N24" s="6">
        <v>6028</v>
      </c>
      <c r="O24" s="6">
        <v>0</v>
      </c>
      <c r="P24" s="6" t="s">
        <v>19</v>
      </c>
      <c r="Q24" s="6" t="s">
        <v>19</v>
      </c>
      <c r="R24" s="6" t="s">
        <v>19</v>
      </c>
      <c r="S24" s="6" t="s">
        <v>19</v>
      </c>
      <c r="T24" s="18">
        <v>0</v>
      </c>
      <c r="U24" s="18">
        <v>0</v>
      </c>
      <c r="V24" s="18">
        <v>0</v>
      </c>
      <c r="W24" s="18">
        <v>0</v>
      </c>
      <c r="X24" s="74">
        <f t="shared" si="6"/>
        <v>0.72488687782805439</v>
      </c>
    </row>
    <row r="25" spans="1:24" ht="14.5" hidden="1" x14ac:dyDescent="0.35">
      <c r="A25" s="7">
        <v>44675</v>
      </c>
      <c r="B25" s="6">
        <v>165792</v>
      </c>
      <c r="C25" s="6">
        <v>6.3</v>
      </c>
      <c r="D25" s="6">
        <v>169660</v>
      </c>
      <c r="E25" s="8">
        <v>6</v>
      </c>
      <c r="F25" s="8">
        <f t="shared" si="0"/>
        <v>-3868</v>
      </c>
      <c r="G25" s="8">
        <f t="shared" si="1"/>
        <v>178143</v>
      </c>
      <c r="H25" s="8">
        <f t="shared" si="2"/>
        <v>-12351</v>
      </c>
      <c r="I25" s="8">
        <f t="shared" si="3"/>
        <v>-3.8679999999999999</v>
      </c>
      <c r="J25" s="8">
        <f t="shared" si="4"/>
        <v>0</v>
      </c>
      <c r="K25" s="9">
        <v>0.2097</v>
      </c>
      <c r="L25" s="16">
        <f t="shared" si="5"/>
        <v>5.0316236722306522</v>
      </c>
      <c r="M25" s="9">
        <v>0.79869999999999997</v>
      </c>
      <c r="N25" s="6">
        <v>3868</v>
      </c>
      <c r="O25" s="6">
        <v>0</v>
      </c>
      <c r="P25" s="6" t="s">
        <v>19</v>
      </c>
      <c r="Q25" s="6" t="s">
        <v>19</v>
      </c>
      <c r="R25" s="6" t="s">
        <v>19</v>
      </c>
      <c r="S25" s="6" t="s">
        <v>19</v>
      </c>
      <c r="T25" s="18">
        <v>0</v>
      </c>
      <c r="U25" s="18">
        <v>0</v>
      </c>
      <c r="V25" s="18">
        <v>0</v>
      </c>
      <c r="W25" s="18">
        <v>0</v>
      </c>
      <c r="X25" s="74">
        <f t="shared" si="6"/>
        <v>0.72280542986425333</v>
      </c>
    </row>
    <row r="26" spans="1:24" ht="14.5" hidden="1" x14ac:dyDescent="0.35">
      <c r="A26" s="7">
        <v>44676</v>
      </c>
      <c r="B26" s="6">
        <v>166277</v>
      </c>
      <c r="C26" s="6">
        <v>6.4</v>
      </c>
      <c r="D26" s="6">
        <v>169660</v>
      </c>
      <c r="E26" s="8">
        <v>6</v>
      </c>
      <c r="F26" s="8">
        <f t="shared" si="0"/>
        <v>-3383</v>
      </c>
      <c r="G26" s="8">
        <f t="shared" si="1"/>
        <v>180970.66666666669</v>
      </c>
      <c r="H26" s="8">
        <f t="shared" si="2"/>
        <v>-14693.666666666686</v>
      </c>
      <c r="I26" s="8">
        <f t="shared" si="3"/>
        <v>-3.383</v>
      </c>
      <c r="J26" s="8">
        <f t="shared" si="4"/>
        <v>0</v>
      </c>
      <c r="K26" s="9">
        <v>0.21029999999999999</v>
      </c>
      <c r="L26" s="16">
        <f t="shared" si="5"/>
        <v>5.0463429438543246</v>
      </c>
      <c r="M26" s="9">
        <v>0.78849999999999998</v>
      </c>
      <c r="N26" s="6">
        <v>3383</v>
      </c>
      <c r="O26" s="6">
        <v>0</v>
      </c>
      <c r="P26" s="6" t="s">
        <v>19</v>
      </c>
      <c r="Q26" s="6" t="s">
        <v>19</v>
      </c>
      <c r="R26" s="6" t="s">
        <v>19</v>
      </c>
      <c r="S26" s="6" t="s">
        <v>19</v>
      </c>
      <c r="T26" s="18">
        <v>0</v>
      </c>
      <c r="U26" s="18">
        <v>0</v>
      </c>
      <c r="V26" s="18">
        <v>0</v>
      </c>
      <c r="W26" s="18">
        <v>0</v>
      </c>
      <c r="X26" s="74">
        <f t="shared" si="6"/>
        <v>0.71357466063348418</v>
      </c>
    </row>
    <row r="27" spans="1:24" ht="14.5" hidden="1" x14ac:dyDescent="0.35">
      <c r="A27" s="7">
        <v>44677</v>
      </c>
      <c r="B27" s="6">
        <v>163766</v>
      </c>
      <c r="C27" s="6">
        <v>6.3</v>
      </c>
      <c r="D27" s="6">
        <v>169660</v>
      </c>
      <c r="E27" s="8">
        <v>6</v>
      </c>
      <c r="F27" s="8">
        <f t="shared" si="0"/>
        <v>-5894</v>
      </c>
      <c r="G27" s="8">
        <f t="shared" si="1"/>
        <v>178143</v>
      </c>
      <c r="H27" s="8">
        <f t="shared" si="2"/>
        <v>-14377</v>
      </c>
      <c r="I27" s="8">
        <f t="shared" si="3"/>
        <v>-5.8940000000000001</v>
      </c>
      <c r="J27" s="8">
        <f t="shared" si="4"/>
        <v>0</v>
      </c>
      <c r="K27" s="9">
        <v>0.20710000000000001</v>
      </c>
      <c r="L27" s="16">
        <f t="shared" si="5"/>
        <v>4.9701365705614569</v>
      </c>
      <c r="M27" s="9">
        <v>0.78890000000000005</v>
      </c>
      <c r="N27" s="6">
        <v>5894</v>
      </c>
      <c r="O27" s="6">
        <v>0</v>
      </c>
      <c r="P27" s="6" t="s">
        <v>19</v>
      </c>
      <c r="Q27" s="6" t="s">
        <v>19</v>
      </c>
      <c r="R27" s="6" t="s">
        <v>19</v>
      </c>
      <c r="S27" s="6" t="s">
        <v>19</v>
      </c>
      <c r="T27" s="18">
        <v>0</v>
      </c>
      <c r="U27" s="18">
        <v>0</v>
      </c>
      <c r="V27" s="18">
        <v>0</v>
      </c>
      <c r="W27" s="18">
        <v>0</v>
      </c>
      <c r="X27" s="74">
        <f t="shared" si="6"/>
        <v>0.71393665158371045</v>
      </c>
    </row>
    <row r="28" spans="1:24" ht="14.5" hidden="1" x14ac:dyDescent="0.35">
      <c r="A28" s="7">
        <v>44678</v>
      </c>
      <c r="B28" s="6">
        <v>158946</v>
      </c>
      <c r="C28" s="6">
        <v>6.1</v>
      </c>
      <c r="D28" s="6">
        <v>169660</v>
      </c>
      <c r="E28" s="8">
        <v>6</v>
      </c>
      <c r="F28" s="8">
        <f t="shared" si="0"/>
        <v>-10714</v>
      </c>
      <c r="G28" s="8">
        <f t="shared" si="1"/>
        <v>172487.66666666666</v>
      </c>
      <c r="H28" s="8">
        <f t="shared" si="2"/>
        <v>-13541.666666666657</v>
      </c>
      <c r="I28" s="8">
        <f t="shared" si="3"/>
        <v>-10.714</v>
      </c>
      <c r="J28" s="8">
        <f t="shared" si="4"/>
        <v>0</v>
      </c>
      <c r="K28" s="9">
        <v>0.20100000000000001</v>
      </c>
      <c r="L28" s="16">
        <f t="shared" si="5"/>
        <v>4.8238543247344463</v>
      </c>
      <c r="M28" s="9">
        <v>0.79079999999999995</v>
      </c>
      <c r="N28" s="6">
        <v>10714</v>
      </c>
      <c r="O28" s="6">
        <v>0</v>
      </c>
      <c r="P28" s="6" t="s">
        <v>19</v>
      </c>
      <c r="Q28" s="6" t="s">
        <v>19</v>
      </c>
      <c r="R28" s="6" t="s">
        <v>19</v>
      </c>
      <c r="S28" s="6" t="s">
        <v>19</v>
      </c>
      <c r="T28" s="18">
        <v>0</v>
      </c>
      <c r="U28" s="18">
        <v>0</v>
      </c>
      <c r="V28" s="18">
        <v>0</v>
      </c>
      <c r="W28" s="18">
        <v>0</v>
      </c>
      <c r="X28" s="74">
        <f t="shared" si="6"/>
        <v>0.71565610859728501</v>
      </c>
    </row>
    <row r="29" spans="1:24" ht="14.5" hidden="1" x14ac:dyDescent="0.35">
      <c r="A29" s="7">
        <v>44679</v>
      </c>
      <c r="B29" s="6">
        <v>175498</v>
      </c>
      <c r="C29" s="6">
        <v>6.7</v>
      </c>
      <c r="D29" s="6">
        <v>169660</v>
      </c>
      <c r="E29" s="8">
        <v>6</v>
      </c>
      <c r="F29" s="8">
        <f t="shared" si="0"/>
        <v>5838</v>
      </c>
      <c r="G29" s="8">
        <f t="shared" si="1"/>
        <v>189453.66666666669</v>
      </c>
      <c r="H29" s="8">
        <f t="shared" si="2"/>
        <v>-13955.666666666686</v>
      </c>
      <c r="I29" s="8">
        <f t="shared" si="3"/>
        <v>0</v>
      </c>
      <c r="J29" s="8">
        <f t="shared" si="4"/>
        <v>5.8380000000000001</v>
      </c>
      <c r="K29" s="9">
        <v>0.22239999999999999</v>
      </c>
      <c r="L29" s="16">
        <f t="shared" si="5"/>
        <v>5.3261911987860397</v>
      </c>
      <c r="M29" s="9">
        <v>0.79669999999999996</v>
      </c>
      <c r="N29" s="6">
        <v>-5838</v>
      </c>
      <c r="O29" s="6">
        <v>0</v>
      </c>
      <c r="P29" s="6" t="s">
        <v>19</v>
      </c>
      <c r="Q29" s="6" t="s">
        <v>19</v>
      </c>
      <c r="R29" s="6" t="s">
        <v>19</v>
      </c>
      <c r="S29" s="6" t="s">
        <v>19</v>
      </c>
      <c r="T29" s="18">
        <v>0</v>
      </c>
      <c r="U29" s="18">
        <v>0</v>
      </c>
      <c r="V29" s="18">
        <v>0</v>
      </c>
      <c r="W29" s="18">
        <v>0</v>
      </c>
      <c r="X29" s="74">
        <f t="shared" si="6"/>
        <v>0.72099547511312212</v>
      </c>
    </row>
    <row r="30" spans="1:24" ht="14.5" hidden="1" x14ac:dyDescent="0.35">
      <c r="A30" s="7">
        <v>44680</v>
      </c>
      <c r="B30" s="6">
        <v>166163</v>
      </c>
      <c r="C30" s="6">
        <v>6.4</v>
      </c>
      <c r="D30" s="6">
        <v>169660</v>
      </c>
      <c r="E30" s="8">
        <v>6</v>
      </c>
      <c r="F30" s="8">
        <f t="shared" si="0"/>
        <v>-3497</v>
      </c>
      <c r="G30" s="8">
        <f t="shared" si="1"/>
        <v>180970.66666666669</v>
      </c>
      <c r="H30" s="8">
        <f t="shared" si="2"/>
        <v>-14807.666666666686</v>
      </c>
      <c r="I30" s="8">
        <f t="shared" si="3"/>
        <v>-3.4969999999999999</v>
      </c>
      <c r="J30" s="8">
        <f t="shared" si="4"/>
        <v>0</v>
      </c>
      <c r="K30" s="9">
        <v>0.21010000000000001</v>
      </c>
      <c r="L30" s="16">
        <f t="shared" si="5"/>
        <v>5.0428831562974201</v>
      </c>
      <c r="M30" s="9">
        <v>0.78800000000000003</v>
      </c>
      <c r="N30" s="6">
        <v>3497</v>
      </c>
      <c r="O30" s="6">
        <v>0</v>
      </c>
      <c r="P30" s="6" t="s">
        <v>19</v>
      </c>
      <c r="Q30" s="6" t="s">
        <v>19</v>
      </c>
      <c r="R30" s="6" t="s">
        <v>19</v>
      </c>
      <c r="S30" s="6" t="s">
        <v>19</v>
      </c>
      <c r="T30" s="18">
        <v>0</v>
      </c>
      <c r="U30" s="18">
        <v>0</v>
      </c>
      <c r="V30" s="18">
        <v>0</v>
      </c>
      <c r="W30" s="18">
        <v>0</v>
      </c>
      <c r="X30" s="74">
        <f t="shared" si="6"/>
        <v>0.71312217194570138</v>
      </c>
    </row>
    <row r="31" spans="1:24" ht="14.5" hidden="1" x14ac:dyDescent="0.35">
      <c r="A31" s="7">
        <v>44681</v>
      </c>
      <c r="B31" s="6">
        <v>162223</v>
      </c>
      <c r="C31" s="6">
        <v>6.2</v>
      </c>
      <c r="D31" s="6">
        <v>169660</v>
      </c>
      <c r="E31" s="8">
        <v>6</v>
      </c>
      <c r="F31" s="8">
        <f t="shared" si="0"/>
        <v>-7437</v>
      </c>
      <c r="G31" s="8">
        <f t="shared" si="1"/>
        <v>175315.33333333334</v>
      </c>
      <c r="H31" s="8">
        <f t="shared" si="2"/>
        <v>-13092.333333333343</v>
      </c>
      <c r="I31" s="8">
        <f t="shared" si="3"/>
        <v>-7.4370000000000003</v>
      </c>
      <c r="J31" s="8">
        <f t="shared" si="4"/>
        <v>0</v>
      </c>
      <c r="K31" s="9">
        <v>0.2051</v>
      </c>
      <c r="L31" s="16">
        <f t="shared" si="5"/>
        <v>4.9233080424886193</v>
      </c>
      <c r="M31" s="9">
        <v>0.79410000000000003</v>
      </c>
      <c r="N31" s="6">
        <v>7437</v>
      </c>
      <c r="O31" s="6">
        <v>0</v>
      </c>
      <c r="P31" s="6" t="s">
        <v>19</v>
      </c>
      <c r="Q31" s="6" t="s">
        <v>19</v>
      </c>
      <c r="R31" s="6" t="s">
        <v>19</v>
      </c>
      <c r="S31" s="6" t="s">
        <v>19</v>
      </c>
      <c r="T31" s="18">
        <v>0</v>
      </c>
      <c r="U31" s="18">
        <v>0</v>
      </c>
      <c r="V31" s="18">
        <v>0</v>
      </c>
      <c r="W31" s="18">
        <v>0</v>
      </c>
      <c r="X31" s="74">
        <f t="shared" si="6"/>
        <v>0.71864253393665167</v>
      </c>
    </row>
    <row r="32" spans="1:24" ht="14.5" hidden="1" x14ac:dyDescent="0.35">
      <c r="A32" s="7">
        <v>44682</v>
      </c>
      <c r="B32" s="6">
        <v>162372</v>
      </c>
      <c r="C32" s="6">
        <v>6.3</v>
      </c>
      <c r="D32" s="6">
        <v>169290</v>
      </c>
      <c r="E32" s="6">
        <v>5.8</v>
      </c>
      <c r="F32" s="8">
        <f t="shared" si="0"/>
        <v>-6918</v>
      </c>
      <c r="G32" s="8">
        <f t="shared" si="1"/>
        <v>183883.96551724139</v>
      </c>
      <c r="H32" s="8">
        <f t="shared" si="2"/>
        <v>-21511.965517241391</v>
      </c>
      <c r="I32" s="8">
        <f t="shared" si="3"/>
        <v>-6.9180000000000001</v>
      </c>
      <c r="J32" s="8">
        <f t="shared" si="4"/>
        <v>0</v>
      </c>
      <c r="K32" s="9">
        <v>0.20530000000000001</v>
      </c>
      <c r="L32" s="16">
        <f t="shared" si="5"/>
        <v>4.9278300455235202</v>
      </c>
      <c r="M32" s="9">
        <v>0.78220000000000001</v>
      </c>
      <c r="N32" s="6">
        <v>6918</v>
      </c>
      <c r="O32" s="6">
        <v>0</v>
      </c>
      <c r="P32" s="6" t="s">
        <v>19</v>
      </c>
      <c r="Q32" s="6" t="s">
        <v>19</v>
      </c>
      <c r="R32" s="6" t="s">
        <v>19</v>
      </c>
      <c r="S32" s="6" t="s">
        <v>19</v>
      </c>
      <c r="T32" s="18">
        <v>0</v>
      </c>
      <c r="U32" s="18">
        <v>0</v>
      </c>
      <c r="V32" s="18">
        <v>0</v>
      </c>
      <c r="W32" s="18">
        <v>0</v>
      </c>
      <c r="X32" s="74">
        <f t="shared" si="6"/>
        <v>0.70787330316742081</v>
      </c>
    </row>
    <row r="33" spans="1:24" ht="14.5" hidden="1" x14ac:dyDescent="0.35">
      <c r="A33" s="7">
        <v>44683</v>
      </c>
      <c r="B33" s="6">
        <v>162005</v>
      </c>
      <c r="C33" s="6">
        <v>6.3</v>
      </c>
      <c r="D33" s="6">
        <v>169290</v>
      </c>
      <c r="E33" s="6">
        <v>5.8</v>
      </c>
      <c r="F33" s="8">
        <f t="shared" si="0"/>
        <v>-7285</v>
      </c>
      <c r="G33" s="8">
        <f t="shared" si="1"/>
        <v>183883.96551724139</v>
      </c>
      <c r="H33" s="8">
        <f t="shared" si="2"/>
        <v>-21878.965517241391</v>
      </c>
      <c r="I33" s="8">
        <f t="shared" si="3"/>
        <v>-7.2850000000000001</v>
      </c>
      <c r="J33" s="8">
        <f t="shared" si="4"/>
        <v>0</v>
      </c>
      <c r="K33" s="9">
        <v>0.2049</v>
      </c>
      <c r="L33" s="16">
        <f t="shared" si="5"/>
        <v>4.9166919575113806</v>
      </c>
      <c r="M33" s="9">
        <v>0.78039999999999998</v>
      </c>
      <c r="N33" s="6">
        <v>7285</v>
      </c>
      <c r="O33" s="6">
        <v>0</v>
      </c>
      <c r="P33" s="6" t="s">
        <v>19</v>
      </c>
      <c r="Q33" s="6" t="s">
        <v>19</v>
      </c>
      <c r="R33" s="6" t="s">
        <v>19</v>
      </c>
      <c r="S33" s="6" t="s">
        <v>19</v>
      </c>
      <c r="T33" s="18">
        <v>0</v>
      </c>
      <c r="U33" s="18">
        <v>0</v>
      </c>
      <c r="V33" s="18">
        <v>0</v>
      </c>
      <c r="W33" s="18">
        <v>0</v>
      </c>
      <c r="X33" s="74">
        <f t="shared" si="6"/>
        <v>0.70624434389140267</v>
      </c>
    </row>
    <row r="34" spans="1:24" ht="14.5" hidden="1" x14ac:dyDescent="0.35">
      <c r="A34" s="7">
        <v>44684</v>
      </c>
      <c r="B34" s="6">
        <v>161778</v>
      </c>
      <c r="C34" s="6">
        <v>6.2</v>
      </c>
      <c r="D34" s="6">
        <v>169290</v>
      </c>
      <c r="E34" s="6">
        <v>5.8</v>
      </c>
      <c r="F34" s="8">
        <f t="shared" si="0"/>
        <v>-7512</v>
      </c>
      <c r="G34" s="8">
        <f t="shared" si="1"/>
        <v>180965.17241379313</v>
      </c>
      <c r="H34" s="8">
        <f t="shared" si="2"/>
        <v>-19187.172413793131</v>
      </c>
      <c r="I34" s="8">
        <f t="shared" si="3"/>
        <v>-7.5119999999999996</v>
      </c>
      <c r="J34" s="8">
        <f t="shared" si="4"/>
        <v>0</v>
      </c>
      <c r="K34" s="9">
        <v>0.2046</v>
      </c>
      <c r="L34" s="16">
        <f t="shared" si="5"/>
        <v>4.9098027314112294</v>
      </c>
      <c r="M34" s="9">
        <v>0.79190000000000005</v>
      </c>
      <c r="N34" s="6">
        <v>7512</v>
      </c>
      <c r="O34" s="6">
        <v>0</v>
      </c>
      <c r="P34" s="6" t="s">
        <v>19</v>
      </c>
      <c r="Q34" s="6" t="s">
        <v>19</v>
      </c>
      <c r="R34" s="6" t="s">
        <v>19</v>
      </c>
      <c r="S34" s="6" t="s">
        <v>19</v>
      </c>
      <c r="T34" s="18">
        <v>0</v>
      </c>
      <c r="U34" s="18">
        <v>0</v>
      </c>
      <c r="V34" s="18">
        <v>0</v>
      </c>
      <c r="W34" s="18">
        <v>0</v>
      </c>
      <c r="X34" s="74">
        <f t="shared" si="6"/>
        <v>0.71665158371040727</v>
      </c>
    </row>
    <row r="35" spans="1:24" ht="14.5" hidden="1" x14ac:dyDescent="0.35">
      <c r="A35" s="7">
        <v>44685</v>
      </c>
      <c r="B35" s="6">
        <v>157039</v>
      </c>
      <c r="C35" s="6">
        <v>6.1</v>
      </c>
      <c r="D35" s="6">
        <v>169290</v>
      </c>
      <c r="E35" s="6">
        <v>5.8</v>
      </c>
      <c r="F35" s="8">
        <f t="shared" si="0"/>
        <v>-12251</v>
      </c>
      <c r="G35" s="8">
        <f t="shared" si="1"/>
        <v>178046.37931034484</v>
      </c>
      <c r="H35" s="8">
        <f t="shared" si="2"/>
        <v>-21007.379310344841</v>
      </c>
      <c r="I35" s="8">
        <f t="shared" si="3"/>
        <v>-12.250999999999999</v>
      </c>
      <c r="J35" s="8">
        <f t="shared" si="4"/>
        <v>0</v>
      </c>
      <c r="K35" s="9">
        <v>0.1986</v>
      </c>
      <c r="L35" s="16">
        <f t="shared" si="5"/>
        <v>4.7659787556904405</v>
      </c>
      <c r="M35" s="9">
        <v>0.78129999999999999</v>
      </c>
      <c r="N35" s="6">
        <v>12251</v>
      </c>
      <c r="O35" s="6">
        <v>0</v>
      </c>
      <c r="P35" s="6" t="s">
        <v>19</v>
      </c>
      <c r="Q35" s="6" t="s">
        <v>19</v>
      </c>
      <c r="R35" s="6" t="s">
        <v>19</v>
      </c>
      <c r="S35" s="6" t="s">
        <v>19</v>
      </c>
      <c r="T35" s="18">
        <v>0</v>
      </c>
      <c r="U35" s="18">
        <v>0</v>
      </c>
      <c r="V35" s="18">
        <v>0</v>
      </c>
      <c r="W35" s="18">
        <v>0</v>
      </c>
      <c r="X35" s="74">
        <f t="shared" si="6"/>
        <v>0.70705882352941174</v>
      </c>
    </row>
    <row r="36" spans="1:24" ht="14.5" hidden="1" x14ac:dyDescent="0.35">
      <c r="A36" s="7">
        <v>44686</v>
      </c>
      <c r="B36" s="6">
        <v>163586</v>
      </c>
      <c r="C36" s="6">
        <v>6.3</v>
      </c>
      <c r="D36" s="6">
        <v>169290</v>
      </c>
      <c r="E36" s="6">
        <v>5.8</v>
      </c>
      <c r="F36" s="8">
        <f t="shared" si="0"/>
        <v>-5704</v>
      </c>
      <c r="G36" s="8">
        <f t="shared" si="1"/>
        <v>183883.96551724139</v>
      </c>
      <c r="H36" s="8">
        <f t="shared" si="2"/>
        <v>-20297.965517241391</v>
      </c>
      <c r="I36" s="8">
        <f t="shared" si="3"/>
        <v>-5.7039999999999997</v>
      </c>
      <c r="J36" s="8">
        <f t="shared" si="4"/>
        <v>0</v>
      </c>
      <c r="K36" s="9">
        <v>0.2069</v>
      </c>
      <c r="L36" s="16">
        <f t="shared" si="5"/>
        <v>4.9646737481031868</v>
      </c>
      <c r="M36" s="9">
        <v>0.78800000000000003</v>
      </c>
      <c r="N36" s="6">
        <v>5704</v>
      </c>
      <c r="O36" s="6">
        <v>0</v>
      </c>
      <c r="P36" s="6" t="s">
        <v>19</v>
      </c>
      <c r="Q36" s="6" t="s">
        <v>19</v>
      </c>
      <c r="R36" s="6" t="s">
        <v>19</v>
      </c>
      <c r="S36" s="6" t="s">
        <v>19</v>
      </c>
      <c r="T36" s="18">
        <v>0</v>
      </c>
      <c r="U36" s="18">
        <v>0</v>
      </c>
      <c r="V36" s="18">
        <v>0</v>
      </c>
      <c r="W36" s="18">
        <v>0</v>
      </c>
      <c r="X36" s="74">
        <f t="shared" si="6"/>
        <v>0.71312217194570138</v>
      </c>
    </row>
    <row r="37" spans="1:24" ht="14.5" hidden="1" x14ac:dyDescent="0.35">
      <c r="A37" s="7">
        <v>44687</v>
      </c>
      <c r="B37" s="6">
        <v>159287</v>
      </c>
      <c r="C37" s="6">
        <v>6.1</v>
      </c>
      <c r="D37" s="6">
        <v>169290</v>
      </c>
      <c r="E37" s="6">
        <v>5.8</v>
      </c>
      <c r="F37" s="8">
        <f t="shared" si="0"/>
        <v>-10003</v>
      </c>
      <c r="G37" s="8">
        <f t="shared" si="1"/>
        <v>178046.37931034484</v>
      </c>
      <c r="H37" s="8">
        <f t="shared" si="2"/>
        <v>-18759.379310344841</v>
      </c>
      <c r="I37" s="8">
        <f t="shared" si="3"/>
        <v>-10.003</v>
      </c>
      <c r="J37" s="8">
        <f t="shared" si="4"/>
        <v>0</v>
      </c>
      <c r="K37" s="9">
        <v>0.2014</v>
      </c>
      <c r="L37" s="16">
        <f t="shared" si="5"/>
        <v>4.834203338391502</v>
      </c>
      <c r="M37" s="9">
        <v>0.79249999999999998</v>
      </c>
      <c r="N37" s="6">
        <v>10003</v>
      </c>
      <c r="O37" s="6">
        <v>0</v>
      </c>
      <c r="P37" s="6" t="s">
        <v>19</v>
      </c>
      <c r="Q37" s="6" t="s">
        <v>19</v>
      </c>
      <c r="R37" s="6" t="s">
        <v>19</v>
      </c>
      <c r="S37" s="6" t="s">
        <v>19</v>
      </c>
      <c r="T37" s="18">
        <v>0</v>
      </c>
      <c r="U37" s="18">
        <v>0</v>
      </c>
      <c r="V37" s="18">
        <v>0</v>
      </c>
      <c r="W37" s="18">
        <v>0</v>
      </c>
      <c r="X37" s="74">
        <f t="shared" si="6"/>
        <v>0.71719457013574661</v>
      </c>
    </row>
    <row r="38" spans="1:24" ht="14.5" hidden="1" x14ac:dyDescent="0.35">
      <c r="A38" s="7">
        <v>44688</v>
      </c>
      <c r="B38" s="6">
        <v>161202</v>
      </c>
      <c r="C38" s="6">
        <v>6.2</v>
      </c>
      <c r="D38" s="6">
        <v>169290</v>
      </c>
      <c r="E38" s="6">
        <v>5.8</v>
      </c>
      <c r="F38" s="8">
        <f t="shared" si="0"/>
        <v>-8088</v>
      </c>
      <c r="G38" s="8">
        <f t="shared" si="1"/>
        <v>180965.17241379313</v>
      </c>
      <c r="H38" s="8">
        <f t="shared" si="2"/>
        <v>-19763.172413793131</v>
      </c>
      <c r="I38" s="8">
        <f t="shared" si="3"/>
        <v>-8.0879999999999992</v>
      </c>
      <c r="J38" s="8">
        <f t="shared" si="4"/>
        <v>0</v>
      </c>
      <c r="K38" s="9">
        <v>0.20380000000000001</v>
      </c>
      <c r="L38" s="16">
        <f t="shared" si="5"/>
        <v>4.8923216995447651</v>
      </c>
      <c r="M38" s="9">
        <v>0.78910000000000002</v>
      </c>
      <c r="N38" s="6">
        <v>8088</v>
      </c>
      <c r="O38" s="6">
        <v>0</v>
      </c>
      <c r="P38" s="6" t="s">
        <v>19</v>
      </c>
      <c r="Q38" s="6" t="s">
        <v>19</v>
      </c>
      <c r="R38" s="6" t="s">
        <v>19</v>
      </c>
      <c r="S38" s="6" t="s">
        <v>19</v>
      </c>
      <c r="T38" s="18">
        <v>0</v>
      </c>
      <c r="U38" s="18">
        <v>0</v>
      </c>
      <c r="V38" s="18">
        <v>0</v>
      </c>
      <c r="W38" s="18">
        <v>0</v>
      </c>
      <c r="X38" s="74">
        <f t="shared" si="6"/>
        <v>0.71411764705882352</v>
      </c>
    </row>
    <row r="39" spans="1:24" ht="14.5" hidden="1" x14ac:dyDescent="0.35">
      <c r="A39" s="7">
        <v>44689</v>
      </c>
      <c r="B39" s="6">
        <v>164379</v>
      </c>
      <c r="C39" s="6">
        <v>6.3</v>
      </c>
      <c r="D39" s="6">
        <v>169290</v>
      </c>
      <c r="E39" s="6">
        <v>5.8</v>
      </c>
      <c r="F39" s="8">
        <f t="shared" si="0"/>
        <v>-4911</v>
      </c>
      <c r="G39" s="8">
        <f t="shared" si="1"/>
        <v>183883.96551724139</v>
      </c>
      <c r="H39" s="8">
        <f t="shared" si="2"/>
        <v>-19504.965517241391</v>
      </c>
      <c r="I39" s="8">
        <f t="shared" si="3"/>
        <v>-4.9109999999999996</v>
      </c>
      <c r="J39" s="8">
        <f t="shared" si="4"/>
        <v>0</v>
      </c>
      <c r="K39" s="9">
        <v>0.2079</v>
      </c>
      <c r="L39" s="16">
        <f t="shared" si="5"/>
        <v>4.9887405159332321</v>
      </c>
      <c r="M39" s="9">
        <v>0.79190000000000005</v>
      </c>
      <c r="N39" s="6">
        <v>4911</v>
      </c>
      <c r="O39" s="6">
        <v>0</v>
      </c>
      <c r="P39" s="6" t="s">
        <v>19</v>
      </c>
      <c r="Q39" s="6" t="s">
        <v>19</v>
      </c>
      <c r="R39" s="6" t="s">
        <v>19</v>
      </c>
      <c r="S39" s="6" t="s">
        <v>19</v>
      </c>
      <c r="T39" s="18">
        <v>0</v>
      </c>
      <c r="U39" s="18">
        <v>0</v>
      </c>
      <c r="V39" s="18">
        <v>0</v>
      </c>
      <c r="W39" s="18">
        <v>0</v>
      </c>
      <c r="X39" s="74">
        <f t="shared" si="6"/>
        <v>0.71665158371040727</v>
      </c>
    </row>
    <row r="40" spans="1:24" ht="14.5" hidden="1" x14ac:dyDescent="0.35">
      <c r="A40" s="7">
        <v>44690</v>
      </c>
      <c r="B40" s="6">
        <v>169245</v>
      </c>
      <c r="C40" s="6">
        <v>6.5</v>
      </c>
      <c r="D40" s="6">
        <v>169290</v>
      </c>
      <c r="E40" s="6">
        <v>5.8</v>
      </c>
      <c r="F40" s="8">
        <f t="shared" si="0"/>
        <v>-45</v>
      </c>
      <c r="G40" s="8">
        <f t="shared" si="1"/>
        <v>189721.55172413794</v>
      </c>
      <c r="H40" s="8">
        <f t="shared" si="2"/>
        <v>-20476.551724137942</v>
      </c>
      <c r="I40" s="8">
        <f t="shared" si="3"/>
        <v>-4.4999999999999998E-2</v>
      </c>
      <c r="J40" s="8">
        <f t="shared" si="4"/>
        <v>0</v>
      </c>
      <c r="K40" s="9">
        <v>0.214</v>
      </c>
      <c r="L40" s="16">
        <f t="shared" si="5"/>
        <v>5.136418816388467</v>
      </c>
      <c r="M40" s="9">
        <v>0.79020000000000001</v>
      </c>
      <c r="N40" s="6">
        <v>45</v>
      </c>
      <c r="O40" s="6">
        <v>0</v>
      </c>
      <c r="P40" s="6" t="s">
        <v>19</v>
      </c>
      <c r="Q40" s="6" t="s">
        <v>19</v>
      </c>
      <c r="R40" s="6" t="s">
        <v>19</v>
      </c>
      <c r="S40" s="6" t="s">
        <v>19</v>
      </c>
      <c r="T40" s="18">
        <v>0</v>
      </c>
      <c r="U40" s="18">
        <v>0</v>
      </c>
      <c r="V40" s="18">
        <v>0</v>
      </c>
      <c r="W40" s="18">
        <v>0</v>
      </c>
      <c r="X40" s="74">
        <f t="shared" si="6"/>
        <v>0.71511312217194567</v>
      </c>
    </row>
    <row r="41" spans="1:24" ht="14.5" hidden="1" x14ac:dyDescent="0.35">
      <c r="A41" s="7">
        <v>44691</v>
      </c>
      <c r="B41" s="6">
        <v>160784</v>
      </c>
      <c r="C41" s="6">
        <v>6.2</v>
      </c>
      <c r="D41" s="6">
        <v>169290</v>
      </c>
      <c r="E41" s="6">
        <v>5.8</v>
      </c>
      <c r="F41" s="8">
        <f t="shared" si="0"/>
        <v>-8506</v>
      </c>
      <c r="G41" s="8">
        <f t="shared" si="1"/>
        <v>180965.17241379313</v>
      </c>
      <c r="H41" s="8">
        <f t="shared" si="2"/>
        <v>-20181.172413793131</v>
      </c>
      <c r="I41" s="8">
        <f t="shared" si="3"/>
        <v>-8.5060000000000002</v>
      </c>
      <c r="J41" s="8">
        <f t="shared" si="4"/>
        <v>0</v>
      </c>
      <c r="K41" s="9">
        <v>0.20330000000000001</v>
      </c>
      <c r="L41" s="16">
        <f t="shared" si="5"/>
        <v>4.8796358118361152</v>
      </c>
      <c r="M41" s="9">
        <v>0.78700000000000003</v>
      </c>
      <c r="N41" s="6">
        <v>8506</v>
      </c>
      <c r="O41" s="6">
        <v>0</v>
      </c>
      <c r="P41" s="6" t="s">
        <v>19</v>
      </c>
      <c r="Q41" s="6" t="s">
        <v>19</v>
      </c>
      <c r="R41" s="6" t="s">
        <v>19</v>
      </c>
      <c r="S41" s="6" t="s">
        <v>19</v>
      </c>
      <c r="T41" s="18">
        <v>0</v>
      </c>
      <c r="U41" s="18">
        <v>0</v>
      </c>
      <c r="V41" s="18">
        <v>0</v>
      </c>
      <c r="W41" s="18">
        <v>0</v>
      </c>
      <c r="X41" s="74">
        <f t="shared" si="6"/>
        <v>0.71221719457013577</v>
      </c>
    </row>
    <row r="42" spans="1:24" ht="14.5" hidden="1" x14ac:dyDescent="0.35">
      <c r="A42" s="7">
        <v>44692</v>
      </c>
      <c r="B42" s="6">
        <v>159498</v>
      </c>
      <c r="C42" s="6">
        <v>6.1</v>
      </c>
      <c r="D42" s="6">
        <v>169290</v>
      </c>
      <c r="E42" s="6">
        <v>5.8</v>
      </c>
      <c r="F42" s="8">
        <f t="shared" si="0"/>
        <v>-9792</v>
      </c>
      <c r="G42" s="8">
        <f t="shared" si="1"/>
        <v>178046.37931034484</v>
      </c>
      <c r="H42" s="8">
        <f t="shared" si="2"/>
        <v>-18548.379310344841</v>
      </c>
      <c r="I42" s="8">
        <f t="shared" si="3"/>
        <v>-9.7919999999999998</v>
      </c>
      <c r="J42" s="8">
        <f t="shared" si="4"/>
        <v>0</v>
      </c>
      <c r="K42" s="9">
        <v>0.20169999999999999</v>
      </c>
      <c r="L42" s="16">
        <f t="shared" si="5"/>
        <v>4.8406069802731411</v>
      </c>
      <c r="M42" s="9">
        <v>0.79349999999999998</v>
      </c>
      <c r="N42" s="6">
        <v>9792</v>
      </c>
      <c r="O42" s="6">
        <v>0</v>
      </c>
      <c r="P42" s="6" t="s">
        <v>19</v>
      </c>
      <c r="Q42" s="6" t="s">
        <v>19</v>
      </c>
      <c r="R42" s="6" t="s">
        <v>19</v>
      </c>
      <c r="S42" s="6" t="s">
        <v>19</v>
      </c>
      <c r="T42" s="18">
        <v>0</v>
      </c>
      <c r="U42" s="18">
        <v>0</v>
      </c>
      <c r="V42" s="18">
        <v>0</v>
      </c>
      <c r="W42" s="18">
        <v>0</v>
      </c>
      <c r="X42" s="74">
        <f t="shared" si="6"/>
        <v>0.71809954751131222</v>
      </c>
    </row>
    <row r="43" spans="1:24" ht="14.5" hidden="1" x14ac:dyDescent="0.35">
      <c r="A43" s="7">
        <v>44693</v>
      </c>
      <c r="B43" s="6">
        <v>163535</v>
      </c>
      <c r="C43" s="6">
        <v>6.3</v>
      </c>
      <c r="D43" s="6">
        <v>169290</v>
      </c>
      <c r="E43" s="6">
        <v>5.8</v>
      </c>
      <c r="F43" s="8">
        <f t="shared" si="0"/>
        <v>-5755</v>
      </c>
      <c r="G43" s="8">
        <f t="shared" si="1"/>
        <v>183883.96551724139</v>
      </c>
      <c r="H43" s="8">
        <f t="shared" si="2"/>
        <v>-20348.965517241391</v>
      </c>
      <c r="I43" s="8">
        <f t="shared" si="3"/>
        <v>-5.7549999999999999</v>
      </c>
      <c r="J43" s="8">
        <f t="shared" si="4"/>
        <v>0</v>
      </c>
      <c r="K43" s="9">
        <v>0.20680000000000001</v>
      </c>
      <c r="L43" s="16">
        <f t="shared" si="5"/>
        <v>4.9631259484066765</v>
      </c>
      <c r="M43" s="9">
        <v>0.78779999999999994</v>
      </c>
      <c r="N43" s="6">
        <v>5755</v>
      </c>
      <c r="O43" s="6">
        <v>0</v>
      </c>
      <c r="P43" s="6" t="s">
        <v>19</v>
      </c>
      <c r="Q43" s="6" t="s">
        <v>19</v>
      </c>
      <c r="R43" s="6" t="s">
        <v>19</v>
      </c>
      <c r="S43" s="6" t="s">
        <v>19</v>
      </c>
      <c r="T43" s="18">
        <v>0</v>
      </c>
      <c r="U43" s="18">
        <v>0</v>
      </c>
      <c r="V43" s="18">
        <v>0</v>
      </c>
      <c r="W43" s="18">
        <v>0</v>
      </c>
      <c r="X43" s="74">
        <f t="shared" si="6"/>
        <v>0.71294117647058819</v>
      </c>
    </row>
    <row r="44" spans="1:24" ht="14.5" hidden="1" x14ac:dyDescent="0.35">
      <c r="A44" s="7">
        <v>44694</v>
      </c>
      <c r="B44" s="6">
        <v>165434</v>
      </c>
      <c r="C44" s="6">
        <v>6.3</v>
      </c>
      <c r="D44" s="6">
        <v>169290</v>
      </c>
      <c r="E44" s="6">
        <v>5.8</v>
      </c>
      <c r="F44" s="8">
        <f t="shared" si="0"/>
        <v>-3856</v>
      </c>
      <c r="G44" s="8">
        <f t="shared" si="1"/>
        <v>183883.96551724139</v>
      </c>
      <c r="H44" s="8">
        <f t="shared" si="2"/>
        <v>-18449.965517241391</v>
      </c>
      <c r="I44" s="8">
        <f t="shared" si="3"/>
        <v>-3.8559999999999999</v>
      </c>
      <c r="J44" s="8">
        <f t="shared" si="4"/>
        <v>0</v>
      </c>
      <c r="K44" s="9">
        <v>0.2092</v>
      </c>
      <c r="L44" s="16">
        <f t="shared" si="5"/>
        <v>5.0207587253414268</v>
      </c>
      <c r="M44" s="9">
        <v>0.79690000000000005</v>
      </c>
      <c r="N44" s="6">
        <v>3856</v>
      </c>
      <c r="O44" s="6">
        <v>0</v>
      </c>
      <c r="P44" s="6" t="s">
        <v>19</v>
      </c>
      <c r="Q44" s="6" t="s">
        <v>19</v>
      </c>
      <c r="R44" s="6" t="s">
        <v>19</v>
      </c>
      <c r="S44" s="6" t="s">
        <v>19</v>
      </c>
      <c r="T44" s="18">
        <v>0</v>
      </c>
      <c r="U44" s="18">
        <v>0</v>
      </c>
      <c r="V44" s="18">
        <v>0</v>
      </c>
      <c r="W44" s="18">
        <v>0</v>
      </c>
      <c r="X44" s="74">
        <f t="shared" si="6"/>
        <v>0.72117647058823531</v>
      </c>
    </row>
    <row r="45" spans="1:24" ht="14.5" hidden="1" x14ac:dyDescent="0.35">
      <c r="A45" s="7">
        <v>44695</v>
      </c>
      <c r="B45" s="6">
        <v>158714</v>
      </c>
      <c r="C45" s="6">
        <v>6.1</v>
      </c>
      <c r="D45" s="6">
        <v>169290</v>
      </c>
      <c r="E45" s="6">
        <v>5.8</v>
      </c>
      <c r="F45" s="8">
        <f t="shared" si="0"/>
        <v>-10576</v>
      </c>
      <c r="G45" s="8">
        <f t="shared" si="1"/>
        <v>178046.37931034484</v>
      </c>
      <c r="H45" s="8">
        <f t="shared" si="2"/>
        <v>-19332.379310344841</v>
      </c>
      <c r="I45" s="8">
        <f t="shared" si="3"/>
        <v>-10.576000000000001</v>
      </c>
      <c r="J45" s="8">
        <f t="shared" si="4"/>
        <v>0</v>
      </c>
      <c r="K45" s="9">
        <v>0.20069999999999999</v>
      </c>
      <c r="L45" s="16">
        <f t="shared" si="5"/>
        <v>4.8168133535660091</v>
      </c>
      <c r="M45" s="9">
        <v>0.78959999999999997</v>
      </c>
      <c r="N45" s="6">
        <v>10576</v>
      </c>
      <c r="O45" s="6">
        <v>0</v>
      </c>
      <c r="P45" s="6" t="s">
        <v>19</v>
      </c>
      <c r="Q45" s="6" t="s">
        <v>19</v>
      </c>
      <c r="R45" s="6" t="s">
        <v>19</v>
      </c>
      <c r="S45" s="6" t="s">
        <v>19</v>
      </c>
      <c r="T45" s="18">
        <v>0</v>
      </c>
      <c r="U45" s="18">
        <v>0</v>
      </c>
      <c r="V45" s="18">
        <v>0</v>
      </c>
      <c r="W45" s="18">
        <v>0</v>
      </c>
      <c r="X45" s="74">
        <f t="shared" si="6"/>
        <v>0.71457013574660633</v>
      </c>
    </row>
    <row r="46" spans="1:24" ht="14.5" hidden="1" x14ac:dyDescent="0.35">
      <c r="A46" s="7">
        <v>44696</v>
      </c>
      <c r="B46" s="6">
        <v>163988</v>
      </c>
      <c r="C46" s="6">
        <v>6.3</v>
      </c>
      <c r="D46" s="6">
        <v>169290</v>
      </c>
      <c r="E46" s="6">
        <v>5.8</v>
      </c>
      <c r="F46" s="8">
        <f t="shared" si="0"/>
        <v>-5302</v>
      </c>
      <c r="G46" s="8">
        <f t="shared" si="1"/>
        <v>183883.96551724139</v>
      </c>
      <c r="H46" s="8">
        <f t="shared" si="2"/>
        <v>-19895.965517241391</v>
      </c>
      <c r="I46" s="8">
        <f t="shared" si="3"/>
        <v>-5.3019999999999996</v>
      </c>
      <c r="J46" s="8">
        <f t="shared" si="4"/>
        <v>0</v>
      </c>
      <c r="K46" s="9">
        <v>0.2074</v>
      </c>
      <c r="L46" s="16">
        <f t="shared" si="5"/>
        <v>4.976874051593323</v>
      </c>
      <c r="M46" s="9">
        <v>0.79</v>
      </c>
      <c r="N46" s="6">
        <v>5302</v>
      </c>
      <c r="O46" s="6">
        <v>0</v>
      </c>
      <c r="P46" s="6" t="s">
        <v>19</v>
      </c>
      <c r="Q46" s="6" t="s">
        <v>19</v>
      </c>
      <c r="R46" s="6" t="s">
        <v>19</v>
      </c>
      <c r="S46" s="6" t="s">
        <v>19</v>
      </c>
      <c r="T46" s="18">
        <v>0</v>
      </c>
      <c r="U46" s="18">
        <v>0</v>
      </c>
      <c r="V46" s="18">
        <v>0</v>
      </c>
      <c r="W46" s="18">
        <v>0</v>
      </c>
      <c r="X46" s="74">
        <f t="shared" si="6"/>
        <v>0.71493212669683259</v>
      </c>
    </row>
    <row r="47" spans="1:24" ht="14.5" hidden="1" x14ac:dyDescent="0.35">
      <c r="A47" s="7">
        <v>44697</v>
      </c>
      <c r="B47" s="6">
        <v>157554</v>
      </c>
      <c r="C47" s="6">
        <v>6.1</v>
      </c>
      <c r="D47" s="6">
        <v>169290</v>
      </c>
      <c r="E47" s="6">
        <v>5.8</v>
      </c>
      <c r="F47" s="8">
        <f t="shared" si="0"/>
        <v>-11736</v>
      </c>
      <c r="G47" s="8">
        <f t="shared" si="1"/>
        <v>178046.37931034484</v>
      </c>
      <c r="H47" s="8">
        <f t="shared" si="2"/>
        <v>-20492.379310344841</v>
      </c>
      <c r="I47" s="8">
        <f t="shared" si="3"/>
        <v>-11.736000000000001</v>
      </c>
      <c r="J47" s="8">
        <f t="shared" si="4"/>
        <v>0</v>
      </c>
      <c r="K47" s="9">
        <v>0.19919999999999999</v>
      </c>
      <c r="L47" s="16">
        <f t="shared" si="5"/>
        <v>4.7816084977238242</v>
      </c>
      <c r="M47" s="9">
        <v>0.78390000000000004</v>
      </c>
      <c r="N47" s="6">
        <v>11736</v>
      </c>
      <c r="O47" s="6">
        <v>0</v>
      </c>
      <c r="P47" s="6" t="s">
        <v>19</v>
      </c>
      <c r="Q47" s="6" t="s">
        <v>19</v>
      </c>
      <c r="R47" s="6" t="s">
        <v>19</v>
      </c>
      <c r="S47" s="6" t="s">
        <v>19</v>
      </c>
      <c r="T47" s="18">
        <v>0</v>
      </c>
      <c r="U47" s="18">
        <v>0</v>
      </c>
      <c r="V47" s="18">
        <v>0</v>
      </c>
      <c r="W47" s="18">
        <v>0</v>
      </c>
      <c r="X47" s="74">
        <f t="shared" si="6"/>
        <v>0.70941176470588241</v>
      </c>
    </row>
    <row r="48" spans="1:24" ht="14.5" hidden="1" x14ac:dyDescent="0.35">
      <c r="A48" s="7">
        <v>44698</v>
      </c>
      <c r="B48" s="6">
        <v>154575</v>
      </c>
      <c r="C48" s="6">
        <v>5.9</v>
      </c>
      <c r="D48" s="6">
        <v>169290</v>
      </c>
      <c r="E48" s="6">
        <v>5.8</v>
      </c>
      <c r="F48" s="8">
        <f t="shared" si="0"/>
        <v>-14715</v>
      </c>
      <c r="G48" s="8">
        <f t="shared" si="1"/>
        <v>172208.79310344829</v>
      </c>
      <c r="H48" s="8">
        <f t="shared" si="2"/>
        <v>-17633.79310344829</v>
      </c>
      <c r="I48" s="8">
        <f t="shared" si="3"/>
        <v>-14.715</v>
      </c>
      <c r="J48" s="8">
        <f t="shared" si="4"/>
        <v>0</v>
      </c>
      <c r="K48" s="9">
        <v>0.19550000000000001</v>
      </c>
      <c r="L48" s="16">
        <f t="shared" si="5"/>
        <v>4.6911987860394539</v>
      </c>
      <c r="M48" s="9">
        <v>0.79510000000000003</v>
      </c>
      <c r="N48" s="6">
        <v>14715</v>
      </c>
      <c r="O48" s="6">
        <v>0</v>
      </c>
      <c r="P48" s="6" t="s">
        <v>19</v>
      </c>
      <c r="Q48" s="6" t="s">
        <v>19</v>
      </c>
      <c r="R48" s="6" t="s">
        <v>19</v>
      </c>
      <c r="S48" s="6" t="s">
        <v>19</v>
      </c>
      <c r="T48" s="18">
        <v>0</v>
      </c>
      <c r="U48" s="18">
        <v>0</v>
      </c>
      <c r="V48" s="18">
        <v>0</v>
      </c>
      <c r="W48" s="18">
        <v>0</v>
      </c>
      <c r="X48" s="74">
        <f t="shared" si="6"/>
        <v>0.71954751131221728</v>
      </c>
    </row>
    <row r="49" spans="1:24" ht="14.5" hidden="1" x14ac:dyDescent="0.35">
      <c r="A49" s="7">
        <v>44699</v>
      </c>
      <c r="B49" s="6">
        <v>151929</v>
      </c>
      <c r="C49" s="6">
        <v>5.8</v>
      </c>
      <c r="D49" s="6">
        <v>169290</v>
      </c>
      <c r="E49" s="6">
        <v>5.8</v>
      </c>
      <c r="F49" s="8">
        <f t="shared" si="0"/>
        <v>-17361</v>
      </c>
      <c r="G49" s="8">
        <f t="shared" si="1"/>
        <v>169290</v>
      </c>
      <c r="H49" s="8">
        <f t="shared" si="2"/>
        <v>-17361</v>
      </c>
      <c r="I49" s="8">
        <f t="shared" si="3"/>
        <v>-17.361000000000001</v>
      </c>
      <c r="J49" s="8">
        <f t="shared" si="4"/>
        <v>0</v>
      </c>
      <c r="K49" s="9">
        <v>0.19209999999999999</v>
      </c>
      <c r="L49" s="16">
        <f t="shared" si="5"/>
        <v>4.6108952959028828</v>
      </c>
      <c r="M49" s="9">
        <v>0.79500000000000004</v>
      </c>
      <c r="N49" s="6">
        <v>17361</v>
      </c>
      <c r="O49" s="6">
        <v>0</v>
      </c>
      <c r="P49" s="6" t="s">
        <v>19</v>
      </c>
      <c r="Q49" s="6" t="s">
        <v>19</v>
      </c>
      <c r="R49" s="6" t="s">
        <v>19</v>
      </c>
      <c r="S49" s="6" t="s">
        <v>19</v>
      </c>
      <c r="T49" s="18">
        <v>0</v>
      </c>
      <c r="U49" s="18">
        <v>0</v>
      </c>
      <c r="V49" s="18">
        <v>0</v>
      </c>
      <c r="W49" s="18">
        <v>0</v>
      </c>
      <c r="X49" s="74">
        <f t="shared" si="6"/>
        <v>0.71945701357466063</v>
      </c>
    </row>
    <row r="50" spans="1:24" ht="14.5" hidden="1" x14ac:dyDescent="0.35">
      <c r="A50" s="7">
        <v>44700</v>
      </c>
      <c r="B50" s="6">
        <v>148620</v>
      </c>
      <c r="C50" s="6">
        <v>5.7</v>
      </c>
      <c r="D50" s="6">
        <v>169290</v>
      </c>
      <c r="E50" s="6">
        <v>5.8</v>
      </c>
      <c r="F50" s="8">
        <f t="shared" si="0"/>
        <v>-20670</v>
      </c>
      <c r="G50" s="8">
        <f t="shared" si="1"/>
        <v>166371.20689655174</v>
      </c>
      <c r="H50" s="8">
        <f t="shared" si="2"/>
        <v>-17751.206896551739</v>
      </c>
      <c r="I50" s="8">
        <f t="shared" si="3"/>
        <v>-20.67</v>
      </c>
      <c r="J50" s="8">
        <f t="shared" si="4"/>
        <v>0</v>
      </c>
      <c r="K50" s="9">
        <v>0.18790000000000001</v>
      </c>
      <c r="L50" s="16">
        <f t="shared" si="5"/>
        <v>4.5104704097116848</v>
      </c>
      <c r="M50" s="9">
        <v>0.7913</v>
      </c>
      <c r="N50" s="6">
        <v>20670</v>
      </c>
      <c r="O50" s="6">
        <v>0</v>
      </c>
      <c r="P50" s="6" t="s">
        <v>19</v>
      </c>
      <c r="Q50" s="6" t="s">
        <v>19</v>
      </c>
      <c r="R50" s="6" t="s">
        <v>19</v>
      </c>
      <c r="S50" s="6" t="s">
        <v>19</v>
      </c>
      <c r="T50" s="18">
        <v>0</v>
      </c>
      <c r="U50" s="18">
        <v>0</v>
      </c>
      <c r="V50" s="18">
        <v>0</v>
      </c>
      <c r="W50" s="18">
        <v>0</v>
      </c>
      <c r="X50" s="74">
        <f t="shared" si="6"/>
        <v>0.71610859728506793</v>
      </c>
    </row>
    <row r="51" spans="1:24" ht="14.5" hidden="1" x14ac:dyDescent="0.35">
      <c r="A51" s="7">
        <v>44701</v>
      </c>
      <c r="B51" s="6">
        <v>154143</v>
      </c>
      <c r="C51" s="6">
        <v>5.9</v>
      </c>
      <c r="D51" s="6">
        <v>169290</v>
      </c>
      <c r="E51" s="6">
        <v>5.8</v>
      </c>
      <c r="F51" s="8">
        <f t="shared" si="0"/>
        <v>-15147</v>
      </c>
      <c r="G51" s="8">
        <f t="shared" si="1"/>
        <v>172208.79310344829</v>
      </c>
      <c r="H51" s="8">
        <f t="shared" si="2"/>
        <v>-18065.79310344829</v>
      </c>
      <c r="I51" s="8">
        <f t="shared" si="3"/>
        <v>-15.147</v>
      </c>
      <c r="J51" s="8">
        <f t="shared" si="4"/>
        <v>0</v>
      </c>
      <c r="K51" s="9">
        <v>0.19489999999999999</v>
      </c>
      <c r="L51" s="16">
        <f t="shared" si="5"/>
        <v>4.6780880121396056</v>
      </c>
      <c r="M51" s="9">
        <v>0.79290000000000005</v>
      </c>
      <c r="N51" s="6">
        <v>15147</v>
      </c>
      <c r="O51" s="6">
        <v>0</v>
      </c>
      <c r="P51" s="6" t="s">
        <v>19</v>
      </c>
      <c r="Q51" s="6" t="s">
        <v>19</v>
      </c>
      <c r="R51" s="6" t="s">
        <v>19</v>
      </c>
      <c r="S51" s="6" t="s">
        <v>19</v>
      </c>
      <c r="T51" s="18">
        <v>0</v>
      </c>
      <c r="U51" s="18">
        <v>0</v>
      </c>
      <c r="V51" s="18">
        <v>0</v>
      </c>
      <c r="W51" s="18">
        <v>0</v>
      </c>
      <c r="X51" s="74">
        <f t="shared" si="6"/>
        <v>0.71755656108597288</v>
      </c>
    </row>
    <row r="52" spans="1:24" ht="14.5" hidden="1" x14ac:dyDescent="0.35">
      <c r="A52" s="7">
        <v>44702</v>
      </c>
      <c r="B52" s="6">
        <v>139993</v>
      </c>
      <c r="C52" s="6">
        <v>5.4</v>
      </c>
      <c r="D52" s="6">
        <v>169290</v>
      </c>
      <c r="E52" s="6">
        <v>5.8</v>
      </c>
      <c r="F52" s="8">
        <f t="shared" si="0"/>
        <v>-29297</v>
      </c>
      <c r="G52" s="8">
        <f t="shared" si="1"/>
        <v>157614.82758620693</v>
      </c>
      <c r="H52" s="8">
        <f t="shared" si="2"/>
        <v>-17621.827586206928</v>
      </c>
      <c r="I52" s="8">
        <f t="shared" si="3"/>
        <v>-29.297000000000001</v>
      </c>
      <c r="J52" s="8">
        <f t="shared" si="4"/>
        <v>0</v>
      </c>
      <c r="K52" s="9">
        <v>0.17699999999999999</v>
      </c>
      <c r="L52" s="16">
        <f t="shared" si="5"/>
        <v>4.2486494688922614</v>
      </c>
      <c r="M52" s="9">
        <v>0.78680000000000005</v>
      </c>
      <c r="N52" s="6">
        <v>29297</v>
      </c>
      <c r="O52" s="6">
        <v>0</v>
      </c>
      <c r="P52" s="6" t="s">
        <v>19</v>
      </c>
      <c r="Q52" s="6" t="s">
        <v>19</v>
      </c>
      <c r="R52" s="6" t="s">
        <v>19</v>
      </c>
      <c r="S52" s="6" t="s">
        <v>19</v>
      </c>
      <c r="T52" s="18">
        <v>0</v>
      </c>
      <c r="U52" s="18">
        <v>0</v>
      </c>
      <c r="V52" s="18">
        <v>0</v>
      </c>
      <c r="W52" s="18">
        <v>0</v>
      </c>
      <c r="X52" s="74">
        <f t="shared" si="6"/>
        <v>0.71203619909502269</v>
      </c>
    </row>
    <row r="53" spans="1:24" ht="14.5" hidden="1" x14ac:dyDescent="0.35">
      <c r="A53" s="7">
        <v>44703</v>
      </c>
      <c r="B53" s="6">
        <v>138016</v>
      </c>
      <c r="C53" s="6">
        <v>5.4</v>
      </c>
      <c r="D53" s="6">
        <v>169290</v>
      </c>
      <c r="E53" s="6">
        <v>5.8</v>
      </c>
      <c r="F53" s="8">
        <f t="shared" si="0"/>
        <v>-31274</v>
      </c>
      <c r="G53" s="8">
        <f t="shared" si="1"/>
        <v>157614.82758620693</v>
      </c>
      <c r="H53" s="8">
        <f t="shared" si="2"/>
        <v>-19598.827586206928</v>
      </c>
      <c r="I53" s="8">
        <f t="shared" si="3"/>
        <v>-31.274000000000001</v>
      </c>
      <c r="J53" s="8">
        <f t="shared" si="4"/>
        <v>0</v>
      </c>
      <c r="K53" s="9">
        <v>0.17449999999999999</v>
      </c>
      <c r="L53" s="16">
        <f t="shared" si="5"/>
        <v>4.1886494688922609</v>
      </c>
      <c r="M53" s="9">
        <v>0.77569999999999995</v>
      </c>
      <c r="N53" s="6">
        <v>31274</v>
      </c>
      <c r="O53" s="6">
        <v>0</v>
      </c>
      <c r="P53" s="6" t="s">
        <v>19</v>
      </c>
      <c r="Q53" s="6" t="s">
        <v>19</v>
      </c>
      <c r="R53" s="6" t="s">
        <v>19</v>
      </c>
      <c r="S53" s="6" t="s">
        <v>19</v>
      </c>
      <c r="T53" s="18">
        <v>0</v>
      </c>
      <c r="U53" s="18">
        <v>0</v>
      </c>
      <c r="V53" s="18">
        <v>0</v>
      </c>
      <c r="W53" s="18">
        <v>0</v>
      </c>
      <c r="X53" s="74">
        <f t="shared" si="6"/>
        <v>0.70199095022624436</v>
      </c>
    </row>
    <row r="54" spans="1:24" ht="14.5" hidden="1" x14ac:dyDescent="0.35">
      <c r="A54" s="7">
        <v>44704</v>
      </c>
      <c r="B54" s="6">
        <v>106276</v>
      </c>
      <c r="C54" s="6">
        <v>4.2</v>
      </c>
      <c r="D54" s="6">
        <v>169290</v>
      </c>
      <c r="E54" s="6">
        <v>5.8</v>
      </c>
      <c r="F54" s="8">
        <f t="shared" si="0"/>
        <v>-63014</v>
      </c>
      <c r="G54" s="8">
        <f t="shared" si="1"/>
        <v>122589.31034482759</v>
      </c>
      <c r="H54" s="8">
        <f t="shared" si="2"/>
        <v>-16313.310344827594</v>
      </c>
      <c r="I54" s="8">
        <f t="shared" si="3"/>
        <v>-63.014000000000003</v>
      </c>
      <c r="J54" s="8">
        <f t="shared" si="4"/>
        <v>0</v>
      </c>
      <c r="K54" s="9">
        <v>0.13439999999999999</v>
      </c>
      <c r="L54" s="16">
        <f t="shared" si="5"/>
        <v>3.2253717754172988</v>
      </c>
      <c r="M54" s="9">
        <v>0.76790000000000003</v>
      </c>
      <c r="N54" s="6">
        <v>63014</v>
      </c>
      <c r="O54" s="6">
        <v>0</v>
      </c>
      <c r="P54" s="6" t="s">
        <v>19</v>
      </c>
      <c r="Q54" s="6" t="s">
        <v>19</v>
      </c>
      <c r="R54" s="6" t="s">
        <v>19</v>
      </c>
      <c r="S54" s="6" t="s">
        <v>19</v>
      </c>
      <c r="T54" s="18">
        <v>0</v>
      </c>
      <c r="U54" s="18">
        <v>0</v>
      </c>
      <c r="V54" s="18">
        <v>0</v>
      </c>
      <c r="W54" s="18">
        <v>0</v>
      </c>
      <c r="X54" s="74">
        <f t="shared" si="6"/>
        <v>0.69493212669683257</v>
      </c>
    </row>
    <row r="55" spans="1:24" ht="14.5" hidden="1" x14ac:dyDescent="0.35">
      <c r="A55" s="7">
        <v>44705</v>
      </c>
      <c r="B55" s="6">
        <v>137112</v>
      </c>
      <c r="C55" s="6">
        <v>5.4</v>
      </c>
      <c r="D55" s="6">
        <v>169290</v>
      </c>
      <c r="E55" s="6">
        <v>5.8</v>
      </c>
      <c r="F55" s="8">
        <f t="shared" si="0"/>
        <v>-32178</v>
      </c>
      <c r="G55" s="8">
        <f t="shared" si="1"/>
        <v>157614.82758620693</v>
      </c>
      <c r="H55" s="8">
        <f t="shared" si="2"/>
        <v>-20502.827586206928</v>
      </c>
      <c r="I55" s="8">
        <f t="shared" si="3"/>
        <v>-32.177999999999997</v>
      </c>
      <c r="J55" s="8">
        <f t="shared" si="4"/>
        <v>0</v>
      </c>
      <c r="K55" s="9">
        <v>0.1734</v>
      </c>
      <c r="L55" s="16">
        <f t="shared" si="5"/>
        <v>4.1612139605462826</v>
      </c>
      <c r="M55" s="9">
        <v>0.77059999999999995</v>
      </c>
      <c r="N55" s="6">
        <v>32178</v>
      </c>
      <c r="O55" s="6">
        <v>0</v>
      </c>
      <c r="P55" s="6" t="s">
        <v>19</v>
      </c>
      <c r="Q55" s="6" t="s">
        <v>19</v>
      </c>
      <c r="R55" s="6" t="s">
        <v>19</v>
      </c>
      <c r="S55" s="6" t="s">
        <v>19</v>
      </c>
      <c r="T55" s="18">
        <v>0</v>
      </c>
      <c r="U55" s="18">
        <v>0</v>
      </c>
      <c r="V55" s="18">
        <v>0</v>
      </c>
      <c r="W55" s="18">
        <v>0</v>
      </c>
      <c r="X55" s="74">
        <f t="shared" si="6"/>
        <v>0.69737556561085967</v>
      </c>
    </row>
    <row r="56" spans="1:24" ht="14.5" hidden="1" x14ac:dyDescent="0.35">
      <c r="A56" s="7">
        <v>44706</v>
      </c>
      <c r="B56" s="6">
        <v>144980</v>
      </c>
      <c r="C56" s="6">
        <v>5.6</v>
      </c>
      <c r="D56" s="6">
        <v>169290</v>
      </c>
      <c r="E56" s="6">
        <v>5.8</v>
      </c>
      <c r="F56" s="8">
        <f t="shared" si="0"/>
        <v>-24310</v>
      </c>
      <c r="G56" s="8">
        <f t="shared" si="1"/>
        <v>163452.41379310345</v>
      </c>
      <c r="H56" s="8">
        <f t="shared" si="2"/>
        <v>-18472.413793103449</v>
      </c>
      <c r="I56" s="8">
        <f t="shared" si="3"/>
        <v>-24.31</v>
      </c>
      <c r="J56" s="8">
        <f t="shared" si="4"/>
        <v>0</v>
      </c>
      <c r="K56" s="9">
        <v>0.18329999999999999</v>
      </c>
      <c r="L56" s="16">
        <f t="shared" si="5"/>
        <v>4.4000000000000004</v>
      </c>
      <c r="M56" s="9">
        <v>0.78569999999999995</v>
      </c>
      <c r="N56" s="6">
        <v>24310</v>
      </c>
      <c r="O56" s="6">
        <v>0</v>
      </c>
      <c r="P56" s="6" t="s">
        <v>19</v>
      </c>
      <c r="Q56" s="6" t="s">
        <v>19</v>
      </c>
      <c r="R56" s="6" t="s">
        <v>19</v>
      </c>
      <c r="S56" s="6" t="s">
        <v>19</v>
      </c>
      <c r="T56" s="18">
        <v>0</v>
      </c>
      <c r="U56" s="18">
        <v>0</v>
      </c>
      <c r="V56" s="18">
        <v>0</v>
      </c>
      <c r="W56" s="18">
        <v>0</v>
      </c>
      <c r="X56" s="74">
        <f t="shared" si="6"/>
        <v>0.71104072398190044</v>
      </c>
    </row>
    <row r="57" spans="1:24" ht="14.5" hidden="1" x14ac:dyDescent="0.35">
      <c r="A57" s="7">
        <v>44707</v>
      </c>
      <c r="B57" s="6">
        <v>143202</v>
      </c>
      <c r="C57" s="6">
        <v>5.4</v>
      </c>
      <c r="D57" s="6">
        <v>169290</v>
      </c>
      <c r="E57" s="6">
        <v>5.8</v>
      </c>
      <c r="F57" s="8">
        <f t="shared" si="0"/>
        <v>-26088</v>
      </c>
      <c r="G57" s="8">
        <f t="shared" si="1"/>
        <v>157614.82758620693</v>
      </c>
      <c r="H57" s="8">
        <f t="shared" si="2"/>
        <v>-14412.827586206928</v>
      </c>
      <c r="I57" s="8">
        <f t="shared" si="3"/>
        <v>-26.088000000000001</v>
      </c>
      <c r="J57" s="8">
        <f t="shared" si="4"/>
        <v>0</v>
      </c>
      <c r="K57" s="9">
        <v>0.18110000000000001</v>
      </c>
      <c r="L57" s="16">
        <f t="shared" si="5"/>
        <v>4.3460394537177542</v>
      </c>
      <c r="M57" s="9">
        <v>0.79020000000000001</v>
      </c>
      <c r="N57" s="6">
        <v>26088</v>
      </c>
      <c r="O57" s="6">
        <v>0</v>
      </c>
      <c r="P57" s="6" t="s">
        <v>19</v>
      </c>
      <c r="Q57" s="6" t="s">
        <v>19</v>
      </c>
      <c r="R57" s="6" t="s">
        <v>19</v>
      </c>
      <c r="S57" s="6" t="s">
        <v>19</v>
      </c>
      <c r="T57" s="18">
        <v>0</v>
      </c>
      <c r="U57" s="18">
        <v>0</v>
      </c>
      <c r="V57" s="18">
        <v>0</v>
      </c>
      <c r="W57" s="18">
        <v>0</v>
      </c>
      <c r="X57" s="74">
        <f t="shared" si="6"/>
        <v>0.71511312217194567</v>
      </c>
    </row>
    <row r="58" spans="1:24" ht="14.5" hidden="1" x14ac:dyDescent="0.35">
      <c r="A58" s="7">
        <v>44708</v>
      </c>
      <c r="B58" s="6">
        <v>136037</v>
      </c>
      <c r="C58" s="6">
        <v>5.2</v>
      </c>
      <c r="D58" s="6">
        <v>169290</v>
      </c>
      <c r="E58" s="6">
        <v>5.8</v>
      </c>
      <c r="F58" s="8">
        <f t="shared" si="0"/>
        <v>-33253</v>
      </c>
      <c r="G58" s="8">
        <f t="shared" si="1"/>
        <v>151777.24137931035</v>
      </c>
      <c r="H58" s="8">
        <f t="shared" si="2"/>
        <v>-15740.241379310348</v>
      </c>
      <c r="I58" s="8">
        <f t="shared" si="3"/>
        <v>-33.253</v>
      </c>
      <c r="J58" s="8">
        <f t="shared" si="4"/>
        <v>0</v>
      </c>
      <c r="K58" s="9">
        <v>0.17199999999999999</v>
      </c>
      <c r="L58" s="16">
        <f t="shared" si="5"/>
        <v>4.1285887708649467</v>
      </c>
      <c r="M58" s="9">
        <v>0.79400000000000004</v>
      </c>
      <c r="N58" s="6">
        <v>33253</v>
      </c>
      <c r="O58" s="6">
        <v>0</v>
      </c>
      <c r="P58" s="6" t="s">
        <v>19</v>
      </c>
      <c r="Q58" s="6" t="s">
        <v>19</v>
      </c>
      <c r="R58" s="6" t="s">
        <v>19</v>
      </c>
      <c r="S58" s="6" t="s">
        <v>19</v>
      </c>
      <c r="T58" s="18">
        <v>0</v>
      </c>
      <c r="U58" s="18">
        <v>0</v>
      </c>
      <c r="V58" s="18">
        <v>0</v>
      </c>
      <c r="W58" s="18">
        <v>0</v>
      </c>
      <c r="X58" s="74">
        <f t="shared" si="6"/>
        <v>0.71855203619909502</v>
      </c>
    </row>
    <row r="59" spans="1:24" ht="14.5" hidden="1" x14ac:dyDescent="0.35">
      <c r="A59" s="7">
        <v>44709</v>
      </c>
      <c r="B59" s="6">
        <v>133241</v>
      </c>
      <c r="C59" s="6">
        <v>5.0999999999999996</v>
      </c>
      <c r="D59" s="6">
        <v>169290</v>
      </c>
      <c r="E59" s="6">
        <v>5.8</v>
      </c>
      <c r="F59" s="8">
        <f t="shared" si="0"/>
        <v>-36049</v>
      </c>
      <c r="G59" s="8">
        <f t="shared" si="1"/>
        <v>148858.44827586206</v>
      </c>
      <c r="H59" s="8">
        <f t="shared" si="2"/>
        <v>-15617.448275862058</v>
      </c>
      <c r="I59" s="8">
        <f t="shared" si="3"/>
        <v>-36.048999999999999</v>
      </c>
      <c r="J59" s="8">
        <f t="shared" si="4"/>
        <v>0</v>
      </c>
      <c r="K59" s="9">
        <v>0.16850000000000001</v>
      </c>
      <c r="L59" s="16">
        <f t="shared" si="5"/>
        <v>4.0437329286798178</v>
      </c>
      <c r="M59" s="9">
        <v>0.79290000000000005</v>
      </c>
      <c r="N59" s="6">
        <v>36049</v>
      </c>
      <c r="O59" s="6">
        <v>0</v>
      </c>
      <c r="P59" s="6" t="s">
        <v>19</v>
      </c>
      <c r="Q59" s="6" t="s">
        <v>19</v>
      </c>
      <c r="R59" s="6" t="s">
        <v>19</v>
      </c>
      <c r="S59" s="6" t="s">
        <v>19</v>
      </c>
      <c r="T59" s="18">
        <v>0</v>
      </c>
      <c r="U59" s="18">
        <v>0</v>
      </c>
      <c r="V59" s="18">
        <v>0</v>
      </c>
      <c r="W59" s="18">
        <v>0</v>
      </c>
      <c r="X59" s="74">
        <f t="shared" si="6"/>
        <v>0.71755656108597288</v>
      </c>
    </row>
    <row r="60" spans="1:24" ht="14.5" hidden="1" x14ac:dyDescent="0.35">
      <c r="A60" s="7">
        <v>44710</v>
      </c>
      <c r="B60" s="6">
        <v>130472</v>
      </c>
      <c r="C60" s="6">
        <v>5.0999999999999996</v>
      </c>
      <c r="D60" s="6">
        <v>169290</v>
      </c>
      <c r="E60" s="6">
        <v>5.8</v>
      </c>
      <c r="F60" s="8">
        <f t="shared" si="0"/>
        <v>-38818</v>
      </c>
      <c r="G60" s="8">
        <f t="shared" si="1"/>
        <v>148858.44827586206</v>
      </c>
      <c r="H60" s="8">
        <f t="shared" si="2"/>
        <v>-18386.448275862058</v>
      </c>
      <c r="I60" s="8">
        <f t="shared" si="3"/>
        <v>-38.817999999999998</v>
      </c>
      <c r="J60" s="8">
        <f t="shared" si="4"/>
        <v>0</v>
      </c>
      <c r="K60" s="9">
        <v>0.16500000000000001</v>
      </c>
      <c r="L60" s="16">
        <f t="shared" si="5"/>
        <v>3.9596965098634294</v>
      </c>
      <c r="M60" s="9">
        <v>0.77639999999999998</v>
      </c>
      <c r="N60" s="6">
        <v>38818</v>
      </c>
      <c r="O60" s="6">
        <v>0</v>
      </c>
      <c r="P60" s="6" t="s">
        <v>19</v>
      </c>
      <c r="Q60" s="6" t="s">
        <v>19</v>
      </c>
      <c r="R60" s="6" t="s">
        <v>19</v>
      </c>
      <c r="S60" s="6" t="s">
        <v>19</v>
      </c>
      <c r="T60" s="18">
        <v>0</v>
      </c>
      <c r="U60" s="18">
        <v>0</v>
      </c>
      <c r="V60" s="18">
        <v>0</v>
      </c>
      <c r="W60" s="18">
        <v>0</v>
      </c>
      <c r="X60" s="74">
        <f t="shared" si="6"/>
        <v>0.70262443438914024</v>
      </c>
    </row>
    <row r="61" spans="1:24" ht="14.5" hidden="1" x14ac:dyDescent="0.35">
      <c r="A61" s="7">
        <v>44711</v>
      </c>
      <c r="B61" s="6">
        <v>138060</v>
      </c>
      <c r="C61" s="6">
        <v>5.3</v>
      </c>
      <c r="D61" s="6">
        <v>169290</v>
      </c>
      <c r="E61" s="6">
        <v>5.8</v>
      </c>
      <c r="F61" s="8">
        <f t="shared" si="0"/>
        <v>-31230</v>
      </c>
      <c r="G61" s="8">
        <f t="shared" si="1"/>
        <v>154696.03448275864</v>
      </c>
      <c r="H61" s="8">
        <f t="shared" si="2"/>
        <v>-16636.034482758638</v>
      </c>
      <c r="I61" s="8">
        <f t="shared" si="3"/>
        <v>-31.23</v>
      </c>
      <c r="J61" s="8">
        <f t="shared" si="4"/>
        <v>0</v>
      </c>
      <c r="K61" s="9">
        <v>0.17460000000000001</v>
      </c>
      <c r="L61" s="16">
        <f t="shared" si="5"/>
        <v>4.1899848254931715</v>
      </c>
      <c r="M61" s="9">
        <v>0.79059999999999997</v>
      </c>
      <c r="N61" s="6">
        <v>31230</v>
      </c>
      <c r="O61" s="6">
        <v>0</v>
      </c>
      <c r="P61" s="6" t="s">
        <v>19</v>
      </c>
      <c r="Q61" s="6" t="s">
        <v>19</v>
      </c>
      <c r="R61" s="6" t="s">
        <v>19</v>
      </c>
      <c r="S61" s="6" t="s">
        <v>19</v>
      </c>
      <c r="T61" s="18">
        <v>0</v>
      </c>
      <c r="U61" s="18">
        <v>0</v>
      </c>
      <c r="V61" s="18">
        <v>0</v>
      </c>
      <c r="W61" s="18">
        <v>0</v>
      </c>
      <c r="X61" s="74">
        <f t="shared" si="6"/>
        <v>0.71547511312217194</v>
      </c>
    </row>
    <row r="62" spans="1:24" ht="14.5" hidden="1" x14ac:dyDescent="0.35">
      <c r="A62" s="7">
        <v>44712</v>
      </c>
      <c r="B62" s="6">
        <v>141982</v>
      </c>
      <c r="C62" s="6">
        <v>5.55</v>
      </c>
      <c r="D62" s="6">
        <v>169290</v>
      </c>
      <c r="E62" s="6">
        <v>5.8</v>
      </c>
      <c r="F62" s="8">
        <f t="shared" si="0"/>
        <v>-27308</v>
      </c>
      <c r="G62" s="8">
        <f t="shared" si="1"/>
        <v>161993.0172413793</v>
      </c>
      <c r="H62" s="8">
        <f t="shared" si="2"/>
        <v>-20011.017241379304</v>
      </c>
      <c r="I62" s="8">
        <f t="shared" si="3"/>
        <v>-27.308</v>
      </c>
      <c r="J62" s="8">
        <f t="shared" si="4"/>
        <v>0</v>
      </c>
      <c r="K62" s="9">
        <v>0.17949999999999999</v>
      </c>
      <c r="L62" s="16">
        <f t="shared" si="5"/>
        <v>4.3090136570561457</v>
      </c>
      <c r="M62" s="9">
        <v>0.78349999999999997</v>
      </c>
      <c r="N62" s="6">
        <v>27308</v>
      </c>
      <c r="O62" s="6">
        <v>0</v>
      </c>
      <c r="P62" s="6" t="s">
        <v>19</v>
      </c>
      <c r="Q62" s="6" t="s">
        <v>19</v>
      </c>
      <c r="R62" s="6" t="s">
        <v>19</v>
      </c>
      <c r="S62" s="6" t="s">
        <v>19</v>
      </c>
      <c r="T62" s="18">
        <v>0</v>
      </c>
      <c r="U62" s="18">
        <v>0</v>
      </c>
      <c r="V62" s="18">
        <v>0</v>
      </c>
      <c r="W62" s="18">
        <v>0</v>
      </c>
      <c r="X62" s="74">
        <f t="shared" si="6"/>
        <v>0.70904977375565614</v>
      </c>
    </row>
    <row r="63" spans="1:24" ht="14.5" hidden="1" x14ac:dyDescent="0.35">
      <c r="A63" s="7">
        <v>44713</v>
      </c>
      <c r="B63" s="6">
        <v>142638</v>
      </c>
      <c r="C63" s="6">
        <v>5.5</v>
      </c>
      <c r="D63" s="6">
        <v>153500</v>
      </c>
      <c r="E63" s="6">
        <v>5.6</v>
      </c>
      <c r="F63" s="8">
        <f t="shared" si="0"/>
        <v>-10862</v>
      </c>
      <c r="G63" s="8">
        <f t="shared" si="1"/>
        <v>150758.92857142858</v>
      </c>
      <c r="H63" s="8">
        <f t="shared" si="2"/>
        <v>-8120.9285714285797</v>
      </c>
      <c r="I63" s="8">
        <f t="shared" si="3"/>
        <v>-10.862</v>
      </c>
      <c r="J63" s="8">
        <f t="shared" si="4"/>
        <v>0</v>
      </c>
      <c r="K63" s="9">
        <v>0.18009848484848484</v>
      </c>
      <c r="L63" s="16">
        <f t="shared" si="5"/>
        <v>4.3289226100151748</v>
      </c>
      <c r="M63" s="9">
        <v>0.78588429752066125</v>
      </c>
      <c r="N63" s="6">
        <v>10862</v>
      </c>
      <c r="O63" s="6">
        <v>0</v>
      </c>
      <c r="P63" s="6" t="s">
        <v>19</v>
      </c>
      <c r="Q63" s="6" t="s">
        <v>19</v>
      </c>
      <c r="R63" s="6" t="s">
        <v>19</v>
      </c>
      <c r="S63" s="6" t="s">
        <v>19</v>
      </c>
      <c r="T63" s="18">
        <v>0</v>
      </c>
      <c r="U63" s="18">
        <v>0</v>
      </c>
      <c r="V63" s="18">
        <v>0</v>
      </c>
      <c r="W63" s="18">
        <v>0</v>
      </c>
      <c r="X63" s="74">
        <f t="shared" si="6"/>
        <v>0.71120750906847174</v>
      </c>
    </row>
    <row r="64" spans="1:24" ht="14.5" hidden="1" x14ac:dyDescent="0.35">
      <c r="A64" s="7">
        <v>44714</v>
      </c>
      <c r="B64" s="6">
        <v>142369</v>
      </c>
      <c r="C64" s="6">
        <v>5.5</v>
      </c>
      <c r="D64" s="6">
        <v>153500</v>
      </c>
      <c r="E64" s="6">
        <v>5.6</v>
      </c>
      <c r="F64" s="8">
        <f t="shared" si="0"/>
        <v>-11131</v>
      </c>
      <c r="G64" s="8">
        <f t="shared" si="1"/>
        <v>150758.92857142858</v>
      </c>
      <c r="H64" s="8">
        <f t="shared" si="2"/>
        <v>-8389.9285714285797</v>
      </c>
      <c r="I64" s="8">
        <f t="shared" si="3"/>
        <v>-11.131</v>
      </c>
      <c r="J64" s="8">
        <f t="shared" si="4"/>
        <v>0</v>
      </c>
      <c r="K64" s="9">
        <v>0.17975883838383838</v>
      </c>
      <c r="L64" s="16">
        <f t="shared" si="5"/>
        <v>4.3207587253414266</v>
      </c>
      <c r="M64" s="9">
        <v>0.7844022038567493</v>
      </c>
      <c r="N64" s="6">
        <v>11131</v>
      </c>
      <c r="O64" s="6">
        <v>0</v>
      </c>
      <c r="P64" s="6" t="s">
        <v>19</v>
      </c>
      <c r="Q64" s="6" t="s">
        <v>19</v>
      </c>
      <c r="R64" s="6" t="s">
        <v>19</v>
      </c>
      <c r="S64" s="6" t="s">
        <v>19</v>
      </c>
      <c r="T64" s="18">
        <v>0</v>
      </c>
      <c r="U64" s="18">
        <v>0</v>
      </c>
      <c r="V64" s="18">
        <v>0</v>
      </c>
      <c r="W64" s="18">
        <v>0</v>
      </c>
      <c r="X64" s="74">
        <f t="shared" si="6"/>
        <v>0.7098662478341623</v>
      </c>
    </row>
    <row r="65" spans="1:24" ht="14.5" hidden="1" x14ac:dyDescent="0.35">
      <c r="A65" s="7">
        <v>44715</v>
      </c>
      <c r="B65" s="6">
        <v>143520</v>
      </c>
      <c r="C65" s="6">
        <v>5.6</v>
      </c>
      <c r="D65" s="6">
        <v>153500</v>
      </c>
      <c r="E65" s="6">
        <v>5.6</v>
      </c>
      <c r="F65" s="8">
        <f t="shared" si="0"/>
        <v>-9980</v>
      </c>
      <c r="G65" s="8">
        <f t="shared" si="1"/>
        <v>153500</v>
      </c>
      <c r="H65" s="8">
        <f t="shared" si="2"/>
        <v>-9980</v>
      </c>
      <c r="I65" s="8">
        <f t="shared" si="3"/>
        <v>-9.98</v>
      </c>
      <c r="J65" s="8">
        <f t="shared" si="4"/>
        <v>0</v>
      </c>
      <c r="K65" s="9">
        <v>0.18121212121212121</v>
      </c>
      <c r="L65" s="16">
        <f t="shared" si="5"/>
        <v>4.3556904400606982</v>
      </c>
      <c r="M65" s="9">
        <v>0.77662337662337666</v>
      </c>
      <c r="N65" s="6">
        <v>9980</v>
      </c>
      <c r="O65" s="6">
        <v>0</v>
      </c>
      <c r="P65" s="6" t="s">
        <v>19</v>
      </c>
      <c r="Q65" s="6" t="s">
        <v>19</v>
      </c>
      <c r="R65" s="6" t="s">
        <v>19</v>
      </c>
      <c r="S65" s="6" t="s">
        <v>19</v>
      </c>
      <c r="T65" s="18">
        <v>0</v>
      </c>
      <c r="U65" s="18">
        <v>0</v>
      </c>
      <c r="V65" s="18">
        <v>0</v>
      </c>
      <c r="W65" s="18">
        <v>0</v>
      </c>
      <c r="X65" s="74">
        <f t="shared" si="6"/>
        <v>0.70282658517952645</v>
      </c>
    </row>
    <row r="66" spans="1:24" ht="14.5" hidden="1" x14ac:dyDescent="0.35">
      <c r="A66" s="7">
        <v>44716</v>
      </c>
      <c r="B66" s="6">
        <v>140171</v>
      </c>
      <c r="C66" s="6">
        <v>5.4</v>
      </c>
      <c r="D66" s="6">
        <v>153500</v>
      </c>
      <c r="E66" s="6">
        <v>5.6</v>
      </c>
      <c r="F66" s="8">
        <f t="shared" si="0"/>
        <v>-13329</v>
      </c>
      <c r="G66" s="8">
        <f t="shared" si="1"/>
        <v>148017.85714285716</v>
      </c>
      <c r="H66" s="8">
        <f t="shared" si="2"/>
        <v>-7846.8571428571595</v>
      </c>
      <c r="I66" s="8">
        <f t="shared" si="3"/>
        <v>-13.329000000000001</v>
      </c>
      <c r="J66" s="8">
        <f t="shared" si="4"/>
        <v>0</v>
      </c>
      <c r="K66" s="9">
        <v>0.17698358585858587</v>
      </c>
      <c r="L66" s="16">
        <f t="shared" si="5"/>
        <v>4.2540515933232168</v>
      </c>
      <c r="M66" s="9">
        <v>0.78659371492704822</v>
      </c>
      <c r="N66" s="6">
        <v>13329</v>
      </c>
      <c r="O66" s="6">
        <v>0</v>
      </c>
      <c r="P66" s="6" t="s">
        <v>19</v>
      </c>
      <c r="Q66" s="6" t="s">
        <v>19</v>
      </c>
      <c r="R66" s="6" t="s">
        <v>19</v>
      </c>
      <c r="S66" s="6" t="s">
        <v>19</v>
      </c>
      <c r="T66" s="18">
        <v>0</v>
      </c>
      <c r="U66" s="18">
        <v>0</v>
      </c>
      <c r="V66" s="18">
        <v>0</v>
      </c>
      <c r="W66" s="18">
        <v>0</v>
      </c>
      <c r="X66" s="74">
        <f t="shared" si="6"/>
        <v>0.71184951577108435</v>
      </c>
    </row>
    <row r="67" spans="1:24" ht="14.5" hidden="1" x14ac:dyDescent="0.35">
      <c r="A67" s="7">
        <v>44717</v>
      </c>
      <c r="B67" s="6">
        <v>138207</v>
      </c>
      <c r="C67" s="6">
        <v>5.4</v>
      </c>
      <c r="D67" s="6">
        <v>153500</v>
      </c>
      <c r="E67" s="6">
        <v>5.6</v>
      </c>
      <c r="F67" s="8">
        <f t="shared" ref="F67:F130" si="7">B67-D67</f>
        <v>-15293</v>
      </c>
      <c r="G67" s="8">
        <f t="shared" ref="G67:G130" si="8">(D67/E67)*C67</f>
        <v>148017.85714285716</v>
      </c>
      <c r="H67" s="8">
        <f t="shared" ref="H67:H130" si="9">B67-G67</f>
        <v>-9810.8571428571595</v>
      </c>
      <c r="I67" s="8">
        <f t="shared" ref="I67:I130" si="10">IF(B67&lt;D67,(B67-D67)/1000,0)</f>
        <v>-15.292999999999999</v>
      </c>
      <c r="J67" s="8">
        <f t="shared" ref="J67:J130" si="11">IF(B67&gt;D67,(B67-D67)/1000,0)</f>
        <v>0</v>
      </c>
      <c r="K67" s="9">
        <v>0.17450378787878787</v>
      </c>
      <c r="L67" s="16">
        <f t="shared" ref="L67:L130" si="12">B67/32950</f>
        <v>4.1944461305007588</v>
      </c>
      <c r="M67" s="9">
        <v>0.77557239057239047</v>
      </c>
      <c r="N67" s="6">
        <v>15293</v>
      </c>
      <c r="O67" s="6">
        <v>0</v>
      </c>
      <c r="P67" s="6" t="s">
        <v>19</v>
      </c>
      <c r="Q67" s="6" t="s">
        <v>19</v>
      </c>
      <c r="R67" s="6" t="s">
        <v>19</v>
      </c>
      <c r="S67" s="6" t="s">
        <v>19</v>
      </c>
      <c r="T67" s="18">
        <v>0</v>
      </c>
      <c r="U67" s="18">
        <v>0</v>
      </c>
      <c r="V67" s="18">
        <v>0</v>
      </c>
      <c r="W67" s="18">
        <v>0</v>
      </c>
      <c r="X67" s="74">
        <f t="shared" ref="X67:X130" si="13">IFERROR((M67/((1-((-0.42)/100)*(25-(W67))))),0)</f>
        <v>0.70187546658134881</v>
      </c>
    </row>
    <row r="68" spans="1:24" ht="14.5" hidden="1" x14ac:dyDescent="0.35">
      <c r="A68" s="7">
        <v>44718</v>
      </c>
      <c r="B68" s="6">
        <v>139722</v>
      </c>
      <c r="C68" s="6">
        <v>5.4</v>
      </c>
      <c r="D68" s="6">
        <v>153500</v>
      </c>
      <c r="E68" s="6">
        <v>5.6</v>
      </c>
      <c r="F68" s="8">
        <f t="shared" si="7"/>
        <v>-13778</v>
      </c>
      <c r="G68" s="8">
        <f t="shared" si="8"/>
        <v>148017.85714285716</v>
      </c>
      <c r="H68" s="8">
        <f t="shared" si="9"/>
        <v>-8295.8571428571595</v>
      </c>
      <c r="I68" s="8">
        <f t="shared" si="10"/>
        <v>-13.778</v>
      </c>
      <c r="J68" s="8">
        <f t="shared" si="11"/>
        <v>0</v>
      </c>
      <c r="K68" s="9">
        <v>0.17641666666666667</v>
      </c>
      <c r="L68" s="16">
        <f t="shared" si="12"/>
        <v>4.2404248861911986</v>
      </c>
      <c r="M68" s="9">
        <v>0.78407407407407403</v>
      </c>
      <c r="N68" s="6">
        <v>13778</v>
      </c>
      <c r="O68" s="6">
        <v>0</v>
      </c>
      <c r="P68" s="6" t="s">
        <v>19</v>
      </c>
      <c r="Q68" s="6" t="s">
        <v>19</v>
      </c>
      <c r="R68" s="6" t="s">
        <v>19</v>
      </c>
      <c r="S68" s="6" t="s">
        <v>19</v>
      </c>
      <c r="T68" s="18">
        <v>0</v>
      </c>
      <c r="U68" s="18">
        <v>0</v>
      </c>
      <c r="V68" s="18">
        <v>0</v>
      </c>
      <c r="W68" s="18">
        <v>0</v>
      </c>
      <c r="X68" s="74">
        <f t="shared" si="13"/>
        <v>0.70956929780459188</v>
      </c>
    </row>
    <row r="69" spans="1:24" ht="14.5" hidden="1" x14ac:dyDescent="0.35">
      <c r="A69" s="7">
        <v>44719</v>
      </c>
      <c r="B69" s="6">
        <v>128835</v>
      </c>
      <c r="C69" s="6">
        <v>5.0999999999999996</v>
      </c>
      <c r="D69" s="6">
        <v>153500</v>
      </c>
      <c r="E69" s="6">
        <v>5.6</v>
      </c>
      <c r="F69" s="8">
        <f t="shared" si="7"/>
        <v>-24665</v>
      </c>
      <c r="G69" s="8">
        <f t="shared" si="8"/>
        <v>139794.64285714284</v>
      </c>
      <c r="H69" s="8">
        <f t="shared" si="9"/>
        <v>-10959.642857142841</v>
      </c>
      <c r="I69" s="8">
        <f t="shared" si="10"/>
        <v>-24.664999999999999</v>
      </c>
      <c r="J69" s="8">
        <f t="shared" si="11"/>
        <v>0</v>
      </c>
      <c r="K69" s="9">
        <v>0.16267045454545453</v>
      </c>
      <c r="L69" s="16">
        <f t="shared" si="12"/>
        <v>3.9100151745068286</v>
      </c>
      <c r="M69" s="9">
        <v>0.76550802139037433</v>
      </c>
      <c r="N69" s="6">
        <v>24665</v>
      </c>
      <c r="O69" s="6">
        <v>0</v>
      </c>
      <c r="P69" s="6" t="s">
        <v>19</v>
      </c>
      <c r="Q69" s="6" t="s">
        <v>19</v>
      </c>
      <c r="R69" s="6" t="s">
        <v>19</v>
      </c>
      <c r="S69" s="6" t="s">
        <v>19</v>
      </c>
      <c r="T69" s="18">
        <v>0</v>
      </c>
      <c r="U69" s="18">
        <v>0</v>
      </c>
      <c r="V69" s="18">
        <v>0</v>
      </c>
      <c r="W69" s="18">
        <v>0</v>
      </c>
      <c r="X69" s="74">
        <f t="shared" si="13"/>
        <v>0.69276744017228442</v>
      </c>
    </row>
    <row r="70" spans="1:24" ht="14.5" hidden="1" x14ac:dyDescent="0.35">
      <c r="A70" s="7">
        <v>44720</v>
      </c>
      <c r="B70" s="6">
        <v>163605</v>
      </c>
      <c r="C70" s="6">
        <v>6.3</v>
      </c>
      <c r="D70" s="6">
        <v>153500</v>
      </c>
      <c r="E70" s="6">
        <v>5.6</v>
      </c>
      <c r="F70" s="8">
        <f t="shared" si="7"/>
        <v>10105</v>
      </c>
      <c r="G70" s="8">
        <f t="shared" si="8"/>
        <v>172687.5</v>
      </c>
      <c r="H70" s="8">
        <f t="shared" si="9"/>
        <v>-9082.5</v>
      </c>
      <c r="I70" s="8">
        <f t="shared" si="10"/>
        <v>0</v>
      </c>
      <c r="J70" s="8">
        <f t="shared" si="11"/>
        <v>10.105</v>
      </c>
      <c r="K70" s="9">
        <v>0.2065719696969697</v>
      </c>
      <c r="L70" s="16">
        <f t="shared" si="12"/>
        <v>4.9652503793626703</v>
      </c>
      <c r="M70" s="9">
        <v>0.78694083694083694</v>
      </c>
      <c r="N70" s="6">
        <v>-10105</v>
      </c>
      <c r="O70" s="6">
        <v>0</v>
      </c>
      <c r="P70" s="6" t="s">
        <v>19</v>
      </c>
      <c r="Q70" s="6" t="s">
        <v>19</v>
      </c>
      <c r="R70" s="6" t="s">
        <v>19</v>
      </c>
      <c r="S70" s="6" t="s">
        <v>19</v>
      </c>
      <c r="T70" s="18">
        <v>0</v>
      </c>
      <c r="U70" s="18">
        <v>0</v>
      </c>
      <c r="V70" s="18">
        <v>0</v>
      </c>
      <c r="W70" s="18">
        <v>0</v>
      </c>
      <c r="X70" s="74">
        <f t="shared" si="13"/>
        <v>0.71216365334012399</v>
      </c>
    </row>
    <row r="71" spans="1:24" ht="14.5" hidden="1" x14ac:dyDescent="0.35">
      <c r="A71" s="7">
        <v>44721</v>
      </c>
      <c r="B71" s="6">
        <v>157123</v>
      </c>
      <c r="C71" s="6">
        <v>6.1</v>
      </c>
      <c r="D71" s="6">
        <v>153500</v>
      </c>
      <c r="E71" s="6">
        <v>5.6</v>
      </c>
      <c r="F71" s="8">
        <f t="shared" si="7"/>
        <v>3623</v>
      </c>
      <c r="G71" s="8">
        <f t="shared" si="8"/>
        <v>167205.35714285713</v>
      </c>
      <c r="H71" s="8">
        <f t="shared" si="9"/>
        <v>-10082.35714285713</v>
      </c>
      <c r="I71" s="8">
        <f t="shared" si="10"/>
        <v>0</v>
      </c>
      <c r="J71" s="8">
        <f t="shared" si="11"/>
        <v>3.6230000000000002</v>
      </c>
      <c r="K71" s="9">
        <v>0.19838762626262627</v>
      </c>
      <c r="L71" s="16">
        <f t="shared" si="12"/>
        <v>4.7685280728376327</v>
      </c>
      <c r="M71" s="9">
        <v>0.780541480377546</v>
      </c>
      <c r="N71" s="6">
        <v>-3623</v>
      </c>
      <c r="O71" s="6">
        <v>0</v>
      </c>
      <c r="P71" s="6" t="s">
        <v>19</v>
      </c>
      <c r="Q71" s="6" t="s">
        <v>19</v>
      </c>
      <c r="R71" s="6" t="s">
        <v>19</v>
      </c>
      <c r="S71" s="6" t="s">
        <v>19</v>
      </c>
      <c r="T71" s="18">
        <v>0</v>
      </c>
      <c r="U71" s="18">
        <v>0</v>
      </c>
      <c r="V71" s="18">
        <v>0</v>
      </c>
      <c r="W71" s="18">
        <v>0</v>
      </c>
      <c r="X71" s="74">
        <f t="shared" si="13"/>
        <v>0.70637238043216832</v>
      </c>
    </row>
    <row r="72" spans="1:24" ht="14.5" hidden="1" x14ac:dyDescent="0.35">
      <c r="A72" s="7">
        <v>44722</v>
      </c>
      <c r="B72" s="6">
        <v>160634</v>
      </c>
      <c r="C72" s="6">
        <v>6.2</v>
      </c>
      <c r="D72" s="6">
        <v>153500</v>
      </c>
      <c r="E72" s="6">
        <v>5.6</v>
      </c>
      <c r="F72" s="8">
        <f t="shared" si="7"/>
        <v>7134</v>
      </c>
      <c r="G72" s="8">
        <f t="shared" si="8"/>
        <v>169946.42857142858</v>
      </c>
      <c r="H72" s="8">
        <f t="shared" si="9"/>
        <v>-9312.4285714285797</v>
      </c>
      <c r="I72" s="8">
        <f t="shared" si="10"/>
        <v>0</v>
      </c>
      <c r="J72" s="8">
        <f t="shared" si="11"/>
        <v>7.1340000000000003</v>
      </c>
      <c r="K72" s="9">
        <v>0.20282070707070707</v>
      </c>
      <c r="L72" s="16">
        <f t="shared" si="12"/>
        <v>4.8750834597875565</v>
      </c>
      <c r="M72" s="9">
        <v>0.78511241446725311</v>
      </c>
      <c r="N72" s="6">
        <v>-7134</v>
      </c>
      <c r="O72" s="6">
        <v>0</v>
      </c>
      <c r="P72" s="6" t="s">
        <v>19</v>
      </c>
      <c r="Q72" s="6" t="s">
        <v>19</v>
      </c>
      <c r="R72" s="6" t="s">
        <v>19</v>
      </c>
      <c r="S72" s="6" t="s">
        <v>19</v>
      </c>
      <c r="T72" s="18">
        <v>0</v>
      </c>
      <c r="U72" s="18">
        <v>0</v>
      </c>
      <c r="V72" s="18">
        <v>0</v>
      </c>
      <c r="W72" s="18">
        <v>0</v>
      </c>
      <c r="X72" s="74">
        <f t="shared" si="13"/>
        <v>0.71050897236855481</v>
      </c>
    </row>
    <row r="73" spans="1:24" ht="14.5" hidden="1" x14ac:dyDescent="0.35">
      <c r="A73" s="7">
        <v>44723</v>
      </c>
      <c r="B73" s="6">
        <v>159117</v>
      </c>
      <c r="C73" s="6">
        <v>6.2</v>
      </c>
      <c r="D73" s="6">
        <v>153500</v>
      </c>
      <c r="E73" s="6">
        <v>5.6</v>
      </c>
      <c r="F73" s="8">
        <f t="shared" si="7"/>
        <v>5617</v>
      </c>
      <c r="G73" s="8">
        <f t="shared" si="8"/>
        <v>169946.42857142858</v>
      </c>
      <c r="H73" s="8">
        <f t="shared" si="9"/>
        <v>-10829.42857142858</v>
      </c>
      <c r="I73" s="8">
        <f t="shared" si="10"/>
        <v>0</v>
      </c>
      <c r="J73" s="8">
        <f t="shared" si="11"/>
        <v>5.617</v>
      </c>
      <c r="K73" s="9">
        <v>0.20090530303030302</v>
      </c>
      <c r="L73" s="16">
        <f t="shared" si="12"/>
        <v>4.829044006069803</v>
      </c>
      <c r="M73" s="9">
        <v>0.77769794721407626</v>
      </c>
      <c r="N73" s="6">
        <v>-5617</v>
      </c>
      <c r="O73" s="6">
        <v>0</v>
      </c>
      <c r="P73" s="6" t="s">
        <v>19</v>
      </c>
      <c r="Q73" s="6" t="s">
        <v>19</v>
      </c>
      <c r="R73" s="6" t="s">
        <v>19</v>
      </c>
      <c r="S73" s="6" t="s">
        <v>19</v>
      </c>
      <c r="T73" s="18">
        <v>0</v>
      </c>
      <c r="U73" s="18">
        <v>0</v>
      </c>
      <c r="V73" s="18">
        <v>0</v>
      </c>
      <c r="W73" s="18">
        <v>0</v>
      </c>
      <c r="X73" s="74">
        <f t="shared" si="13"/>
        <v>0.70379904725255771</v>
      </c>
    </row>
    <row r="74" spans="1:24" ht="14.5" hidden="1" x14ac:dyDescent="0.35">
      <c r="A74" s="7">
        <v>44724</v>
      </c>
      <c r="B74" s="6">
        <v>141162</v>
      </c>
      <c r="C74" s="6">
        <v>5.4</v>
      </c>
      <c r="D74" s="6">
        <v>153500</v>
      </c>
      <c r="E74" s="6">
        <v>5.6</v>
      </c>
      <c r="F74" s="8">
        <f t="shared" si="7"/>
        <v>-12338</v>
      </c>
      <c r="G74" s="8">
        <f t="shared" si="8"/>
        <v>148017.85714285716</v>
      </c>
      <c r="H74" s="8">
        <f t="shared" si="9"/>
        <v>-6855.8571428571595</v>
      </c>
      <c r="I74" s="8">
        <f t="shared" si="10"/>
        <v>-12.337999999999999</v>
      </c>
      <c r="J74" s="8">
        <f t="shared" si="11"/>
        <v>0</v>
      </c>
      <c r="K74" s="9">
        <v>0.1782348484848485</v>
      </c>
      <c r="L74" s="16">
        <f t="shared" si="12"/>
        <v>4.2841274658573596</v>
      </c>
      <c r="M74" s="9">
        <v>0.79215488215488206</v>
      </c>
      <c r="N74" s="6">
        <v>12338</v>
      </c>
      <c r="O74" s="6">
        <v>0</v>
      </c>
      <c r="P74" s="6" t="s">
        <v>19</v>
      </c>
      <c r="Q74" s="6" t="s">
        <v>19</v>
      </c>
      <c r="R74" s="6" t="s">
        <v>19</v>
      </c>
      <c r="S74" s="6" t="s">
        <v>19</v>
      </c>
      <c r="T74" s="18">
        <v>0</v>
      </c>
      <c r="U74" s="18">
        <v>0</v>
      </c>
      <c r="V74" s="18">
        <v>0</v>
      </c>
      <c r="W74" s="18">
        <v>0</v>
      </c>
      <c r="X74" s="74">
        <f t="shared" si="13"/>
        <v>0.71688224629401087</v>
      </c>
    </row>
    <row r="75" spans="1:24" ht="14.5" hidden="1" x14ac:dyDescent="0.35">
      <c r="A75" s="7">
        <v>44725</v>
      </c>
      <c r="B75" s="6">
        <v>107933</v>
      </c>
      <c r="C75" s="6">
        <v>5.8</v>
      </c>
      <c r="D75" s="6">
        <v>153500</v>
      </c>
      <c r="E75" s="6">
        <v>5.6</v>
      </c>
      <c r="F75" s="8">
        <f t="shared" si="7"/>
        <v>-45567</v>
      </c>
      <c r="G75" s="8">
        <f t="shared" si="8"/>
        <v>158982.14285714287</v>
      </c>
      <c r="H75" s="8">
        <f t="shared" si="9"/>
        <v>-51049.14285714287</v>
      </c>
      <c r="I75" s="8">
        <f t="shared" si="10"/>
        <v>-45.567</v>
      </c>
      <c r="J75" s="8">
        <f t="shared" si="11"/>
        <v>0</v>
      </c>
      <c r="K75" s="9">
        <v>0.1362790404040404</v>
      </c>
      <c r="L75" s="16">
        <f t="shared" si="12"/>
        <v>3.2756600910470408</v>
      </c>
      <c r="M75" s="9">
        <v>0.56391327063740859</v>
      </c>
      <c r="N75" s="6">
        <v>45567</v>
      </c>
      <c r="O75" s="6">
        <v>0</v>
      </c>
      <c r="P75" s="6" t="s">
        <v>19</v>
      </c>
      <c r="Q75" s="6" t="s">
        <v>19</v>
      </c>
      <c r="R75" s="6" t="s">
        <v>19</v>
      </c>
      <c r="S75" s="6" t="s">
        <v>19</v>
      </c>
      <c r="T75" s="18">
        <v>0</v>
      </c>
      <c r="U75" s="18">
        <v>0</v>
      </c>
      <c r="V75" s="18">
        <v>0</v>
      </c>
      <c r="W75" s="18">
        <v>0</v>
      </c>
      <c r="X75" s="74">
        <f t="shared" si="13"/>
        <v>0.51032875170806213</v>
      </c>
    </row>
    <row r="76" spans="1:24" ht="14.5" hidden="1" x14ac:dyDescent="0.35">
      <c r="A76" s="7">
        <v>44726</v>
      </c>
      <c r="B76" s="6">
        <v>178728</v>
      </c>
      <c r="C76" s="6">
        <v>5.6</v>
      </c>
      <c r="D76" s="6">
        <v>153500</v>
      </c>
      <c r="E76" s="6">
        <v>5.6</v>
      </c>
      <c r="F76" s="8">
        <f t="shared" si="7"/>
        <v>25228</v>
      </c>
      <c r="G76" s="8">
        <f t="shared" si="8"/>
        <v>153500</v>
      </c>
      <c r="H76" s="8">
        <f t="shared" si="9"/>
        <v>25228</v>
      </c>
      <c r="I76" s="8">
        <f t="shared" si="10"/>
        <v>0</v>
      </c>
      <c r="J76" s="8">
        <f t="shared" si="11"/>
        <v>25.228000000000002</v>
      </c>
      <c r="K76" s="9">
        <v>0.22566666666666665</v>
      </c>
      <c r="L76" s="16">
        <f t="shared" si="12"/>
        <v>5.4242185128983307</v>
      </c>
      <c r="M76" s="9">
        <v>0.96714285714285719</v>
      </c>
      <c r="N76" s="6">
        <v>-25228</v>
      </c>
      <c r="O76" s="6">
        <v>0</v>
      </c>
      <c r="P76" s="6" t="s">
        <v>19</v>
      </c>
      <c r="Q76" s="6" t="s">
        <v>19</v>
      </c>
      <c r="R76" s="6" t="s">
        <v>19</v>
      </c>
      <c r="S76" s="6" t="s">
        <v>19</v>
      </c>
      <c r="T76" s="18">
        <v>0</v>
      </c>
      <c r="U76" s="18">
        <v>0</v>
      </c>
      <c r="V76" s="18">
        <v>0</v>
      </c>
      <c r="W76" s="18">
        <v>0</v>
      </c>
      <c r="X76" s="74">
        <f t="shared" si="13"/>
        <v>0.87524240465416947</v>
      </c>
    </row>
    <row r="77" spans="1:24" ht="14.5" hidden="1" x14ac:dyDescent="0.35">
      <c r="A77" s="7">
        <v>44727</v>
      </c>
      <c r="B77" s="6">
        <v>144919</v>
      </c>
      <c r="C77" s="6">
        <v>5.6</v>
      </c>
      <c r="D77" s="6">
        <v>153500</v>
      </c>
      <c r="E77" s="6">
        <v>5.6</v>
      </c>
      <c r="F77" s="8">
        <f t="shared" si="7"/>
        <v>-8581</v>
      </c>
      <c r="G77" s="8">
        <f t="shared" si="8"/>
        <v>153500</v>
      </c>
      <c r="H77" s="8">
        <f t="shared" si="9"/>
        <v>-8581</v>
      </c>
      <c r="I77" s="8">
        <f t="shared" si="10"/>
        <v>-8.5809999999999995</v>
      </c>
      <c r="J77" s="8">
        <f t="shared" si="11"/>
        <v>0</v>
      </c>
      <c r="K77" s="9">
        <v>0.18297853535353537</v>
      </c>
      <c r="L77" s="16">
        <f t="shared" si="12"/>
        <v>4.3981487101669199</v>
      </c>
      <c r="M77" s="9">
        <v>0.78419372294372303</v>
      </c>
      <c r="N77" s="6">
        <v>8581</v>
      </c>
      <c r="O77" s="6">
        <v>0</v>
      </c>
      <c r="P77" s="6" t="s">
        <v>19</v>
      </c>
      <c r="Q77" s="6" t="s">
        <v>19</v>
      </c>
      <c r="R77" s="6" t="s">
        <v>19</v>
      </c>
      <c r="S77" s="6" t="s">
        <v>19</v>
      </c>
      <c r="T77" s="18">
        <v>0</v>
      </c>
      <c r="U77" s="18">
        <v>0</v>
      </c>
      <c r="V77" s="18">
        <v>0</v>
      </c>
      <c r="W77" s="18">
        <v>0</v>
      </c>
      <c r="X77" s="74">
        <f t="shared" si="13"/>
        <v>0.70967757732463621</v>
      </c>
    </row>
    <row r="78" spans="1:24" ht="14.5" hidden="1" x14ac:dyDescent="0.35">
      <c r="A78" s="7">
        <v>44728</v>
      </c>
      <c r="B78" s="6">
        <v>144985</v>
      </c>
      <c r="C78" s="6">
        <v>5.6</v>
      </c>
      <c r="D78" s="6">
        <v>153500</v>
      </c>
      <c r="E78" s="6">
        <v>5.6</v>
      </c>
      <c r="F78" s="8">
        <f t="shared" si="7"/>
        <v>-8515</v>
      </c>
      <c r="G78" s="8">
        <f t="shared" si="8"/>
        <v>153500</v>
      </c>
      <c r="H78" s="8">
        <f t="shared" si="9"/>
        <v>-8515</v>
      </c>
      <c r="I78" s="8">
        <f t="shared" si="10"/>
        <v>-8.5150000000000006</v>
      </c>
      <c r="J78" s="8">
        <f t="shared" si="11"/>
        <v>0</v>
      </c>
      <c r="K78" s="9">
        <v>0.18306186868686869</v>
      </c>
      <c r="L78" s="16">
        <f t="shared" si="12"/>
        <v>4.4001517450682854</v>
      </c>
      <c r="M78" s="9">
        <v>0.78455086580086586</v>
      </c>
      <c r="N78" s="6">
        <v>8515</v>
      </c>
      <c r="O78" s="6">
        <v>0</v>
      </c>
      <c r="P78" s="6" t="s">
        <v>19</v>
      </c>
      <c r="Q78" s="6" t="s">
        <v>19</v>
      </c>
      <c r="R78" s="6" t="s">
        <v>19</v>
      </c>
      <c r="S78" s="6" t="s">
        <v>19</v>
      </c>
      <c r="T78" s="18">
        <v>0</v>
      </c>
      <c r="U78" s="18">
        <v>0</v>
      </c>
      <c r="V78" s="18">
        <v>0</v>
      </c>
      <c r="W78" s="18">
        <v>0</v>
      </c>
      <c r="X78" s="74">
        <f t="shared" si="13"/>
        <v>0.71000078353019536</v>
      </c>
    </row>
    <row r="79" spans="1:24" ht="14.5" hidden="1" x14ac:dyDescent="0.35">
      <c r="A79" s="7">
        <v>44729</v>
      </c>
      <c r="B79" s="6">
        <v>155761</v>
      </c>
      <c r="C79" s="6">
        <v>6.1</v>
      </c>
      <c r="D79" s="6">
        <v>153500</v>
      </c>
      <c r="E79" s="6">
        <v>5.6</v>
      </c>
      <c r="F79" s="8">
        <f t="shared" si="7"/>
        <v>2261</v>
      </c>
      <c r="G79" s="8">
        <f t="shared" si="8"/>
        <v>167205.35714285713</v>
      </c>
      <c r="H79" s="8">
        <f t="shared" si="9"/>
        <v>-11444.35714285713</v>
      </c>
      <c r="I79" s="8">
        <f t="shared" si="10"/>
        <v>0</v>
      </c>
      <c r="J79" s="8">
        <f t="shared" si="11"/>
        <v>2.2610000000000001</v>
      </c>
      <c r="K79" s="9">
        <v>0.19666792929292928</v>
      </c>
      <c r="L79" s="16">
        <f t="shared" si="12"/>
        <v>4.727192716236722</v>
      </c>
      <c r="M79" s="9">
        <v>0.7737754595131644</v>
      </c>
      <c r="N79" s="6">
        <v>-2261</v>
      </c>
      <c r="O79" s="6">
        <v>0</v>
      </c>
      <c r="P79" s="6" t="s">
        <v>19</v>
      </c>
      <c r="Q79" s="6" t="s">
        <v>19</v>
      </c>
      <c r="R79" s="6" t="s">
        <v>19</v>
      </c>
      <c r="S79" s="6" t="s">
        <v>19</v>
      </c>
      <c r="T79" s="18">
        <v>0</v>
      </c>
      <c r="U79" s="18">
        <v>0</v>
      </c>
      <c r="V79" s="18">
        <v>0</v>
      </c>
      <c r="W79" s="18">
        <v>0</v>
      </c>
      <c r="X79" s="74">
        <f t="shared" si="13"/>
        <v>0.70024928462729807</v>
      </c>
    </row>
    <row r="80" spans="1:24" ht="14.5" hidden="1" x14ac:dyDescent="0.35">
      <c r="A80" s="7">
        <v>44730</v>
      </c>
      <c r="B80" s="6">
        <v>147378</v>
      </c>
      <c r="C80" s="6">
        <v>5.7</v>
      </c>
      <c r="D80" s="6">
        <v>153500</v>
      </c>
      <c r="E80" s="6">
        <v>5.6</v>
      </c>
      <c r="F80" s="8">
        <f t="shared" si="7"/>
        <v>-6122</v>
      </c>
      <c r="G80" s="8">
        <f t="shared" si="8"/>
        <v>156241.07142857145</v>
      </c>
      <c r="H80" s="8">
        <f t="shared" si="9"/>
        <v>-8863.0714285714494</v>
      </c>
      <c r="I80" s="8">
        <f t="shared" si="10"/>
        <v>-6.1219999999999999</v>
      </c>
      <c r="J80" s="8">
        <f t="shared" si="11"/>
        <v>0</v>
      </c>
      <c r="K80" s="9">
        <v>0.18608333333333332</v>
      </c>
      <c r="L80" s="16">
        <f t="shared" si="12"/>
        <v>4.4727769347496205</v>
      </c>
      <c r="M80" s="9">
        <v>0.7835087719298246</v>
      </c>
      <c r="N80" s="6">
        <v>6122</v>
      </c>
      <c r="O80" s="6">
        <v>0</v>
      </c>
      <c r="P80" s="6" t="s">
        <v>19</v>
      </c>
      <c r="Q80" s="6" t="s">
        <v>19</v>
      </c>
      <c r="R80" s="6" t="s">
        <v>19</v>
      </c>
      <c r="S80" s="6" t="s">
        <v>19</v>
      </c>
      <c r="T80" s="18">
        <v>0</v>
      </c>
      <c r="U80" s="18">
        <v>0</v>
      </c>
      <c r="V80" s="18">
        <v>0</v>
      </c>
      <c r="W80" s="18">
        <v>0</v>
      </c>
      <c r="X80" s="74">
        <f t="shared" si="13"/>
        <v>0.7090577121536874</v>
      </c>
    </row>
    <row r="81" spans="1:24" ht="14.5" hidden="1" x14ac:dyDescent="0.35">
      <c r="A81" s="7">
        <v>44731</v>
      </c>
      <c r="B81" s="6">
        <v>146285</v>
      </c>
      <c r="C81" s="6">
        <v>5.8</v>
      </c>
      <c r="D81" s="6">
        <v>153500</v>
      </c>
      <c r="E81" s="6">
        <v>5.6</v>
      </c>
      <c r="F81" s="8">
        <f t="shared" si="7"/>
        <v>-7215</v>
      </c>
      <c r="G81" s="8">
        <f t="shared" si="8"/>
        <v>158982.14285714287</v>
      </c>
      <c r="H81" s="8">
        <f t="shared" si="9"/>
        <v>-12697.14285714287</v>
      </c>
      <c r="I81" s="8">
        <f t="shared" si="10"/>
        <v>-7.2149999999999999</v>
      </c>
      <c r="J81" s="8">
        <f t="shared" si="11"/>
        <v>0</v>
      </c>
      <c r="K81" s="9">
        <v>0.18470328282828283</v>
      </c>
      <c r="L81" s="16">
        <f t="shared" si="12"/>
        <v>4.4396054628224579</v>
      </c>
      <c r="M81" s="9">
        <v>0.76428944618599792</v>
      </c>
      <c r="N81" s="6">
        <v>7215</v>
      </c>
      <c r="O81" s="6">
        <v>0</v>
      </c>
      <c r="P81" s="6" t="s">
        <v>19</v>
      </c>
      <c r="Q81" s="6" t="s">
        <v>19</v>
      </c>
      <c r="R81" s="6" t="s">
        <v>19</v>
      </c>
      <c r="S81" s="6" t="s">
        <v>19</v>
      </c>
      <c r="T81" s="18">
        <v>0</v>
      </c>
      <c r="U81" s="18">
        <v>0</v>
      </c>
      <c r="V81" s="18">
        <v>0</v>
      </c>
      <c r="W81" s="18">
        <v>0</v>
      </c>
      <c r="X81" s="74">
        <f t="shared" si="13"/>
        <v>0.69166465718189862</v>
      </c>
    </row>
    <row r="82" spans="1:24" ht="14.5" hidden="1" x14ac:dyDescent="0.35">
      <c r="A82" s="7">
        <v>44732</v>
      </c>
      <c r="B82" s="6">
        <v>161811</v>
      </c>
      <c r="C82" s="6">
        <v>6.3</v>
      </c>
      <c r="D82" s="6">
        <v>153500</v>
      </c>
      <c r="E82" s="6">
        <v>5.6</v>
      </c>
      <c r="F82" s="8">
        <f t="shared" si="7"/>
        <v>8311</v>
      </c>
      <c r="G82" s="8">
        <f t="shared" si="8"/>
        <v>172687.5</v>
      </c>
      <c r="H82" s="8">
        <f t="shared" si="9"/>
        <v>-10876.5</v>
      </c>
      <c r="I82" s="8">
        <f t="shared" si="10"/>
        <v>0</v>
      </c>
      <c r="J82" s="8">
        <f t="shared" si="11"/>
        <v>8.3109999999999999</v>
      </c>
      <c r="K82" s="9">
        <v>0.20430681818181817</v>
      </c>
      <c r="L82" s="16">
        <f t="shared" si="12"/>
        <v>4.9108042488619121</v>
      </c>
      <c r="M82" s="9">
        <v>0.77831168831168829</v>
      </c>
      <c r="N82" s="6">
        <v>-8311</v>
      </c>
      <c r="O82" s="6">
        <v>0</v>
      </c>
      <c r="P82" s="6" t="s">
        <v>19</v>
      </c>
      <c r="Q82" s="6" t="s">
        <v>19</v>
      </c>
      <c r="R82" s="6" t="s">
        <v>19</v>
      </c>
      <c r="S82" s="6" t="s">
        <v>19</v>
      </c>
      <c r="T82" s="18">
        <v>0</v>
      </c>
      <c r="U82" s="18">
        <v>0</v>
      </c>
      <c r="V82" s="18">
        <v>0</v>
      </c>
      <c r="W82" s="18">
        <v>0</v>
      </c>
      <c r="X82" s="74">
        <f t="shared" si="13"/>
        <v>0.70435446906035137</v>
      </c>
    </row>
    <row r="83" spans="1:24" ht="14.5" hidden="1" x14ac:dyDescent="0.35">
      <c r="A83" s="7">
        <v>44733</v>
      </c>
      <c r="B83" s="6">
        <v>146835</v>
      </c>
      <c r="C83" s="6">
        <v>5.7</v>
      </c>
      <c r="D83" s="6">
        <v>153500</v>
      </c>
      <c r="E83" s="6">
        <v>5.6</v>
      </c>
      <c r="F83" s="8">
        <f t="shared" si="7"/>
        <v>-6665</v>
      </c>
      <c r="G83" s="8">
        <f t="shared" si="8"/>
        <v>156241.07142857145</v>
      </c>
      <c r="H83" s="8">
        <f t="shared" si="9"/>
        <v>-9406.0714285714494</v>
      </c>
      <c r="I83" s="8">
        <f t="shared" si="10"/>
        <v>-6.665</v>
      </c>
      <c r="J83" s="8">
        <f t="shared" si="11"/>
        <v>0</v>
      </c>
      <c r="K83" s="9">
        <v>0.18539772727272727</v>
      </c>
      <c r="L83" s="16">
        <f t="shared" si="12"/>
        <v>4.456297420333839</v>
      </c>
      <c r="M83" s="9">
        <v>0.78062200956937799</v>
      </c>
      <c r="N83" s="6">
        <v>6665</v>
      </c>
      <c r="O83" s="6">
        <v>0</v>
      </c>
      <c r="P83" s="6" t="s">
        <v>19</v>
      </c>
      <c r="Q83" s="6" t="s">
        <v>19</v>
      </c>
      <c r="R83" s="6" t="s">
        <v>19</v>
      </c>
      <c r="S83" s="6" t="s">
        <v>19</v>
      </c>
      <c r="T83" s="18">
        <v>0</v>
      </c>
      <c r="U83" s="18">
        <v>0</v>
      </c>
      <c r="V83" s="18">
        <v>0</v>
      </c>
      <c r="W83" s="18">
        <v>0</v>
      </c>
      <c r="X83" s="74">
        <f t="shared" si="13"/>
        <v>0.7064452575288489</v>
      </c>
    </row>
    <row r="84" spans="1:24" ht="14.5" hidden="1" x14ac:dyDescent="0.35">
      <c r="A84" s="7">
        <v>44734</v>
      </c>
      <c r="B84" s="6">
        <v>144107</v>
      </c>
      <c r="C84" s="6">
        <v>5.6</v>
      </c>
      <c r="D84" s="6">
        <v>153500</v>
      </c>
      <c r="E84" s="6">
        <v>5.6</v>
      </c>
      <c r="F84" s="8">
        <f t="shared" si="7"/>
        <v>-9393</v>
      </c>
      <c r="G84" s="8">
        <f t="shared" si="8"/>
        <v>153500</v>
      </c>
      <c r="H84" s="8">
        <f t="shared" si="9"/>
        <v>-9393</v>
      </c>
      <c r="I84" s="8">
        <f t="shared" si="10"/>
        <v>-9.3930000000000007</v>
      </c>
      <c r="J84" s="8">
        <f t="shared" si="11"/>
        <v>0</v>
      </c>
      <c r="K84" s="9">
        <v>0.18195328282828283</v>
      </c>
      <c r="L84" s="16">
        <f t="shared" si="12"/>
        <v>4.3735053110773903</v>
      </c>
      <c r="M84" s="9">
        <v>0.77979978354978363</v>
      </c>
      <c r="N84" s="6">
        <v>9393</v>
      </c>
      <c r="O84" s="6">
        <v>0</v>
      </c>
      <c r="P84" s="6" t="s">
        <v>19</v>
      </c>
      <c r="Q84" s="6" t="s">
        <v>19</v>
      </c>
      <c r="R84" s="6" t="s">
        <v>19</v>
      </c>
      <c r="S84" s="6" t="s">
        <v>19</v>
      </c>
      <c r="T84" s="18">
        <v>0</v>
      </c>
      <c r="U84" s="18">
        <v>0</v>
      </c>
      <c r="V84" s="18">
        <v>0</v>
      </c>
      <c r="W84" s="18">
        <v>0</v>
      </c>
      <c r="X84" s="74">
        <f t="shared" si="13"/>
        <v>0.70570116158351459</v>
      </c>
    </row>
    <row r="85" spans="1:24" ht="14.5" hidden="1" x14ac:dyDescent="0.35">
      <c r="A85" s="7">
        <v>44735</v>
      </c>
      <c r="B85" s="6">
        <v>161554</v>
      </c>
      <c r="C85" s="6">
        <v>6.2</v>
      </c>
      <c r="D85" s="6">
        <v>153500</v>
      </c>
      <c r="E85" s="6">
        <v>5.6</v>
      </c>
      <c r="F85" s="8">
        <f t="shared" si="7"/>
        <v>8054</v>
      </c>
      <c r="G85" s="8">
        <f t="shared" si="8"/>
        <v>169946.42857142858</v>
      </c>
      <c r="H85" s="8">
        <f t="shared" si="9"/>
        <v>-8392.4285714285797</v>
      </c>
      <c r="I85" s="8">
        <f t="shared" si="10"/>
        <v>0</v>
      </c>
      <c r="J85" s="8">
        <f t="shared" si="11"/>
        <v>8.0540000000000003</v>
      </c>
      <c r="K85" s="9">
        <v>0.20398232323232324</v>
      </c>
      <c r="L85" s="16">
        <f t="shared" si="12"/>
        <v>4.9030045523520487</v>
      </c>
      <c r="M85" s="9">
        <v>0.78960899315738031</v>
      </c>
      <c r="N85" s="6">
        <v>-8054</v>
      </c>
      <c r="O85" s="6">
        <v>0</v>
      </c>
      <c r="P85" s="6" t="s">
        <v>19</v>
      </c>
      <c r="Q85" s="6" t="s">
        <v>19</v>
      </c>
      <c r="R85" s="6" t="s">
        <v>19</v>
      </c>
      <c r="S85" s="6" t="s">
        <v>19</v>
      </c>
      <c r="T85" s="18">
        <v>0</v>
      </c>
      <c r="U85" s="18">
        <v>0</v>
      </c>
      <c r="V85" s="18">
        <v>0</v>
      </c>
      <c r="W85" s="18">
        <v>0</v>
      </c>
      <c r="X85" s="74">
        <f t="shared" si="13"/>
        <v>0.71457827435057042</v>
      </c>
    </row>
    <row r="86" spans="1:24" ht="14.5" hidden="1" x14ac:dyDescent="0.35">
      <c r="A86" s="7">
        <v>44736</v>
      </c>
      <c r="B86" s="6">
        <v>171098</v>
      </c>
      <c r="C86" s="6">
        <v>6.6</v>
      </c>
      <c r="D86" s="6">
        <v>153500</v>
      </c>
      <c r="E86" s="6">
        <v>5.6</v>
      </c>
      <c r="F86" s="8">
        <f t="shared" si="7"/>
        <v>17598</v>
      </c>
      <c r="G86" s="8">
        <f t="shared" si="8"/>
        <v>180910.71428571429</v>
      </c>
      <c r="H86" s="8">
        <f t="shared" si="9"/>
        <v>-9812.7142857142899</v>
      </c>
      <c r="I86" s="8">
        <f t="shared" si="10"/>
        <v>0</v>
      </c>
      <c r="J86" s="8">
        <f t="shared" si="11"/>
        <v>17.597999999999999</v>
      </c>
      <c r="K86" s="9">
        <v>0.21603282828282827</v>
      </c>
      <c r="L86" s="16">
        <f t="shared" si="12"/>
        <v>5.1926555386949929</v>
      </c>
      <c r="M86" s="9">
        <v>0.78557392102846657</v>
      </c>
      <c r="N86" s="6">
        <v>-17598</v>
      </c>
      <c r="O86" s="6">
        <v>0</v>
      </c>
      <c r="P86" s="6" t="s">
        <v>19</v>
      </c>
      <c r="Q86" s="6" t="s">
        <v>19</v>
      </c>
      <c r="R86" s="6" t="s">
        <v>19</v>
      </c>
      <c r="S86" s="6" t="s">
        <v>19</v>
      </c>
      <c r="T86" s="18">
        <v>0</v>
      </c>
      <c r="U86" s="18">
        <v>0</v>
      </c>
      <c r="V86" s="18">
        <v>0</v>
      </c>
      <c r="W86" s="18">
        <v>0</v>
      </c>
      <c r="X86" s="74">
        <f t="shared" si="13"/>
        <v>0.71092662536512818</v>
      </c>
    </row>
    <row r="87" spans="1:24" ht="14.5" hidden="1" x14ac:dyDescent="0.35">
      <c r="A87" s="7">
        <v>44737</v>
      </c>
      <c r="B87" s="6">
        <v>166289</v>
      </c>
      <c r="C87" s="6">
        <v>6.4</v>
      </c>
      <c r="D87" s="6">
        <v>153500</v>
      </c>
      <c r="E87" s="6">
        <v>5.6</v>
      </c>
      <c r="F87" s="8">
        <f t="shared" si="7"/>
        <v>12789</v>
      </c>
      <c r="G87" s="8">
        <f t="shared" si="8"/>
        <v>175428.57142857145</v>
      </c>
      <c r="H87" s="8">
        <f t="shared" si="9"/>
        <v>-9139.5714285714494</v>
      </c>
      <c r="I87" s="8">
        <f t="shared" si="10"/>
        <v>0</v>
      </c>
      <c r="J87" s="8">
        <f t="shared" si="11"/>
        <v>12.789</v>
      </c>
      <c r="K87" s="9">
        <v>0.20996085858585858</v>
      </c>
      <c r="L87" s="16">
        <f t="shared" si="12"/>
        <v>5.0467071320182093</v>
      </c>
      <c r="M87" s="9">
        <v>0.7873532196969697</v>
      </c>
      <c r="N87" s="6">
        <v>-12789</v>
      </c>
      <c r="O87" s="6">
        <v>0</v>
      </c>
      <c r="P87" s="6" t="s">
        <v>19</v>
      </c>
      <c r="Q87" s="6" t="s">
        <v>19</v>
      </c>
      <c r="R87" s="6" t="s">
        <v>19</v>
      </c>
      <c r="S87" s="6" t="s">
        <v>19</v>
      </c>
      <c r="T87" s="18">
        <v>0</v>
      </c>
      <c r="U87" s="18">
        <v>0</v>
      </c>
      <c r="V87" s="18">
        <v>0</v>
      </c>
      <c r="W87" s="18">
        <v>0</v>
      </c>
      <c r="X87" s="74">
        <f t="shared" si="13"/>
        <v>0.71253685040449743</v>
      </c>
    </row>
    <row r="88" spans="1:24" ht="14.5" hidden="1" x14ac:dyDescent="0.35">
      <c r="A88" s="7">
        <v>44738</v>
      </c>
      <c r="B88" s="6">
        <v>161775</v>
      </c>
      <c r="C88" s="6">
        <v>6.3</v>
      </c>
      <c r="D88" s="6">
        <v>153500</v>
      </c>
      <c r="E88" s="6">
        <v>5.6</v>
      </c>
      <c r="F88" s="8">
        <f t="shared" si="7"/>
        <v>8275</v>
      </c>
      <c r="G88" s="8">
        <f t="shared" si="8"/>
        <v>172687.5</v>
      </c>
      <c r="H88" s="8">
        <f t="shared" si="9"/>
        <v>-10912.5</v>
      </c>
      <c r="I88" s="8">
        <f t="shared" si="10"/>
        <v>0</v>
      </c>
      <c r="J88" s="8">
        <f t="shared" si="11"/>
        <v>8.2750000000000004</v>
      </c>
      <c r="K88" s="9">
        <v>0.20426136363636363</v>
      </c>
      <c r="L88" s="16">
        <f t="shared" si="12"/>
        <v>4.909711684370258</v>
      </c>
      <c r="M88" s="9">
        <v>0.77813852813852813</v>
      </c>
      <c r="N88" s="6">
        <v>-8275</v>
      </c>
      <c r="O88" s="6">
        <v>0</v>
      </c>
      <c r="P88" s="6" t="s">
        <v>19</v>
      </c>
      <c r="Q88" s="6" t="s">
        <v>19</v>
      </c>
      <c r="R88" s="6" t="s">
        <v>19</v>
      </c>
      <c r="S88" s="6" t="s">
        <v>19</v>
      </c>
      <c r="T88" s="18">
        <v>0</v>
      </c>
      <c r="U88" s="18">
        <v>0</v>
      </c>
      <c r="V88" s="18">
        <v>0</v>
      </c>
      <c r="W88" s="18">
        <v>0</v>
      </c>
      <c r="X88" s="74">
        <f t="shared" si="13"/>
        <v>0.70419776302129244</v>
      </c>
    </row>
    <row r="89" spans="1:24" ht="14.5" hidden="1" x14ac:dyDescent="0.35">
      <c r="A89" s="7">
        <v>44739</v>
      </c>
      <c r="B89" s="6">
        <v>105487</v>
      </c>
      <c r="C89" s="6">
        <v>4.0999999999999996</v>
      </c>
      <c r="D89" s="6">
        <v>153500</v>
      </c>
      <c r="E89" s="6">
        <v>5.6</v>
      </c>
      <c r="F89" s="8">
        <f t="shared" si="7"/>
        <v>-48013</v>
      </c>
      <c r="G89" s="8">
        <f t="shared" si="8"/>
        <v>112383.92857142857</v>
      </c>
      <c r="H89" s="8">
        <f t="shared" si="9"/>
        <v>-6896.9285714285652</v>
      </c>
      <c r="I89" s="8">
        <f t="shared" si="10"/>
        <v>-48.012999999999998</v>
      </c>
      <c r="J89" s="8">
        <f t="shared" si="11"/>
        <v>0</v>
      </c>
      <c r="K89" s="9">
        <v>0.13319065656565657</v>
      </c>
      <c r="L89" s="16">
        <f t="shared" si="12"/>
        <v>3.2014264036418818</v>
      </c>
      <c r="M89" s="9">
        <v>0.77965262379896527</v>
      </c>
      <c r="N89" s="6">
        <v>48013</v>
      </c>
      <c r="O89" s="6">
        <v>0</v>
      </c>
      <c r="P89" s="6" t="s">
        <v>19</v>
      </c>
      <c r="Q89" s="6" t="s">
        <v>19</v>
      </c>
      <c r="R89" s="6" t="s">
        <v>19</v>
      </c>
      <c r="S89" s="6" t="s">
        <v>19</v>
      </c>
      <c r="T89" s="18">
        <v>0</v>
      </c>
      <c r="U89" s="18">
        <v>0</v>
      </c>
      <c r="V89" s="18">
        <v>0</v>
      </c>
      <c r="W89" s="18">
        <v>0</v>
      </c>
      <c r="X89" s="74">
        <f t="shared" si="13"/>
        <v>0.70556798533843013</v>
      </c>
    </row>
    <row r="90" spans="1:24" ht="14.5" hidden="1" x14ac:dyDescent="0.35">
      <c r="A90" s="7">
        <v>44740</v>
      </c>
      <c r="B90" s="6">
        <v>134169</v>
      </c>
      <c r="C90" s="6">
        <v>4.59</v>
      </c>
      <c r="D90" s="6">
        <v>153500</v>
      </c>
      <c r="E90" s="6">
        <v>5.6</v>
      </c>
      <c r="F90" s="8">
        <f t="shared" si="7"/>
        <v>-19331</v>
      </c>
      <c r="G90" s="8">
        <f t="shared" si="8"/>
        <v>125815.17857142857</v>
      </c>
      <c r="H90" s="8">
        <f t="shared" si="9"/>
        <v>8353.8214285714348</v>
      </c>
      <c r="I90" s="8">
        <f t="shared" si="10"/>
        <v>-19.331</v>
      </c>
      <c r="J90" s="8">
        <f t="shared" si="11"/>
        <v>0</v>
      </c>
      <c r="K90" s="9">
        <v>0.16940530303030302</v>
      </c>
      <c r="L90" s="16">
        <f t="shared" si="12"/>
        <v>4.0718968133535656</v>
      </c>
      <c r="M90" s="9">
        <v>0.88577936224995057</v>
      </c>
      <c r="N90" s="6">
        <v>19331</v>
      </c>
      <c r="O90" s="6">
        <v>0</v>
      </c>
      <c r="P90" s="6" t="s">
        <v>19</v>
      </c>
      <c r="Q90" s="6" t="s">
        <v>19</v>
      </c>
      <c r="R90" s="6" t="s">
        <v>19</v>
      </c>
      <c r="S90" s="6" t="s">
        <v>19</v>
      </c>
      <c r="T90" s="18">
        <v>0</v>
      </c>
      <c r="U90" s="18">
        <v>0</v>
      </c>
      <c r="V90" s="18">
        <v>0</v>
      </c>
      <c r="W90" s="18">
        <v>0</v>
      </c>
      <c r="X90" s="74">
        <f t="shared" si="13"/>
        <v>0.8016102825791408</v>
      </c>
    </row>
    <row r="91" spans="1:24" ht="14.5" hidden="1" x14ac:dyDescent="0.35">
      <c r="A91" s="7">
        <v>44741</v>
      </c>
      <c r="B91" s="6">
        <v>129153</v>
      </c>
      <c r="C91" s="6">
        <v>3.21</v>
      </c>
      <c r="D91" s="6">
        <v>153500</v>
      </c>
      <c r="E91" s="6">
        <v>5.6</v>
      </c>
      <c r="F91" s="8">
        <f t="shared" si="7"/>
        <v>-24347</v>
      </c>
      <c r="G91" s="8">
        <f t="shared" si="8"/>
        <v>87988.392857142855</v>
      </c>
      <c r="H91" s="8">
        <f t="shared" si="9"/>
        <v>41164.607142857145</v>
      </c>
      <c r="I91" s="8">
        <f t="shared" si="10"/>
        <v>-24.347000000000001</v>
      </c>
      <c r="J91" s="8">
        <f t="shared" si="11"/>
        <v>0</v>
      </c>
      <c r="K91" s="9">
        <v>0.16307196969696969</v>
      </c>
      <c r="L91" s="16">
        <f t="shared" si="12"/>
        <v>3.9196661608497725</v>
      </c>
      <c r="M91" s="9">
        <v>1.2192296799773437</v>
      </c>
      <c r="N91" s="6">
        <v>24347</v>
      </c>
      <c r="O91" s="6">
        <v>0</v>
      </c>
      <c r="P91" s="6" t="s">
        <v>19</v>
      </c>
      <c r="Q91" s="6" t="s">
        <v>19</v>
      </c>
      <c r="R91" s="6" t="s">
        <v>19</v>
      </c>
      <c r="S91" s="6" t="s">
        <v>19</v>
      </c>
      <c r="T91" s="18">
        <v>0</v>
      </c>
      <c r="U91" s="18">
        <v>0</v>
      </c>
      <c r="V91" s="18">
        <v>0</v>
      </c>
      <c r="W91" s="18">
        <v>0</v>
      </c>
      <c r="X91" s="74">
        <f t="shared" si="13"/>
        <v>1.1033752759975961</v>
      </c>
    </row>
    <row r="92" spans="1:24" ht="14.5" hidden="1" x14ac:dyDescent="0.35">
      <c r="A92" s="7">
        <v>44742</v>
      </c>
      <c r="B92" s="6">
        <v>126863</v>
      </c>
      <c r="C92" s="6">
        <v>5.23</v>
      </c>
      <c r="D92" s="6">
        <v>153500</v>
      </c>
      <c r="E92" s="6">
        <v>5.6</v>
      </c>
      <c r="F92" s="8">
        <f t="shared" si="7"/>
        <v>-26637</v>
      </c>
      <c r="G92" s="8">
        <f t="shared" si="8"/>
        <v>143358.03571428574</v>
      </c>
      <c r="H92" s="8">
        <f t="shared" si="9"/>
        <v>-16495.035714285739</v>
      </c>
      <c r="I92" s="8">
        <f t="shared" si="10"/>
        <v>-26.637</v>
      </c>
      <c r="J92" s="8">
        <f t="shared" si="11"/>
        <v>0</v>
      </c>
      <c r="K92" s="9">
        <v>0.16018055555555555</v>
      </c>
      <c r="L92" s="16">
        <f t="shared" si="12"/>
        <v>3.8501669195751136</v>
      </c>
      <c r="M92" s="9">
        <v>0.73505417463352452</v>
      </c>
      <c r="N92" s="6">
        <v>26637</v>
      </c>
      <c r="O92" s="6">
        <v>0</v>
      </c>
      <c r="P92" s="6" t="s">
        <v>19</v>
      </c>
      <c r="Q92" s="6" t="s">
        <v>19</v>
      </c>
      <c r="R92" s="6" t="s">
        <v>19</v>
      </c>
      <c r="S92" s="6" t="s">
        <v>19</v>
      </c>
      <c r="T92" s="18">
        <v>0</v>
      </c>
      <c r="U92" s="18">
        <v>0</v>
      </c>
      <c r="V92" s="18">
        <v>0</v>
      </c>
      <c r="W92" s="18">
        <v>0</v>
      </c>
      <c r="X92" s="74">
        <f t="shared" si="13"/>
        <v>0.66520739785839322</v>
      </c>
    </row>
    <row r="93" spans="1:24" ht="14.5" hidden="1" x14ac:dyDescent="0.35">
      <c r="A93" s="7">
        <v>44743</v>
      </c>
      <c r="B93" s="6">
        <v>138376</v>
      </c>
      <c r="C93" s="6">
        <v>5.8</v>
      </c>
      <c r="D93" s="6">
        <v>124650</v>
      </c>
      <c r="E93" s="6">
        <v>4.7</v>
      </c>
      <c r="F93" s="8">
        <f t="shared" si="7"/>
        <v>13726</v>
      </c>
      <c r="G93" s="8">
        <f t="shared" si="8"/>
        <v>153823.40425531912</v>
      </c>
      <c r="H93" s="8">
        <f t="shared" si="9"/>
        <v>-15447.404255319125</v>
      </c>
      <c r="I93" s="8">
        <f t="shared" si="10"/>
        <v>0</v>
      </c>
      <c r="J93" s="8">
        <f t="shared" si="11"/>
        <v>13.726000000000001</v>
      </c>
      <c r="K93" s="9">
        <v>0.17471717171717172</v>
      </c>
      <c r="L93" s="16">
        <f t="shared" si="12"/>
        <v>4.1995751138088009</v>
      </c>
      <c r="M93" s="9">
        <v>0.7229676071055382</v>
      </c>
      <c r="N93" s="6">
        <v>-13726</v>
      </c>
      <c r="O93" s="6">
        <v>0</v>
      </c>
      <c r="P93" s="6" t="s">
        <v>19</v>
      </c>
      <c r="Q93" s="6" t="s">
        <v>19</v>
      </c>
      <c r="R93" s="6" t="s">
        <v>19</v>
      </c>
      <c r="S93" s="6" t="s">
        <v>19</v>
      </c>
      <c r="T93" s="18">
        <v>0</v>
      </c>
      <c r="U93" s="18">
        <v>0</v>
      </c>
      <c r="V93" s="18">
        <v>0</v>
      </c>
      <c r="W93" s="18">
        <v>0</v>
      </c>
      <c r="X93" s="74">
        <f t="shared" si="13"/>
        <v>0.6542693276973196</v>
      </c>
    </row>
    <row r="94" spans="1:24" ht="14.5" hidden="1" x14ac:dyDescent="0.35">
      <c r="A94" s="7">
        <v>44744</v>
      </c>
      <c r="B94" s="6">
        <v>112472</v>
      </c>
      <c r="C94" s="6">
        <v>4.5</v>
      </c>
      <c r="D94" s="6">
        <v>124650</v>
      </c>
      <c r="E94" s="6">
        <v>4.7</v>
      </c>
      <c r="F94" s="8">
        <f t="shared" si="7"/>
        <v>-12178</v>
      </c>
      <c r="G94" s="8">
        <f t="shared" si="8"/>
        <v>119345.74468085106</v>
      </c>
      <c r="H94" s="8">
        <f t="shared" si="9"/>
        <v>-6873.7446808510576</v>
      </c>
      <c r="I94" s="8">
        <f t="shared" si="10"/>
        <v>-12.178000000000001</v>
      </c>
      <c r="J94" s="8">
        <f t="shared" si="11"/>
        <v>0</v>
      </c>
      <c r="K94" s="9">
        <v>0.142010101010101</v>
      </c>
      <c r="L94" s="16">
        <f t="shared" si="12"/>
        <v>3.4134142640364189</v>
      </c>
      <c r="M94" s="9">
        <v>0.75738720538720539</v>
      </c>
      <c r="N94" s="6">
        <v>12178</v>
      </c>
      <c r="O94" s="6">
        <v>0</v>
      </c>
      <c r="P94" s="6" t="s">
        <v>19</v>
      </c>
      <c r="Q94" s="6" t="s">
        <v>19</v>
      </c>
      <c r="R94" s="6" t="s">
        <v>19</v>
      </c>
      <c r="S94" s="6" t="s">
        <v>19</v>
      </c>
      <c r="T94" s="18">
        <v>0</v>
      </c>
      <c r="U94" s="18">
        <v>0</v>
      </c>
      <c r="V94" s="18">
        <v>0</v>
      </c>
      <c r="W94" s="18">
        <v>0</v>
      </c>
      <c r="X94" s="74">
        <f t="shared" si="13"/>
        <v>0.68541828541828542</v>
      </c>
    </row>
    <row r="95" spans="1:24" ht="14.5" hidden="1" x14ac:dyDescent="0.35">
      <c r="A95" s="7">
        <v>44745</v>
      </c>
      <c r="B95" s="6">
        <v>150959</v>
      </c>
      <c r="C95" s="6">
        <v>6.1</v>
      </c>
      <c r="D95" s="6">
        <v>124650</v>
      </c>
      <c r="E95" s="6">
        <v>4.7</v>
      </c>
      <c r="F95" s="8">
        <f t="shared" si="7"/>
        <v>26309</v>
      </c>
      <c r="G95" s="8">
        <f t="shared" si="8"/>
        <v>161779.78723404254</v>
      </c>
      <c r="H95" s="8">
        <f t="shared" si="9"/>
        <v>-10820.787234042538</v>
      </c>
      <c r="I95" s="8">
        <f t="shared" si="10"/>
        <v>0</v>
      </c>
      <c r="J95" s="8">
        <f t="shared" si="11"/>
        <v>26.309000000000001</v>
      </c>
      <c r="K95" s="9">
        <v>0.19060479797979799</v>
      </c>
      <c r="L95" s="16">
        <f t="shared" si="12"/>
        <v>4.581456752655539</v>
      </c>
      <c r="M95" s="9">
        <v>0.74992051664182813</v>
      </c>
      <c r="N95" s="6">
        <v>-26309</v>
      </c>
      <c r="O95" s="6">
        <v>0</v>
      </c>
      <c r="P95" s="6" t="s">
        <v>19</v>
      </c>
      <c r="Q95" s="6" t="s">
        <v>19</v>
      </c>
      <c r="R95" s="6" t="s">
        <v>19</v>
      </c>
      <c r="S95" s="6" t="s">
        <v>19</v>
      </c>
      <c r="T95" s="18">
        <v>0</v>
      </c>
      <c r="U95" s="18">
        <v>0</v>
      </c>
      <c r="V95" s="18">
        <v>0</v>
      </c>
      <c r="W95" s="18">
        <v>0</v>
      </c>
      <c r="X95" s="74">
        <f t="shared" si="13"/>
        <v>0.67866110103332866</v>
      </c>
    </row>
    <row r="96" spans="1:24" ht="14.5" hidden="1" x14ac:dyDescent="0.35">
      <c r="A96" s="7">
        <v>44746</v>
      </c>
      <c r="B96" s="6">
        <v>114598</v>
      </c>
      <c r="C96" s="6">
        <v>4.8</v>
      </c>
      <c r="D96" s="6">
        <v>124650</v>
      </c>
      <c r="E96" s="6">
        <v>4.7</v>
      </c>
      <c r="F96" s="8">
        <f t="shared" si="7"/>
        <v>-10052</v>
      </c>
      <c r="G96" s="8">
        <f t="shared" si="8"/>
        <v>127302.12765957446</v>
      </c>
      <c r="H96" s="8">
        <f t="shared" si="9"/>
        <v>-12704.127659574457</v>
      </c>
      <c r="I96" s="8">
        <f t="shared" si="10"/>
        <v>-10.052</v>
      </c>
      <c r="J96" s="8">
        <f t="shared" si="11"/>
        <v>0</v>
      </c>
      <c r="K96" s="9">
        <v>0.14469444444444443</v>
      </c>
      <c r="L96" s="16">
        <f t="shared" si="12"/>
        <v>3.4779362670713203</v>
      </c>
      <c r="M96" s="9">
        <v>0.72347222222222229</v>
      </c>
      <c r="N96" s="6">
        <v>10052</v>
      </c>
      <c r="O96" s="6">
        <v>0</v>
      </c>
      <c r="P96" s="6" t="s">
        <v>19</v>
      </c>
      <c r="Q96" s="6" t="s">
        <v>19</v>
      </c>
      <c r="R96" s="6" t="s">
        <v>19</v>
      </c>
      <c r="S96" s="6" t="s">
        <v>19</v>
      </c>
      <c r="T96" s="18">
        <v>0</v>
      </c>
      <c r="U96" s="18">
        <v>0</v>
      </c>
      <c r="V96" s="18">
        <v>0</v>
      </c>
      <c r="W96" s="18">
        <v>0</v>
      </c>
      <c r="X96" s="74">
        <f t="shared" si="13"/>
        <v>0.6547259929612872</v>
      </c>
    </row>
    <row r="97" spans="1:24" ht="14.5" hidden="1" x14ac:dyDescent="0.35">
      <c r="A97" s="7">
        <v>44747</v>
      </c>
      <c r="B97" s="6">
        <v>139150</v>
      </c>
      <c r="C97" s="6">
        <v>5.7</v>
      </c>
      <c r="D97" s="6">
        <v>124650</v>
      </c>
      <c r="E97" s="6">
        <v>4.7</v>
      </c>
      <c r="F97" s="8">
        <f t="shared" si="7"/>
        <v>14500</v>
      </c>
      <c r="G97" s="8">
        <f t="shared" si="8"/>
        <v>151171.27659574468</v>
      </c>
      <c r="H97" s="8">
        <f t="shared" si="9"/>
        <v>-12021.276595744683</v>
      </c>
      <c r="I97" s="8">
        <f t="shared" si="10"/>
        <v>0</v>
      </c>
      <c r="J97" s="8">
        <f t="shared" si="11"/>
        <v>14.5</v>
      </c>
      <c r="K97" s="9">
        <v>0.17569444444444443</v>
      </c>
      <c r="L97" s="16">
        <f t="shared" si="12"/>
        <v>4.2230652503793626</v>
      </c>
      <c r="M97" s="9">
        <v>0.73976608187134496</v>
      </c>
      <c r="N97" s="6">
        <v>-14500</v>
      </c>
      <c r="O97" s="6">
        <v>0</v>
      </c>
      <c r="P97" s="6" t="s">
        <v>19</v>
      </c>
      <c r="Q97" s="6" t="s">
        <v>19</v>
      </c>
      <c r="R97" s="6" t="s">
        <v>19</v>
      </c>
      <c r="S97" s="6" t="s">
        <v>19</v>
      </c>
      <c r="T97" s="18">
        <v>0</v>
      </c>
      <c r="U97" s="18">
        <v>0</v>
      </c>
      <c r="V97" s="18">
        <v>0</v>
      </c>
      <c r="W97" s="18">
        <v>0</v>
      </c>
      <c r="X97" s="74">
        <f t="shared" si="13"/>
        <v>0.66947156730438462</v>
      </c>
    </row>
    <row r="98" spans="1:24" ht="14.5" hidden="1" x14ac:dyDescent="0.35">
      <c r="A98" s="7">
        <v>44748</v>
      </c>
      <c r="B98" s="6">
        <v>139454</v>
      </c>
      <c r="C98" s="6">
        <v>5.7</v>
      </c>
      <c r="D98" s="6">
        <v>124650</v>
      </c>
      <c r="E98" s="6">
        <v>4.7</v>
      </c>
      <c r="F98" s="8">
        <f t="shared" si="7"/>
        <v>14804</v>
      </c>
      <c r="G98" s="8">
        <f t="shared" si="8"/>
        <v>151171.27659574468</v>
      </c>
      <c r="H98" s="8">
        <f t="shared" si="9"/>
        <v>-11717.276595744683</v>
      </c>
      <c r="I98" s="8">
        <f t="shared" si="10"/>
        <v>0</v>
      </c>
      <c r="J98" s="8">
        <f t="shared" si="11"/>
        <v>14.804</v>
      </c>
      <c r="K98" s="9">
        <v>0.17607828282828283</v>
      </c>
      <c r="L98" s="16">
        <f t="shared" si="12"/>
        <v>4.2322913505311082</v>
      </c>
      <c r="M98" s="9">
        <v>0.74138224348750659</v>
      </c>
      <c r="N98" s="6">
        <v>-14804</v>
      </c>
      <c r="O98" s="6">
        <v>0</v>
      </c>
      <c r="P98" s="6" t="s">
        <v>19</v>
      </c>
      <c r="Q98" s="6" t="s">
        <v>19</v>
      </c>
      <c r="R98" s="6" t="s">
        <v>19</v>
      </c>
      <c r="S98" s="6" t="s">
        <v>19</v>
      </c>
      <c r="T98" s="18">
        <v>0</v>
      </c>
      <c r="U98" s="18">
        <v>0</v>
      </c>
      <c r="V98" s="18">
        <v>0</v>
      </c>
      <c r="W98" s="18">
        <v>0</v>
      </c>
      <c r="X98" s="74">
        <f t="shared" si="13"/>
        <v>0.67093415700226844</v>
      </c>
    </row>
    <row r="99" spans="1:24" ht="14.5" hidden="1" x14ac:dyDescent="0.35">
      <c r="A99" s="7">
        <v>44749</v>
      </c>
      <c r="B99" s="6">
        <v>112109</v>
      </c>
      <c r="C99" s="6">
        <v>4.5</v>
      </c>
      <c r="D99" s="6">
        <v>124650</v>
      </c>
      <c r="E99" s="6">
        <v>4.7</v>
      </c>
      <c r="F99" s="8">
        <f t="shared" si="7"/>
        <v>-12541</v>
      </c>
      <c r="G99" s="8">
        <f t="shared" si="8"/>
        <v>119345.74468085106</v>
      </c>
      <c r="H99" s="8">
        <f t="shared" si="9"/>
        <v>-7236.7446808510576</v>
      </c>
      <c r="I99" s="8">
        <f t="shared" si="10"/>
        <v>-12.541</v>
      </c>
      <c r="J99" s="8">
        <f t="shared" si="11"/>
        <v>0</v>
      </c>
      <c r="K99" s="9">
        <v>0.14155176767676766</v>
      </c>
      <c r="L99" s="16">
        <f t="shared" si="12"/>
        <v>3.4023975720789075</v>
      </c>
      <c r="M99" s="9">
        <v>0.75494276094276092</v>
      </c>
      <c r="N99" s="6">
        <v>12541</v>
      </c>
      <c r="O99" s="6">
        <v>0</v>
      </c>
      <c r="P99" s="6" t="s">
        <v>19</v>
      </c>
      <c r="Q99" s="6" t="s">
        <v>19</v>
      </c>
      <c r="R99" s="6" t="s">
        <v>19</v>
      </c>
      <c r="S99" s="6" t="s">
        <v>19</v>
      </c>
      <c r="T99" s="18">
        <v>0</v>
      </c>
      <c r="U99" s="18">
        <v>0</v>
      </c>
      <c r="V99" s="18">
        <v>0</v>
      </c>
      <c r="W99" s="18">
        <v>0</v>
      </c>
      <c r="X99" s="74">
        <f t="shared" si="13"/>
        <v>0.68320611850023616</v>
      </c>
    </row>
    <row r="100" spans="1:24" ht="14.5" hidden="1" x14ac:dyDescent="0.35">
      <c r="A100" s="7">
        <v>44750</v>
      </c>
      <c r="B100" s="6">
        <v>119108</v>
      </c>
      <c r="C100" s="6">
        <v>4.5</v>
      </c>
      <c r="D100" s="6">
        <v>124650</v>
      </c>
      <c r="E100" s="6">
        <v>4.7</v>
      </c>
      <c r="F100" s="8">
        <f t="shared" si="7"/>
        <v>-5542</v>
      </c>
      <c r="G100" s="8">
        <f t="shared" si="8"/>
        <v>119345.74468085106</v>
      </c>
      <c r="H100" s="8">
        <f t="shared" si="9"/>
        <v>-237.74468085105764</v>
      </c>
      <c r="I100" s="8">
        <f t="shared" si="10"/>
        <v>-5.5419999999999998</v>
      </c>
      <c r="J100" s="8">
        <f t="shared" si="11"/>
        <v>0</v>
      </c>
      <c r="K100" s="9">
        <v>0.15038888888888888</v>
      </c>
      <c r="L100" s="16">
        <f t="shared" si="12"/>
        <v>3.6148103186646434</v>
      </c>
      <c r="M100" s="9">
        <v>0.80207407407407405</v>
      </c>
      <c r="N100" s="6">
        <v>5542</v>
      </c>
      <c r="O100" s="6">
        <v>0</v>
      </c>
      <c r="P100" s="6" t="s">
        <v>19</v>
      </c>
      <c r="Q100" s="6" t="s">
        <v>19</v>
      </c>
      <c r="R100" s="6" t="s">
        <v>19</v>
      </c>
      <c r="S100" s="6" t="s">
        <v>19</v>
      </c>
      <c r="T100" s="18">
        <v>0</v>
      </c>
      <c r="U100" s="18">
        <v>0</v>
      </c>
      <c r="V100" s="18">
        <v>0</v>
      </c>
      <c r="W100" s="18">
        <v>0</v>
      </c>
      <c r="X100" s="74">
        <f t="shared" si="13"/>
        <v>0.72585889056477293</v>
      </c>
    </row>
    <row r="101" spans="1:24" ht="14.5" hidden="1" x14ac:dyDescent="0.35">
      <c r="A101" s="7">
        <v>44751</v>
      </c>
      <c r="B101" s="6">
        <v>137216</v>
      </c>
      <c r="C101" s="6">
        <v>5.4</v>
      </c>
      <c r="D101" s="6">
        <v>124650</v>
      </c>
      <c r="E101" s="6">
        <v>4.7</v>
      </c>
      <c r="F101" s="8">
        <f t="shared" si="7"/>
        <v>12566</v>
      </c>
      <c r="G101" s="8">
        <f t="shared" si="8"/>
        <v>143214.89361702127</v>
      </c>
      <c r="H101" s="8">
        <f t="shared" si="9"/>
        <v>-5998.8936170212692</v>
      </c>
      <c r="I101" s="8">
        <f t="shared" si="10"/>
        <v>0</v>
      </c>
      <c r="J101" s="8">
        <f t="shared" si="11"/>
        <v>12.566000000000001</v>
      </c>
      <c r="K101" s="9">
        <v>0.17325252525252524</v>
      </c>
      <c r="L101" s="16">
        <f t="shared" si="12"/>
        <v>4.164370257966616</v>
      </c>
      <c r="M101" s="9">
        <v>0.77001122334455663</v>
      </c>
      <c r="N101" s="6">
        <v>-12566</v>
      </c>
      <c r="O101" s="6">
        <v>0</v>
      </c>
      <c r="P101" s="6" t="s">
        <v>19</v>
      </c>
      <c r="Q101" s="6" t="s">
        <v>19</v>
      </c>
      <c r="R101" s="6" t="s">
        <v>19</v>
      </c>
      <c r="S101" s="6" t="s">
        <v>19</v>
      </c>
      <c r="T101" s="18">
        <v>0</v>
      </c>
      <c r="U101" s="18">
        <v>0</v>
      </c>
      <c r="V101" s="18">
        <v>0</v>
      </c>
      <c r="W101" s="18">
        <v>0</v>
      </c>
      <c r="X101" s="74">
        <f t="shared" si="13"/>
        <v>0.69684273605842229</v>
      </c>
    </row>
    <row r="102" spans="1:24" ht="14.5" hidden="1" x14ac:dyDescent="0.35">
      <c r="A102" s="7">
        <v>44752</v>
      </c>
      <c r="B102" s="6">
        <v>121331</v>
      </c>
      <c r="C102" s="6">
        <v>5.0999999999999996</v>
      </c>
      <c r="D102" s="6">
        <v>124650</v>
      </c>
      <c r="E102" s="6">
        <v>4.7</v>
      </c>
      <c r="F102" s="8">
        <f t="shared" si="7"/>
        <v>-3319</v>
      </c>
      <c r="G102" s="8">
        <f t="shared" si="8"/>
        <v>135258.51063829786</v>
      </c>
      <c r="H102" s="8">
        <f t="shared" si="9"/>
        <v>-13927.510638297856</v>
      </c>
      <c r="I102" s="8">
        <f t="shared" si="10"/>
        <v>-3.319</v>
      </c>
      <c r="J102" s="8">
        <f t="shared" si="11"/>
        <v>0</v>
      </c>
      <c r="K102" s="9">
        <v>0.15319570707070707</v>
      </c>
      <c r="L102" s="16">
        <f t="shared" si="12"/>
        <v>3.682276176024279</v>
      </c>
      <c r="M102" s="9">
        <v>0.72092097445038628</v>
      </c>
      <c r="N102" s="6">
        <v>3319</v>
      </c>
      <c r="O102" s="6">
        <v>0</v>
      </c>
      <c r="P102" s="6" t="s">
        <v>19</v>
      </c>
      <c r="Q102" s="6" t="s">
        <v>19</v>
      </c>
      <c r="R102" s="6" t="s">
        <v>19</v>
      </c>
      <c r="S102" s="6" t="s">
        <v>19</v>
      </c>
      <c r="T102" s="18">
        <v>0</v>
      </c>
      <c r="U102" s="18">
        <v>0</v>
      </c>
      <c r="V102" s="18">
        <v>0</v>
      </c>
      <c r="W102" s="18">
        <v>0</v>
      </c>
      <c r="X102" s="74">
        <f t="shared" si="13"/>
        <v>0.65241717144831335</v>
      </c>
    </row>
    <row r="103" spans="1:24" ht="14.5" hidden="1" x14ac:dyDescent="0.35">
      <c r="A103" s="7">
        <v>44753</v>
      </c>
      <c r="B103" s="6">
        <v>91026</v>
      </c>
      <c r="C103" s="6">
        <v>3.9</v>
      </c>
      <c r="D103" s="6">
        <v>124650</v>
      </c>
      <c r="E103" s="6">
        <v>4.7</v>
      </c>
      <c r="F103" s="8">
        <f t="shared" si="7"/>
        <v>-33624</v>
      </c>
      <c r="G103" s="8">
        <f t="shared" si="8"/>
        <v>103432.97872340425</v>
      </c>
      <c r="H103" s="8">
        <f t="shared" si="9"/>
        <v>-12406.978723404245</v>
      </c>
      <c r="I103" s="8">
        <f t="shared" si="10"/>
        <v>-33.624000000000002</v>
      </c>
      <c r="J103" s="8">
        <f t="shared" si="11"/>
        <v>0</v>
      </c>
      <c r="K103" s="9">
        <v>0.11493181818181818</v>
      </c>
      <c r="L103" s="16">
        <f t="shared" si="12"/>
        <v>2.7625493171471929</v>
      </c>
      <c r="M103" s="9">
        <v>0.70727272727272728</v>
      </c>
      <c r="N103" s="6">
        <v>33624</v>
      </c>
      <c r="O103" s="6">
        <v>0</v>
      </c>
      <c r="P103" s="6" t="s">
        <v>19</v>
      </c>
      <c r="Q103" s="6" t="s">
        <v>19</v>
      </c>
      <c r="R103" s="6" t="s">
        <v>19</v>
      </c>
      <c r="S103" s="6" t="s">
        <v>19</v>
      </c>
      <c r="T103" s="18">
        <v>0</v>
      </c>
      <c r="U103" s="18">
        <v>0</v>
      </c>
      <c r="V103" s="18">
        <v>0</v>
      </c>
      <c r="W103" s="18">
        <v>0</v>
      </c>
      <c r="X103" s="74">
        <f t="shared" si="13"/>
        <v>0.64006581653640482</v>
      </c>
    </row>
    <row r="104" spans="1:24" ht="14.5" hidden="1" x14ac:dyDescent="0.35">
      <c r="A104" s="7">
        <v>44754</v>
      </c>
      <c r="B104" s="6">
        <v>125806</v>
      </c>
      <c r="C104" s="6">
        <v>5.2</v>
      </c>
      <c r="D104" s="6">
        <v>124650</v>
      </c>
      <c r="E104" s="6">
        <v>4.7</v>
      </c>
      <c r="F104" s="8">
        <f t="shared" si="7"/>
        <v>1156</v>
      </c>
      <c r="G104" s="8">
        <f t="shared" si="8"/>
        <v>137910.63829787233</v>
      </c>
      <c r="H104" s="8">
        <f t="shared" si="9"/>
        <v>-12104.638297872327</v>
      </c>
      <c r="I104" s="8">
        <f t="shared" si="10"/>
        <v>0</v>
      </c>
      <c r="J104" s="8">
        <f t="shared" si="11"/>
        <v>1.1559999999999999</v>
      </c>
      <c r="K104" s="9">
        <v>0.1588459595959596</v>
      </c>
      <c r="L104" s="16">
        <f t="shared" si="12"/>
        <v>3.8180880121396052</v>
      </c>
      <c r="M104" s="9">
        <v>0.73313519813519812</v>
      </c>
      <c r="N104" s="6">
        <v>-1156</v>
      </c>
      <c r="O104" s="6">
        <v>0</v>
      </c>
      <c r="P104" s="6" t="s">
        <v>19</v>
      </c>
      <c r="Q104" s="6" t="s">
        <v>19</v>
      </c>
      <c r="R104" s="6" t="s">
        <v>19</v>
      </c>
      <c r="S104" s="6" t="s">
        <v>19</v>
      </c>
      <c r="T104" s="18">
        <v>0</v>
      </c>
      <c r="U104" s="18">
        <v>0</v>
      </c>
      <c r="V104" s="18">
        <v>0</v>
      </c>
      <c r="W104" s="18">
        <v>0</v>
      </c>
      <c r="X104" s="74">
        <f t="shared" si="13"/>
        <v>0.6634707675431657</v>
      </c>
    </row>
    <row r="105" spans="1:24" ht="14.5" hidden="1" x14ac:dyDescent="0.35">
      <c r="A105" s="7">
        <v>44755</v>
      </c>
      <c r="B105" s="6">
        <v>105602</v>
      </c>
      <c r="C105" s="6">
        <v>4.8</v>
      </c>
      <c r="D105" s="6">
        <v>124650</v>
      </c>
      <c r="E105" s="6">
        <v>4.7</v>
      </c>
      <c r="F105" s="8">
        <f t="shared" si="7"/>
        <v>-19048</v>
      </c>
      <c r="G105" s="8">
        <f t="shared" si="8"/>
        <v>127302.12765957446</v>
      </c>
      <c r="H105" s="8">
        <f t="shared" si="9"/>
        <v>-21700.127659574457</v>
      </c>
      <c r="I105" s="8">
        <f t="shared" si="10"/>
        <v>-19.047999999999998</v>
      </c>
      <c r="J105" s="8">
        <f t="shared" si="11"/>
        <v>0</v>
      </c>
      <c r="K105" s="9">
        <v>0.13333585858585859</v>
      </c>
      <c r="L105" s="16">
        <f t="shared" si="12"/>
        <v>3.2049165402124431</v>
      </c>
      <c r="M105" s="9">
        <v>0.66667929292929295</v>
      </c>
      <c r="N105" s="6">
        <v>19048</v>
      </c>
      <c r="O105" s="6">
        <v>0</v>
      </c>
      <c r="P105" s="6" t="s">
        <v>19</v>
      </c>
      <c r="Q105" s="6" t="s">
        <v>19</v>
      </c>
      <c r="R105" s="6" t="s">
        <v>19</v>
      </c>
      <c r="S105" s="6" t="s">
        <v>19</v>
      </c>
      <c r="T105" s="18">
        <v>0</v>
      </c>
      <c r="U105" s="18">
        <v>0</v>
      </c>
      <c r="V105" s="18">
        <v>0</v>
      </c>
      <c r="W105" s="18">
        <v>0</v>
      </c>
      <c r="X105" s="74">
        <f t="shared" si="13"/>
        <v>0.60332967685908867</v>
      </c>
    </row>
    <row r="106" spans="1:24" ht="14.5" hidden="1" x14ac:dyDescent="0.35">
      <c r="A106" s="7">
        <v>44756</v>
      </c>
      <c r="B106" s="6">
        <v>102879</v>
      </c>
      <c r="C106" s="6">
        <v>4.0999999999999996</v>
      </c>
      <c r="D106" s="6">
        <v>124650</v>
      </c>
      <c r="E106" s="6">
        <v>4.7</v>
      </c>
      <c r="F106" s="8">
        <f t="shared" si="7"/>
        <v>-21771</v>
      </c>
      <c r="G106" s="8">
        <f t="shared" si="8"/>
        <v>108737.23404255317</v>
      </c>
      <c r="H106" s="8">
        <f t="shared" si="9"/>
        <v>-5858.2340425531729</v>
      </c>
      <c r="I106" s="8">
        <f t="shared" si="10"/>
        <v>-21.771000000000001</v>
      </c>
      <c r="J106" s="8">
        <f t="shared" si="11"/>
        <v>0</v>
      </c>
      <c r="K106" s="9">
        <v>0.12989772727272728</v>
      </c>
      <c r="L106" s="16">
        <f t="shared" si="12"/>
        <v>3.1222761760242794</v>
      </c>
      <c r="M106" s="9">
        <v>0.76037694013303769</v>
      </c>
      <c r="N106" s="6">
        <v>21771</v>
      </c>
      <c r="O106" s="6">
        <v>0</v>
      </c>
      <c r="P106" s="6" t="s">
        <v>19</v>
      </c>
      <c r="Q106" s="6" t="s">
        <v>19</v>
      </c>
      <c r="R106" s="6" t="s">
        <v>19</v>
      </c>
      <c r="S106" s="6" t="s">
        <v>19</v>
      </c>
      <c r="T106" s="18">
        <v>0</v>
      </c>
      <c r="U106" s="18">
        <v>0</v>
      </c>
      <c r="V106" s="18">
        <v>0</v>
      </c>
      <c r="W106" s="18">
        <v>0</v>
      </c>
      <c r="X106" s="74">
        <f t="shared" si="13"/>
        <v>0.6881239277222061</v>
      </c>
    </row>
    <row r="107" spans="1:24" ht="14.5" hidden="1" x14ac:dyDescent="0.35">
      <c r="A107" s="7">
        <v>44757</v>
      </c>
      <c r="B107" s="6">
        <v>118953</v>
      </c>
      <c r="C107" s="6">
        <v>4.7</v>
      </c>
      <c r="D107" s="6">
        <v>124650</v>
      </c>
      <c r="E107" s="6">
        <v>4.7</v>
      </c>
      <c r="F107" s="8">
        <f t="shared" si="7"/>
        <v>-5697</v>
      </c>
      <c r="G107" s="8">
        <f t="shared" si="8"/>
        <v>124650</v>
      </c>
      <c r="H107" s="8">
        <f t="shared" si="9"/>
        <v>-5697</v>
      </c>
      <c r="I107" s="8">
        <f t="shared" si="10"/>
        <v>-5.6970000000000001</v>
      </c>
      <c r="J107" s="8">
        <f t="shared" si="11"/>
        <v>0</v>
      </c>
      <c r="K107" s="9">
        <v>0.15019318181818181</v>
      </c>
      <c r="L107" s="16">
        <f t="shared" si="12"/>
        <v>3.6101062215477997</v>
      </c>
      <c r="M107" s="9">
        <v>0.76694390715667304</v>
      </c>
      <c r="N107" s="6">
        <v>5697</v>
      </c>
      <c r="O107" s="6">
        <v>0</v>
      </c>
      <c r="P107" s="6" t="s">
        <v>19</v>
      </c>
      <c r="Q107" s="6" t="s">
        <v>19</v>
      </c>
      <c r="R107" s="6" t="s">
        <v>19</v>
      </c>
      <c r="S107" s="6" t="s">
        <v>19</v>
      </c>
      <c r="T107" s="18">
        <v>0</v>
      </c>
      <c r="U107" s="18">
        <v>0</v>
      </c>
      <c r="V107" s="18">
        <v>0</v>
      </c>
      <c r="W107" s="18">
        <v>0</v>
      </c>
      <c r="X107" s="74">
        <f t="shared" si="13"/>
        <v>0.69406688430468155</v>
      </c>
    </row>
    <row r="108" spans="1:24" ht="14.5" hidden="1" x14ac:dyDescent="0.35">
      <c r="A108" s="7">
        <v>44758</v>
      </c>
      <c r="B108" s="6">
        <v>129753</v>
      </c>
      <c r="C108" s="6">
        <v>5.0999999999999996</v>
      </c>
      <c r="D108" s="6">
        <v>124650</v>
      </c>
      <c r="E108" s="6">
        <v>4.7</v>
      </c>
      <c r="F108" s="8">
        <f t="shared" si="7"/>
        <v>5103</v>
      </c>
      <c r="G108" s="8">
        <f t="shared" si="8"/>
        <v>135258.51063829786</v>
      </c>
      <c r="H108" s="8">
        <f t="shared" si="9"/>
        <v>-5505.5106382978556</v>
      </c>
      <c r="I108" s="8">
        <f t="shared" si="10"/>
        <v>0</v>
      </c>
      <c r="J108" s="8">
        <f t="shared" si="11"/>
        <v>5.1029999999999998</v>
      </c>
      <c r="K108" s="9">
        <v>0.16382954545454545</v>
      </c>
      <c r="L108" s="16">
        <f t="shared" si="12"/>
        <v>3.9378755690440062</v>
      </c>
      <c r="M108" s="9">
        <v>0.77096256684491982</v>
      </c>
      <c r="N108" s="6">
        <v>-5103</v>
      </c>
      <c r="O108" s="6">
        <v>0</v>
      </c>
      <c r="P108" s="6" t="s">
        <v>19</v>
      </c>
      <c r="Q108" s="6" t="s">
        <v>19</v>
      </c>
      <c r="R108" s="6" t="s">
        <v>19</v>
      </c>
      <c r="S108" s="6" t="s">
        <v>19</v>
      </c>
      <c r="T108" s="18">
        <v>0</v>
      </c>
      <c r="U108" s="18">
        <v>0</v>
      </c>
      <c r="V108" s="18">
        <v>0</v>
      </c>
      <c r="W108" s="18">
        <v>0</v>
      </c>
      <c r="X108" s="74">
        <f t="shared" si="13"/>
        <v>0.69770368040264241</v>
      </c>
    </row>
    <row r="109" spans="1:24" ht="14.5" hidden="1" x14ac:dyDescent="0.35">
      <c r="A109" s="7">
        <v>44759</v>
      </c>
      <c r="B109" s="6">
        <v>130508</v>
      </c>
      <c r="C109" s="6">
        <v>5.2</v>
      </c>
      <c r="D109" s="6">
        <v>124650</v>
      </c>
      <c r="E109" s="6">
        <v>4.7</v>
      </c>
      <c r="F109" s="8">
        <f t="shared" si="7"/>
        <v>5858</v>
      </c>
      <c r="G109" s="8">
        <f t="shared" si="8"/>
        <v>137910.63829787233</v>
      </c>
      <c r="H109" s="8">
        <f t="shared" si="9"/>
        <v>-7402.6382978723268</v>
      </c>
      <c r="I109" s="8">
        <f t="shared" si="10"/>
        <v>0</v>
      </c>
      <c r="J109" s="8">
        <f t="shared" si="11"/>
        <v>5.8579999999999997</v>
      </c>
      <c r="K109" s="9">
        <v>0.16478282828282828</v>
      </c>
      <c r="L109" s="16">
        <f t="shared" si="12"/>
        <v>3.9607890743550835</v>
      </c>
      <c r="M109" s="9">
        <v>0.76053613053613056</v>
      </c>
      <c r="N109" s="6">
        <v>-5858</v>
      </c>
      <c r="O109" s="6">
        <v>0</v>
      </c>
      <c r="P109" s="6" t="s">
        <v>19</v>
      </c>
      <c r="Q109" s="6" t="s">
        <v>19</v>
      </c>
      <c r="R109" s="6" t="s">
        <v>19</v>
      </c>
      <c r="S109" s="6" t="s">
        <v>19</v>
      </c>
      <c r="T109" s="18">
        <v>0</v>
      </c>
      <c r="U109" s="18">
        <v>0</v>
      </c>
      <c r="V109" s="18">
        <v>0</v>
      </c>
      <c r="W109" s="18">
        <v>0</v>
      </c>
      <c r="X109" s="74">
        <f t="shared" si="13"/>
        <v>0.68826799143541229</v>
      </c>
    </row>
    <row r="110" spans="1:24" ht="14.5" hidden="1" x14ac:dyDescent="0.35">
      <c r="A110" s="7">
        <v>44760</v>
      </c>
      <c r="B110" s="6">
        <v>100118</v>
      </c>
      <c r="C110" s="6">
        <v>4.4400000000000004</v>
      </c>
      <c r="D110" s="6">
        <v>124650</v>
      </c>
      <c r="E110" s="6">
        <v>4.7</v>
      </c>
      <c r="F110" s="8">
        <f t="shared" si="7"/>
        <v>-24532</v>
      </c>
      <c r="G110" s="8">
        <f t="shared" si="8"/>
        <v>117754.46808510639</v>
      </c>
      <c r="H110" s="8">
        <f t="shared" si="9"/>
        <v>-17636.468085106389</v>
      </c>
      <c r="I110" s="8">
        <f t="shared" si="10"/>
        <v>-24.532</v>
      </c>
      <c r="J110" s="8">
        <f t="shared" si="11"/>
        <v>0</v>
      </c>
      <c r="K110" s="9">
        <v>0.12641161616161617</v>
      </c>
      <c r="L110" s="16">
        <f t="shared" si="12"/>
        <v>3.038482549317147</v>
      </c>
      <c r="M110" s="9">
        <v>0.68330603330603323</v>
      </c>
      <c r="N110" s="6">
        <v>24532</v>
      </c>
      <c r="O110" s="6">
        <v>0</v>
      </c>
      <c r="P110" s="6" t="s">
        <v>19</v>
      </c>
      <c r="Q110" s="6" t="s">
        <v>19</v>
      </c>
      <c r="R110" s="6" t="s">
        <v>19</v>
      </c>
      <c r="S110" s="6" t="s">
        <v>19</v>
      </c>
      <c r="T110" s="18">
        <v>0</v>
      </c>
      <c r="U110" s="18">
        <v>0</v>
      </c>
      <c r="V110" s="18">
        <v>0</v>
      </c>
      <c r="W110" s="18">
        <v>0</v>
      </c>
      <c r="X110" s="74">
        <f t="shared" si="13"/>
        <v>0.61837650072944184</v>
      </c>
    </row>
    <row r="111" spans="1:24" ht="14.5" hidden="1" x14ac:dyDescent="0.35">
      <c r="A111" s="7">
        <v>44761</v>
      </c>
      <c r="B111" s="6">
        <v>52083</v>
      </c>
      <c r="C111" s="6">
        <v>6.89</v>
      </c>
      <c r="D111" s="6">
        <v>124650</v>
      </c>
      <c r="E111" s="6">
        <v>4.7</v>
      </c>
      <c r="F111" s="8">
        <f t="shared" si="7"/>
        <v>-72567</v>
      </c>
      <c r="G111" s="8">
        <f t="shared" si="8"/>
        <v>182731.59574468082</v>
      </c>
      <c r="H111" s="8">
        <f t="shared" si="9"/>
        <v>-130648.59574468082</v>
      </c>
      <c r="I111" s="8">
        <f t="shared" si="10"/>
        <v>-72.566999999999993</v>
      </c>
      <c r="J111" s="8">
        <f t="shared" si="11"/>
        <v>0</v>
      </c>
      <c r="K111" s="9">
        <v>6.5761363636363632E-2</v>
      </c>
      <c r="L111" s="16">
        <f t="shared" si="12"/>
        <v>1.5806676783004552</v>
      </c>
      <c r="M111" s="9">
        <v>0.22906715925583851</v>
      </c>
      <c r="N111" s="6">
        <v>72567</v>
      </c>
      <c r="O111" s="6">
        <v>0</v>
      </c>
      <c r="P111" s="6" t="s">
        <v>19</v>
      </c>
      <c r="Q111" s="6" t="s">
        <v>19</v>
      </c>
      <c r="R111" s="6" t="s">
        <v>19</v>
      </c>
      <c r="S111" s="6" t="s">
        <v>19</v>
      </c>
      <c r="T111" s="18">
        <v>0</v>
      </c>
      <c r="U111" s="18">
        <v>0</v>
      </c>
      <c r="V111" s="18">
        <v>0</v>
      </c>
      <c r="W111" s="18">
        <v>0</v>
      </c>
      <c r="X111" s="74">
        <f t="shared" si="13"/>
        <v>0.20730059661161856</v>
      </c>
    </row>
    <row r="112" spans="1:24" ht="14.5" hidden="1" x14ac:dyDescent="0.35">
      <c r="A112" s="7">
        <v>44762</v>
      </c>
      <c r="B112" s="6">
        <v>131075</v>
      </c>
      <c r="C112" s="6">
        <v>5.3</v>
      </c>
      <c r="D112" s="6">
        <v>124650</v>
      </c>
      <c r="E112" s="6">
        <v>4.7</v>
      </c>
      <c r="F112" s="8">
        <f t="shared" si="7"/>
        <v>6425</v>
      </c>
      <c r="G112" s="8">
        <f t="shared" si="8"/>
        <v>140562.7659574468</v>
      </c>
      <c r="H112" s="8">
        <f t="shared" si="9"/>
        <v>-9487.765957446798</v>
      </c>
      <c r="I112" s="8">
        <f t="shared" si="10"/>
        <v>0</v>
      </c>
      <c r="J112" s="8">
        <f t="shared" si="11"/>
        <v>6.4249999999999998</v>
      </c>
      <c r="K112" s="9">
        <v>0.16549873737373738</v>
      </c>
      <c r="L112" s="16">
        <f t="shared" si="12"/>
        <v>3.9779969650986344</v>
      </c>
      <c r="M112" s="9">
        <v>0.74942824471126357</v>
      </c>
      <c r="N112" s="6">
        <v>-6425</v>
      </c>
      <c r="O112" s="6">
        <v>0</v>
      </c>
      <c r="P112" s="6" t="s">
        <v>19</v>
      </c>
      <c r="Q112" s="6" t="s">
        <v>19</v>
      </c>
      <c r="R112" s="6" t="s">
        <v>19</v>
      </c>
      <c r="S112" s="6" t="s">
        <v>19</v>
      </c>
      <c r="T112" s="18">
        <v>0</v>
      </c>
      <c r="U112" s="18">
        <v>0</v>
      </c>
      <c r="V112" s="18">
        <v>0</v>
      </c>
      <c r="W112" s="18">
        <v>0</v>
      </c>
      <c r="X112" s="74">
        <f t="shared" si="13"/>
        <v>0.6782156060735417</v>
      </c>
    </row>
    <row r="113" spans="1:24" ht="14.5" hidden="1" x14ac:dyDescent="0.35">
      <c r="A113" s="7">
        <v>44763</v>
      </c>
      <c r="B113" s="6">
        <v>121601</v>
      </c>
      <c r="C113" s="6">
        <v>5.0999999999999996</v>
      </c>
      <c r="D113" s="6">
        <v>124650</v>
      </c>
      <c r="E113" s="6">
        <v>4.7</v>
      </c>
      <c r="F113" s="8">
        <f t="shared" si="7"/>
        <v>-3049</v>
      </c>
      <c r="G113" s="8">
        <f t="shared" si="8"/>
        <v>135258.51063829786</v>
      </c>
      <c r="H113" s="8">
        <f t="shared" si="9"/>
        <v>-13657.510638297856</v>
      </c>
      <c r="I113" s="8">
        <f t="shared" si="10"/>
        <v>-3.0489999999999999</v>
      </c>
      <c r="J113" s="8">
        <f t="shared" si="11"/>
        <v>0</v>
      </c>
      <c r="K113" s="9">
        <v>0.15353661616161615</v>
      </c>
      <c r="L113" s="16">
        <f t="shared" si="12"/>
        <v>3.6904704097116845</v>
      </c>
      <c r="M113" s="9">
        <v>0.72252525252525257</v>
      </c>
      <c r="N113" s="6">
        <v>3049</v>
      </c>
      <c r="O113" s="6">
        <v>0</v>
      </c>
      <c r="P113" s="6" t="s">
        <v>19</v>
      </c>
      <c r="Q113" s="6" t="s">
        <v>19</v>
      </c>
      <c r="R113" s="6" t="s">
        <v>19</v>
      </c>
      <c r="S113" s="6" t="s">
        <v>19</v>
      </c>
      <c r="T113" s="18">
        <v>0</v>
      </c>
      <c r="U113" s="18">
        <v>0</v>
      </c>
      <c r="V113" s="18">
        <v>0</v>
      </c>
      <c r="W113" s="18">
        <v>0</v>
      </c>
      <c r="X113" s="74">
        <f t="shared" si="13"/>
        <v>0.65386900681018334</v>
      </c>
    </row>
    <row r="114" spans="1:24" ht="14.5" hidden="1" x14ac:dyDescent="0.35">
      <c r="A114" s="7">
        <v>44764</v>
      </c>
      <c r="B114" s="6">
        <v>117160</v>
      </c>
      <c r="C114" s="6">
        <v>4.7</v>
      </c>
      <c r="D114" s="6">
        <v>124650</v>
      </c>
      <c r="E114" s="6">
        <v>4.7</v>
      </c>
      <c r="F114" s="8">
        <f t="shared" si="7"/>
        <v>-7490</v>
      </c>
      <c r="G114" s="8">
        <f t="shared" si="8"/>
        <v>124650</v>
      </c>
      <c r="H114" s="8">
        <f t="shared" si="9"/>
        <v>-7490</v>
      </c>
      <c r="I114" s="8">
        <f t="shared" si="10"/>
        <v>-7.49</v>
      </c>
      <c r="J114" s="8">
        <f t="shared" si="11"/>
        <v>0</v>
      </c>
      <c r="K114" s="9">
        <v>0.14792929292929294</v>
      </c>
      <c r="L114" s="16">
        <f t="shared" si="12"/>
        <v>3.5556904400606979</v>
      </c>
      <c r="M114" s="9">
        <v>0.75538362346872989</v>
      </c>
      <c r="N114" s="6">
        <v>7490</v>
      </c>
      <c r="O114" s="6">
        <v>0</v>
      </c>
      <c r="P114" s="6" t="s">
        <v>19</v>
      </c>
      <c r="Q114" s="6" t="s">
        <v>19</v>
      </c>
      <c r="R114" s="6" t="s">
        <v>19</v>
      </c>
      <c r="S114" s="6" t="s">
        <v>19</v>
      </c>
      <c r="T114" s="18">
        <v>0</v>
      </c>
      <c r="U114" s="18">
        <v>0</v>
      </c>
      <c r="V114" s="18">
        <v>0</v>
      </c>
      <c r="W114" s="18">
        <v>0</v>
      </c>
      <c r="X114" s="74">
        <f t="shared" si="13"/>
        <v>0.68360508911197282</v>
      </c>
    </row>
    <row r="115" spans="1:24" ht="14.5" hidden="1" x14ac:dyDescent="0.35">
      <c r="A115" s="7">
        <v>44765</v>
      </c>
      <c r="B115" s="6">
        <v>120066</v>
      </c>
      <c r="C115" s="6">
        <v>4.8</v>
      </c>
      <c r="D115" s="6">
        <v>124650</v>
      </c>
      <c r="E115" s="6">
        <v>4.7</v>
      </c>
      <c r="F115" s="8">
        <f t="shared" si="7"/>
        <v>-4584</v>
      </c>
      <c r="G115" s="8">
        <f t="shared" si="8"/>
        <v>127302.12765957446</v>
      </c>
      <c r="H115" s="8">
        <f t="shared" si="9"/>
        <v>-7236.1276595744566</v>
      </c>
      <c r="I115" s="8">
        <f t="shared" si="10"/>
        <v>-4.5839999999999996</v>
      </c>
      <c r="J115" s="8">
        <f t="shared" si="11"/>
        <v>0</v>
      </c>
      <c r="K115" s="9">
        <v>0.15159848484848484</v>
      </c>
      <c r="L115" s="16">
        <f t="shared" si="12"/>
        <v>3.643884673748103</v>
      </c>
      <c r="M115" s="9">
        <v>0.75799242424242419</v>
      </c>
      <c r="N115" s="6">
        <v>4584</v>
      </c>
      <c r="O115" s="6">
        <v>0</v>
      </c>
      <c r="P115" s="6" t="s">
        <v>19</v>
      </c>
      <c r="Q115" s="6" t="s">
        <v>19</v>
      </c>
      <c r="R115" s="6" t="s">
        <v>19</v>
      </c>
      <c r="S115" s="6" t="s">
        <v>19</v>
      </c>
      <c r="T115" s="18">
        <v>0</v>
      </c>
      <c r="U115" s="18">
        <v>0</v>
      </c>
      <c r="V115" s="18">
        <v>0</v>
      </c>
      <c r="W115" s="18">
        <v>0</v>
      </c>
      <c r="X115" s="74">
        <f t="shared" si="13"/>
        <v>0.68596599478952414</v>
      </c>
    </row>
    <row r="116" spans="1:24" ht="14.5" hidden="1" x14ac:dyDescent="0.35">
      <c r="A116" s="7">
        <v>44766</v>
      </c>
      <c r="B116" s="6">
        <v>51833</v>
      </c>
      <c r="C116" s="6">
        <v>2.1</v>
      </c>
      <c r="D116" s="6">
        <v>124650</v>
      </c>
      <c r="E116" s="6">
        <v>4.7</v>
      </c>
      <c r="F116" s="8">
        <f t="shared" si="7"/>
        <v>-72817</v>
      </c>
      <c r="G116" s="8">
        <f t="shared" si="8"/>
        <v>55694.680851063829</v>
      </c>
      <c r="H116" s="8">
        <f t="shared" si="9"/>
        <v>-3861.6808510638293</v>
      </c>
      <c r="I116" s="8">
        <f t="shared" si="10"/>
        <v>-72.816999999999993</v>
      </c>
      <c r="J116" s="8">
        <f t="shared" si="11"/>
        <v>0</v>
      </c>
      <c r="K116" s="9">
        <v>6.5445707070707071E-2</v>
      </c>
      <c r="L116" s="16">
        <f t="shared" si="12"/>
        <v>1.5730804248861912</v>
      </c>
      <c r="M116" s="9">
        <v>0.74795093795093792</v>
      </c>
      <c r="N116" s="6">
        <v>72817</v>
      </c>
      <c r="O116" s="6">
        <v>0</v>
      </c>
      <c r="P116" s="6" t="s">
        <v>19</v>
      </c>
      <c r="Q116" s="6" t="s">
        <v>19</v>
      </c>
      <c r="R116" s="6" t="s">
        <v>19</v>
      </c>
      <c r="S116" s="6" t="s">
        <v>19</v>
      </c>
      <c r="T116" s="18">
        <v>0</v>
      </c>
      <c r="U116" s="18">
        <v>0</v>
      </c>
      <c r="V116" s="18">
        <v>0</v>
      </c>
      <c r="W116" s="18">
        <v>0</v>
      </c>
      <c r="X116" s="74">
        <f t="shared" si="13"/>
        <v>0.67687867687867687</v>
      </c>
    </row>
    <row r="117" spans="1:24" ht="14.5" hidden="1" x14ac:dyDescent="0.35">
      <c r="A117" s="7">
        <v>44767</v>
      </c>
      <c r="B117" s="6">
        <v>84770</v>
      </c>
      <c r="C117" s="6">
        <v>3.5</v>
      </c>
      <c r="D117" s="6">
        <v>124650</v>
      </c>
      <c r="E117" s="6">
        <v>4.7</v>
      </c>
      <c r="F117" s="8">
        <f t="shared" si="7"/>
        <v>-39880</v>
      </c>
      <c r="G117" s="8">
        <f t="shared" si="8"/>
        <v>92824.468085106375</v>
      </c>
      <c r="H117" s="8">
        <f t="shared" si="9"/>
        <v>-8054.4680851063749</v>
      </c>
      <c r="I117" s="8">
        <f t="shared" si="10"/>
        <v>-39.880000000000003</v>
      </c>
      <c r="J117" s="8">
        <f t="shared" si="11"/>
        <v>0</v>
      </c>
      <c r="K117" s="9">
        <v>0.10703282828282829</v>
      </c>
      <c r="L117" s="16">
        <f t="shared" si="12"/>
        <v>2.5726858877086496</v>
      </c>
      <c r="M117" s="9">
        <v>0.73393939393939389</v>
      </c>
      <c r="N117" s="6">
        <v>39880</v>
      </c>
      <c r="O117" s="6">
        <v>0</v>
      </c>
      <c r="P117" s="6" t="s">
        <v>19</v>
      </c>
      <c r="Q117" s="6" t="s">
        <v>19</v>
      </c>
      <c r="R117" s="6" t="s">
        <v>19</v>
      </c>
      <c r="S117" s="6" t="s">
        <v>19</v>
      </c>
      <c r="T117" s="18">
        <v>0</v>
      </c>
      <c r="U117" s="18">
        <v>0</v>
      </c>
      <c r="V117" s="18">
        <v>0</v>
      </c>
      <c r="W117" s="18">
        <v>0</v>
      </c>
      <c r="X117" s="74">
        <f t="shared" si="13"/>
        <v>0.66419854655148769</v>
      </c>
    </row>
    <row r="118" spans="1:24" ht="14.5" hidden="1" x14ac:dyDescent="0.35">
      <c r="A118" s="7">
        <v>44768</v>
      </c>
      <c r="B118" s="6">
        <v>39000</v>
      </c>
      <c r="C118" s="6">
        <v>1.7</v>
      </c>
      <c r="D118" s="6">
        <v>124650</v>
      </c>
      <c r="E118" s="6">
        <v>4.7</v>
      </c>
      <c r="F118" s="8">
        <f t="shared" si="7"/>
        <v>-85650</v>
      </c>
      <c r="G118" s="8">
        <f t="shared" si="8"/>
        <v>45086.170212765952</v>
      </c>
      <c r="H118" s="8">
        <f t="shared" si="9"/>
        <v>-6086.1702127659519</v>
      </c>
      <c r="I118" s="8">
        <f t="shared" si="10"/>
        <v>-85.65</v>
      </c>
      <c r="J118" s="8">
        <f t="shared" si="11"/>
        <v>0</v>
      </c>
      <c r="K118" s="9">
        <v>4.924242424242424E-2</v>
      </c>
      <c r="L118" s="16">
        <f t="shared" si="12"/>
        <v>1.1836115326251897</v>
      </c>
      <c r="M118" s="9">
        <v>0.69518716577540107</v>
      </c>
      <c r="N118" s="6">
        <v>85650</v>
      </c>
      <c r="O118" s="6">
        <v>0</v>
      </c>
      <c r="P118" s="6" t="s">
        <v>19</v>
      </c>
      <c r="Q118" s="6" t="s">
        <v>19</v>
      </c>
      <c r="R118" s="6" t="s">
        <v>19</v>
      </c>
      <c r="S118" s="6" t="s">
        <v>19</v>
      </c>
      <c r="T118" s="18">
        <v>0</v>
      </c>
      <c r="U118" s="18">
        <v>0</v>
      </c>
      <c r="V118" s="18">
        <v>0</v>
      </c>
      <c r="W118" s="18">
        <v>0</v>
      </c>
      <c r="X118" s="74">
        <f t="shared" si="13"/>
        <v>0.62912865681031771</v>
      </c>
    </row>
    <row r="119" spans="1:24" ht="14.5" hidden="1" x14ac:dyDescent="0.35">
      <c r="A119" s="7">
        <v>44769</v>
      </c>
      <c r="B119" s="6">
        <v>108158</v>
      </c>
      <c r="C119" s="6">
        <v>4.5</v>
      </c>
      <c r="D119" s="6">
        <v>124650</v>
      </c>
      <c r="E119" s="6">
        <v>4.7</v>
      </c>
      <c r="F119" s="8">
        <f t="shared" si="7"/>
        <v>-16492</v>
      </c>
      <c r="G119" s="8">
        <f t="shared" si="8"/>
        <v>119345.74468085106</v>
      </c>
      <c r="H119" s="8">
        <f t="shared" si="9"/>
        <v>-11187.744680851058</v>
      </c>
      <c r="I119" s="8">
        <f t="shared" si="10"/>
        <v>-16.492000000000001</v>
      </c>
      <c r="J119" s="8">
        <f t="shared" si="11"/>
        <v>0</v>
      </c>
      <c r="K119" s="9">
        <v>0.1365631313131313</v>
      </c>
      <c r="L119" s="16">
        <f t="shared" si="12"/>
        <v>3.2824886191198788</v>
      </c>
      <c r="M119" s="9">
        <v>0.72833670033670028</v>
      </c>
      <c r="N119" s="6">
        <v>16492</v>
      </c>
      <c r="O119" s="6">
        <v>0</v>
      </c>
      <c r="P119" s="6" t="s">
        <v>19</v>
      </c>
      <c r="Q119" s="6" t="s">
        <v>19</v>
      </c>
      <c r="R119" s="6" t="s">
        <v>19</v>
      </c>
      <c r="S119" s="6" t="s">
        <v>19</v>
      </c>
      <c r="T119" s="18">
        <v>0</v>
      </c>
      <c r="U119" s="18">
        <v>0</v>
      </c>
      <c r="V119" s="18">
        <v>0</v>
      </c>
      <c r="W119" s="18">
        <v>0</v>
      </c>
      <c r="X119" s="74">
        <f t="shared" si="13"/>
        <v>0.65912823559882383</v>
      </c>
    </row>
    <row r="120" spans="1:24" ht="14.5" hidden="1" x14ac:dyDescent="0.35">
      <c r="A120" s="7">
        <v>44770</v>
      </c>
      <c r="B120" s="6">
        <v>142351</v>
      </c>
      <c r="C120" s="6">
        <v>5.7</v>
      </c>
      <c r="D120" s="6">
        <v>124650</v>
      </c>
      <c r="E120" s="6">
        <v>4.7</v>
      </c>
      <c r="F120" s="8">
        <f t="shared" si="7"/>
        <v>17701</v>
      </c>
      <c r="G120" s="8">
        <f t="shared" si="8"/>
        <v>151171.27659574468</v>
      </c>
      <c r="H120" s="8">
        <f t="shared" si="9"/>
        <v>-8820.2765957446827</v>
      </c>
      <c r="I120" s="8">
        <f t="shared" si="10"/>
        <v>0</v>
      </c>
      <c r="J120" s="8">
        <f t="shared" si="11"/>
        <v>17.701000000000001</v>
      </c>
      <c r="K120" s="9">
        <v>0.17973611111111112</v>
      </c>
      <c r="L120" s="16">
        <f t="shared" si="12"/>
        <v>4.320212443095599</v>
      </c>
      <c r="M120" s="9">
        <v>0.75678362573099411</v>
      </c>
      <c r="N120" s="6">
        <v>-17701</v>
      </c>
      <c r="O120" s="6">
        <v>0</v>
      </c>
      <c r="P120" s="6" t="s">
        <v>19</v>
      </c>
      <c r="Q120" s="6" t="s">
        <v>19</v>
      </c>
      <c r="R120" s="6" t="s">
        <v>19</v>
      </c>
      <c r="S120" s="6" t="s">
        <v>19</v>
      </c>
      <c r="T120" s="18">
        <v>0</v>
      </c>
      <c r="U120" s="18">
        <v>0</v>
      </c>
      <c r="V120" s="18">
        <v>0</v>
      </c>
      <c r="W120" s="18">
        <v>0</v>
      </c>
      <c r="X120" s="74">
        <f t="shared" si="13"/>
        <v>0.68487205948506258</v>
      </c>
    </row>
    <row r="121" spans="1:24" ht="14.5" hidden="1" x14ac:dyDescent="0.35">
      <c r="A121" s="7">
        <v>44771</v>
      </c>
      <c r="B121" s="6">
        <v>145112</v>
      </c>
      <c r="C121" s="6">
        <v>6.1</v>
      </c>
      <c r="D121" s="6">
        <v>124650</v>
      </c>
      <c r="E121" s="6">
        <v>4.7</v>
      </c>
      <c r="F121" s="8">
        <f t="shared" si="7"/>
        <v>20462</v>
      </c>
      <c r="G121" s="8">
        <f t="shared" si="8"/>
        <v>161779.78723404254</v>
      </c>
      <c r="H121" s="8">
        <f t="shared" si="9"/>
        <v>-16667.787234042538</v>
      </c>
      <c r="I121" s="8">
        <f t="shared" si="10"/>
        <v>0</v>
      </c>
      <c r="J121" s="8">
        <f t="shared" si="11"/>
        <v>20.462</v>
      </c>
      <c r="K121" s="9">
        <v>0.18322222222222223</v>
      </c>
      <c r="L121" s="16">
        <f t="shared" si="12"/>
        <v>4.4040060698027315</v>
      </c>
      <c r="M121" s="9">
        <v>0.72087431693989068</v>
      </c>
      <c r="N121" s="6">
        <v>-20462</v>
      </c>
      <c r="O121" s="6">
        <v>0</v>
      </c>
      <c r="P121" s="6" t="s">
        <v>19</v>
      </c>
      <c r="Q121" s="6" t="s">
        <v>19</v>
      </c>
      <c r="R121" s="6" t="s">
        <v>19</v>
      </c>
      <c r="S121" s="6" t="s">
        <v>19</v>
      </c>
      <c r="T121" s="18">
        <v>0</v>
      </c>
      <c r="U121" s="18">
        <v>0</v>
      </c>
      <c r="V121" s="18">
        <v>0</v>
      </c>
      <c r="W121" s="18">
        <v>0</v>
      </c>
      <c r="X121" s="74">
        <f t="shared" si="13"/>
        <v>0.6523749474569146</v>
      </c>
    </row>
    <row r="122" spans="1:24" ht="14.5" hidden="1" x14ac:dyDescent="0.35">
      <c r="A122" s="7">
        <v>44772</v>
      </c>
      <c r="B122" s="6">
        <v>149015</v>
      </c>
      <c r="C122" s="6">
        <v>6.2</v>
      </c>
      <c r="D122" s="6">
        <v>124650</v>
      </c>
      <c r="E122" s="6">
        <v>4.7</v>
      </c>
      <c r="F122" s="8">
        <f t="shared" si="7"/>
        <v>24365</v>
      </c>
      <c r="G122" s="8">
        <f t="shared" si="8"/>
        <v>164431.91489361701</v>
      </c>
      <c r="H122" s="8">
        <f t="shared" si="9"/>
        <v>-15416.91489361701</v>
      </c>
      <c r="I122" s="8">
        <f t="shared" si="10"/>
        <v>0</v>
      </c>
      <c r="J122" s="8">
        <f t="shared" si="11"/>
        <v>24.364999999999998</v>
      </c>
      <c r="K122" s="9">
        <v>0.18815025252525253</v>
      </c>
      <c r="L122" s="16">
        <f t="shared" si="12"/>
        <v>4.5224582701062213</v>
      </c>
      <c r="M122" s="9">
        <v>0.72832355816226779</v>
      </c>
      <c r="N122" s="6">
        <v>-24365</v>
      </c>
      <c r="O122" s="6">
        <v>0</v>
      </c>
      <c r="P122" s="6" t="s">
        <v>19</v>
      </c>
      <c r="Q122" s="6" t="s">
        <v>19</v>
      </c>
      <c r="R122" s="6" t="s">
        <v>19</v>
      </c>
      <c r="S122" s="6" t="s">
        <v>19</v>
      </c>
      <c r="T122" s="18">
        <v>0</v>
      </c>
      <c r="U122" s="18">
        <v>0</v>
      </c>
      <c r="V122" s="18">
        <v>0</v>
      </c>
      <c r="W122" s="18">
        <v>0</v>
      </c>
      <c r="X122" s="74">
        <f t="shared" si="13"/>
        <v>0.65911634222829663</v>
      </c>
    </row>
    <row r="123" spans="1:24" ht="14.5" hidden="1" x14ac:dyDescent="0.35">
      <c r="A123" s="7">
        <v>44773</v>
      </c>
      <c r="B123" s="6">
        <v>94672</v>
      </c>
      <c r="C123" s="6">
        <v>3.8</v>
      </c>
      <c r="D123" s="6">
        <v>124650</v>
      </c>
      <c r="E123" s="6">
        <v>4.7</v>
      </c>
      <c r="F123" s="8">
        <f t="shared" si="7"/>
        <v>-29978</v>
      </c>
      <c r="G123" s="8">
        <f t="shared" si="8"/>
        <v>100780.85106382977</v>
      </c>
      <c r="H123" s="8">
        <f t="shared" si="9"/>
        <v>-6108.8510638297739</v>
      </c>
      <c r="I123" s="8">
        <f t="shared" si="10"/>
        <v>-29.978000000000002</v>
      </c>
      <c r="J123" s="8">
        <f t="shared" si="11"/>
        <v>0</v>
      </c>
      <c r="K123" s="9">
        <v>0.11953535353535354</v>
      </c>
      <c r="L123" s="16">
        <f t="shared" si="12"/>
        <v>2.8732018209408192</v>
      </c>
      <c r="M123" s="9">
        <v>0.75496012759170661</v>
      </c>
      <c r="N123" s="6">
        <v>29978</v>
      </c>
      <c r="O123" s="6">
        <v>0</v>
      </c>
      <c r="P123" s="6" t="s">
        <v>19</v>
      </c>
      <c r="Q123" s="6" t="s">
        <v>19</v>
      </c>
      <c r="R123" s="6" t="s">
        <v>19</v>
      </c>
      <c r="S123" s="6" t="s">
        <v>19</v>
      </c>
      <c r="T123" s="18">
        <v>0</v>
      </c>
      <c r="U123" s="18">
        <v>0</v>
      </c>
      <c r="V123" s="18">
        <v>0</v>
      </c>
      <c r="W123" s="18">
        <v>0</v>
      </c>
      <c r="X123" s="74">
        <f t="shared" si="13"/>
        <v>0.68322183492462141</v>
      </c>
    </row>
    <row r="124" spans="1:24" ht="14.5" hidden="1" x14ac:dyDescent="0.35">
      <c r="A124" s="7">
        <v>44774</v>
      </c>
      <c r="B124" s="6">
        <v>82681</v>
      </c>
      <c r="C124" s="6">
        <v>3.5</v>
      </c>
      <c r="D124" s="6">
        <v>105730</v>
      </c>
      <c r="E124" s="6">
        <v>3.8</v>
      </c>
      <c r="F124" s="8">
        <f t="shared" si="7"/>
        <v>-23049</v>
      </c>
      <c r="G124" s="8">
        <f t="shared" si="8"/>
        <v>97382.894736842107</v>
      </c>
      <c r="H124" s="8">
        <f t="shared" si="9"/>
        <v>-14701.894736842107</v>
      </c>
      <c r="I124" s="8">
        <f t="shared" si="10"/>
        <v>-23.048999999999999</v>
      </c>
      <c r="J124" s="8">
        <f t="shared" si="11"/>
        <v>0</v>
      </c>
      <c r="K124" s="9">
        <v>0.10439520202020203</v>
      </c>
      <c r="L124" s="16">
        <f t="shared" si="12"/>
        <v>2.5092867981790592</v>
      </c>
      <c r="M124" s="9">
        <v>0.71585281385281385</v>
      </c>
      <c r="N124" s="6">
        <v>23049</v>
      </c>
      <c r="O124" s="6">
        <v>0</v>
      </c>
      <c r="P124" s="6" t="s">
        <v>19</v>
      </c>
      <c r="Q124" s="6" t="s">
        <v>19</v>
      </c>
      <c r="R124" s="6" t="s">
        <v>19</v>
      </c>
      <c r="S124" s="6" t="s">
        <v>19</v>
      </c>
      <c r="T124" s="18">
        <v>0</v>
      </c>
      <c r="U124" s="18">
        <v>0</v>
      </c>
      <c r="V124" s="18">
        <v>0</v>
      </c>
      <c r="W124" s="18">
        <v>0</v>
      </c>
      <c r="X124" s="74">
        <f t="shared" si="13"/>
        <v>0.64783060077177723</v>
      </c>
    </row>
    <row r="125" spans="1:24" ht="14.5" hidden="1" x14ac:dyDescent="0.35">
      <c r="A125" s="7">
        <v>44775</v>
      </c>
      <c r="B125" s="6">
        <v>101649</v>
      </c>
      <c r="C125" s="6">
        <v>4.2</v>
      </c>
      <c r="D125" s="6">
        <v>105730</v>
      </c>
      <c r="E125" s="6">
        <v>3.8</v>
      </c>
      <c r="F125" s="8">
        <f t="shared" si="7"/>
        <v>-4081</v>
      </c>
      <c r="G125" s="8">
        <f t="shared" si="8"/>
        <v>116859.47368421053</v>
      </c>
      <c r="H125" s="8">
        <f t="shared" si="9"/>
        <v>-15210.473684210534</v>
      </c>
      <c r="I125" s="8">
        <f t="shared" si="10"/>
        <v>-4.0810000000000004</v>
      </c>
      <c r="J125" s="8">
        <f t="shared" si="11"/>
        <v>0</v>
      </c>
      <c r="K125" s="9">
        <v>0.1285</v>
      </c>
      <c r="L125" s="16">
        <f t="shared" si="12"/>
        <v>3.0849468892261003</v>
      </c>
      <c r="M125" s="9">
        <v>0.73450000000000004</v>
      </c>
      <c r="N125" s="6">
        <v>4081</v>
      </c>
      <c r="O125" s="6">
        <v>0</v>
      </c>
      <c r="P125" s="6" t="s">
        <v>19</v>
      </c>
      <c r="Q125" s="6" t="s">
        <v>19</v>
      </c>
      <c r="R125" s="6" t="s">
        <v>19</v>
      </c>
      <c r="S125" s="6" t="s">
        <v>19</v>
      </c>
      <c r="T125" s="18">
        <v>0</v>
      </c>
      <c r="U125" s="18">
        <v>0</v>
      </c>
      <c r="V125" s="18">
        <v>0</v>
      </c>
      <c r="W125" s="18">
        <v>0</v>
      </c>
      <c r="X125" s="74">
        <f t="shared" si="13"/>
        <v>0.66470588235294126</v>
      </c>
    </row>
    <row r="126" spans="1:24" ht="14.5" hidden="1" x14ac:dyDescent="0.35">
      <c r="A126" s="7">
        <v>44776</v>
      </c>
      <c r="B126" s="6">
        <v>137758</v>
      </c>
      <c r="C126" s="6">
        <v>5.6</v>
      </c>
      <c r="D126" s="6">
        <v>105730</v>
      </c>
      <c r="E126" s="6">
        <v>3.8</v>
      </c>
      <c r="F126" s="8">
        <f t="shared" si="7"/>
        <v>32028</v>
      </c>
      <c r="G126" s="8">
        <f t="shared" si="8"/>
        <v>155812.63157894736</v>
      </c>
      <c r="H126" s="8">
        <f t="shared" si="9"/>
        <v>-18054.631578947359</v>
      </c>
      <c r="I126" s="8">
        <f t="shared" si="10"/>
        <v>0</v>
      </c>
      <c r="J126" s="8">
        <f t="shared" si="11"/>
        <v>32.027999999999999</v>
      </c>
      <c r="K126" s="9">
        <v>0.17419999999999999</v>
      </c>
      <c r="L126" s="16">
        <f t="shared" si="12"/>
        <v>4.1808194233687406</v>
      </c>
      <c r="M126" s="9">
        <v>0.74660000000000004</v>
      </c>
      <c r="N126" s="6">
        <v>-32028</v>
      </c>
      <c r="O126" s="6">
        <v>0</v>
      </c>
      <c r="P126" s="6" t="s">
        <v>19</v>
      </c>
      <c r="Q126" s="6" t="s">
        <v>19</v>
      </c>
      <c r="R126" s="6" t="s">
        <v>19</v>
      </c>
      <c r="S126" s="6" t="s">
        <v>19</v>
      </c>
      <c r="T126" s="18">
        <v>0</v>
      </c>
      <c r="U126" s="18">
        <v>0</v>
      </c>
      <c r="V126" s="18">
        <v>0</v>
      </c>
      <c r="W126" s="18">
        <v>0</v>
      </c>
      <c r="X126" s="74">
        <f t="shared" si="13"/>
        <v>0.67565610859728509</v>
      </c>
    </row>
    <row r="127" spans="1:24" ht="14.5" hidden="1" x14ac:dyDescent="0.35">
      <c r="A127" s="7">
        <v>44777</v>
      </c>
      <c r="B127" s="6">
        <v>111253</v>
      </c>
      <c r="C127" s="6">
        <v>4.5999999999999996</v>
      </c>
      <c r="D127" s="6">
        <v>105730</v>
      </c>
      <c r="E127" s="6">
        <v>3.8</v>
      </c>
      <c r="F127" s="8">
        <f t="shared" si="7"/>
        <v>5523</v>
      </c>
      <c r="G127" s="8">
        <f t="shared" si="8"/>
        <v>127988.94736842105</v>
      </c>
      <c r="H127" s="8">
        <f t="shared" si="9"/>
        <v>-16735.947368421053</v>
      </c>
      <c r="I127" s="8">
        <f t="shared" si="10"/>
        <v>0</v>
      </c>
      <c r="J127" s="8">
        <f t="shared" si="11"/>
        <v>5.5229999999999997</v>
      </c>
      <c r="K127" s="9">
        <v>0.14069999999999999</v>
      </c>
      <c r="L127" s="16">
        <f t="shared" si="12"/>
        <v>3.3764188163884672</v>
      </c>
      <c r="M127" s="9">
        <v>0.73399999999999999</v>
      </c>
      <c r="N127" s="6">
        <v>-5523</v>
      </c>
      <c r="O127" s="6">
        <v>0</v>
      </c>
      <c r="P127" s="6" t="s">
        <v>19</v>
      </c>
      <c r="Q127" s="6" t="s">
        <v>19</v>
      </c>
      <c r="R127" s="6" t="s">
        <v>19</v>
      </c>
      <c r="S127" s="6" t="s">
        <v>19</v>
      </c>
      <c r="T127" s="18">
        <v>0</v>
      </c>
      <c r="U127" s="18">
        <v>0</v>
      </c>
      <c r="V127" s="18">
        <v>0</v>
      </c>
      <c r="W127" s="18">
        <v>0</v>
      </c>
      <c r="X127" s="74">
        <f t="shared" si="13"/>
        <v>0.66425339366515834</v>
      </c>
    </row>
    <row r="128" spans="1:24" ht="14.5" hidden="1" x14ac:dyDescent="0.35">
      <c r="A128" s="7">
        <v>44778</v>
      </c>
      <c r="B128" s="6">
        <v>99636</v>
      </c>
      <c r="C128" s="6">
        <v>3.8</v>
      </c>
      <c r="D128" s="6">
        <v>105730</v>
      </c>
      <c r="E128" s="6">
        <v>3.8</v>
      </c>
      <c r="F128" s="8">
        <f t="shared" si="7"/>
        <v>-6094</v>
      </c>
      <c r="G128" s="8">
        <f t="shared" si="8"/>
        <v>105730</v>
      </c>
      <c r="H128" s="8">
        <f t="shared" si="9"/>
        <v>-6094</v>
      </c>
      <c r="I128" s="8">
        <f t="shared" si="10"/>
        <v>-6.0940000000000003</v>
      </c>
      <c r="J128" s="8">
        <f t="shared" si="11"/>
        <v>0</v>
      </c>
      <c r="K128" s="9">
        <v>0.126</v>
      </c>
      <c r="L128" s="16">
        <f t="shared" si="12"/>
        <v>3.023854324734446</v>
      </c>
      <c r="M128" s="9">
        <v>0.79579999999999995</v>
      </c>
      <c r="N128" s="6">
        <v>6094</v>
      </c>
      <c r="O128" s="6">
        <v>0</v>
      </c>
      <c r="P128" s="6" t="s">
        <v>19</v>
      </c>
      <c r="Q128" s="6" t="s">
        <v>19</v>
      </c>
      <c r="R128" s="6" t="s">
        <v>19</v>
      </c>
      <c r="S128" s="6" t="s">
        <v>19</v>
      </c>
      <c r="T128" s="18">
        <v>0</v>
      </c>
      <c r="U128" s="18">
        <v>0</v>
      </c>
      <c r="V128" s="18">
        <v>0</v>
      </c>
      <c r="W128" s="18">
        <v>0</v>
      </c>
      <c r="X128" s="74">
        <f t="shared" si="13"/>
        <v>0.72018099547511305</v>
      </c>
    </row>
    <row r="129" spans="1:24" ht="14.5" hidden="1" x14ac:dyDescent="0.35">
      <c r="A129" s="7">
        <v>44779</v>
      </c>
      <c r="B129" s="6">
        <v>120937</v>
      </c>
      <c r="C129" s="6">
        <v>4.7</v>
      </c>
      <c r="D129" s="6">
        <v>105730</v>
      </c>
      <c r="E129" s="6">
        <v>3.8</v>
      </c>
      <c r="F129" s="8">
        <f t="shared" si="7"/>
        <v>15207</v>
      </c>
      <c r="G129" s="8">
        <f t="shared" si="8"/>
        <v>130771.31578947369</v>
      </c>
      <c r="H129" s="8">
        <f t="shared" si="9"/>
        <v>-9834.3157894736942</v>
      </c>
      <c r="I129" s="8">
        <f t="shared" si="10"/>
        <v>0</v>
      </c>
      <c r="J129" s="8">
        <f t="shared" si="11"/>
        <v>15.207000000000001</v>
      </c>
      <c r="K129" s="9">
        <v>0.15290000000000001</v>
      </c>
      <c r="L129" s="16">
        <f t="shared" si="12"/>
        <v>3.670318664643399</v>
      </c>
      <c r="M129" s="9">
        <v>0.78090000000000004</v>
      </c>
      <c r="N129" s="6">
        <v>-15207</v>
      </c>
      <c r="O129" s="6">
        <v>0</v>
      </c>
      <c r="P129" s="6" t="s">
        <v>19</v>
      </c>
      <c r="Q129" s="6" t="s">
        <v>19</v>
      </c>
      <c r="R129" s="6" t="s">
        <v>19</v>
      </c>
      <c r="S129" s="6" t="s">
        <v>19</v>
      </c>
      <c r="T129" s="18">
        <v>0</v>
      </c>
      <c r="U129" s="18">
        <v>0</v>
      </c>
      <c r="V129" s="18">
        <v>0</v>
      </c>
      <c r="W129" s="18">
        <v>0</v>
      </c>
      <c r="X129" s="74">
        <f t="shared" si="13"/>
        <v>0.70669683257918559</v>
      </c>
    </row>
    <row r="130" spans="1:24" ht="14.5" hidden="1" x14ac:dyDescent="0.35">
      <c r="A130" s="7">
        <v>44780</v>
      </c>
      <c r="B130" s="6">
        <v>107211</v>
      </c>
      <c r="C130" s="6">
        <v>4.3</v>
      </c>
      <c r="D130" s="6">
        <v>105730</v>
      </c>
      <c r="E130" s="6">
        <v>3.8</v>
      </c>
      <c r="F130" s="8">
        <f t="shared" si="7"/>
        <v>1481</v>
      </c>
      <c r="G130" s="8">
        <f t="shared" si="8"/>
        <v>119641.84210526316</v>
      </c>
      <c r="H130" s="8">
        <f t="shared" si="9"/>
        <v>-12430.84210526316</v>
      </c>
      <c r="I130" s="8">
        <f t="shared" si="10"/>
        <v>0</v>
      </c>
      <c r="J130" s="8">
        <f t="shared" si="11"/>
        <v>1.4810000000000001</v>
      </c>
      <c r="K130" s="9">
        <v>0.1356</v>
      </c>
      <c r="L130" s="16">
        <f t="shared" si="12"/>
        <v>3.2537481031866466</v>
      </c>
      <c r="M130" s="9">
        <v>0.77470000000000006</v>
      </c>
      <c r="N130" s="6">
        <v>-1481</v>
      </c>
      <c r="O130" s="6">
        <v>0</v>
      </c>
      <c r="P130" s="6" t="s">
        <v>19</v>
      </c>
      <c r="Q130" s="6" t="s">
        <v>19</v>
      </c>
      <c r="R130" s="6" t="s">
        <v>19</v>
      </c>
      <c r="S130" s="6" t="s">
        <v>19</v>
      </c>
      <c r="T130" s="18">
        <v>0</v>
      </c>
      <c r="U130" s="18">
        <v>0</v>
      </c>
      <c r="V130" s="18">
        <v>0</v>
      </c>
      <c r="W130" s="18">
        <v>0</v>
      </c>
      <c r="X130" s="74">
        <f t="shared" si="13"/>
        <v>0.70108597285067875</v>
      </c>
    </row>
    <row r="131" spans="1:24" ht="14.5" hidden="1" x14ac:dyDescent="0.35">
      <c r="A131" s="7">
        <v>44781</v>
      </c>
      <c r="B131" s="6">
        <v>40373</v>
      </c>
      <c r="C131" s="6">
        <v>1.7</v>
      </c>
      <c r="D131" s="6">
        <v>105730</v>
      </c>
      <c r="E131" s="6">
        <v>3.8</v>
      </c>
      <c r="F131" s="8">
        <f t="shared" ref="F131:F194" si="14">B131-D131</f>
        <v>-65357</v>
      </c>
      <c r="G131" s="8">
        <f t="shared" ref="G131:G194" si="15">(D131/E131)*C131</f>
        <v>47300.26315789474</v>
      </c>
      <c r="H131" s="8">
        <f t="shared" ref="H131:H194" si="16">B131-G131</f>
        <v>-6927.2631578947403</v>
      </c>
      <c r="I131" s="8">
        <f t="shared" ref="I131:I194" si="17">IF(B131&lt;D131,(B131-D131)/1000,0)</f>
        <v>-65.356999999999999</v>
      </c>
      <c r="J131" s="8">
        <f t="shared" ref="J131:J194" si="18">IF(B131&gt;D131,(B131-D131)/1000,0)</f>
        <v>0</v>
      </c>
      <c r="K131" s="9">
        <v>5.11E-2</v>
      </c>
      <c r="L131" s="16">
        <f t="shared" ref="L131:L194" si="19">B131/32950</f>
        <v>1.2252807283763278</v>
      </c>
      <c r="M131" s="9">
        <v>0.7208</v>
      </c>
      <c r="N131" s="6">
        <v>65357</v>
      </c>
      <c r="O131" s="6">
        <v>0</v>
      </c>
      <c r="P131" s="6" t="s">
        <v>19</v>
      </c>
      <c r="Q131" s="6" t="s">
        <v>19</v>
      </c>
      <c r="R131" s="6" t="s">
        <v>19</v>
      </c>
      <c r="S131" s="6" t="s">
        <v>19</v>
      </c>
      <c r="T131" s="18">
        <v>0</v>
      </c>
      <c r="U131" s="18">
        <v>0</v>
      </c>
      <c r="V131" s="18">
        <v>0</v>
      </c>
      <c r="W131" s="18">
        <v>0</v>
      </c>
      <c r="X131" s="74">
        <f t="shared" ref="X131:X194" si="20">IFERROR((M131/((1-((-0.42)/100)*(25-(W131))))),0)</f>
        <v>0.65230769230769237</v>
      </c>
    </row>
    <row r="132" spans="1:24" ht="14.5" hidden="1" x14ac:dyDescent="0.35">
      <c r="A132" s="7">
        <v>44782</v>
      </c>
      <c r="B132" s="6">
        <v>113101</v>
      </c>
      <c r="C132" s="6">
        <v>4.3</v>
      </c>
      <c r="D132" s="6">
        <v>105730</v>
      </c>
      <c r="E132" s="6">
        <v>3.8</v>
      </c>
      <c r="F132" s="8">
        <f t="shared" si="14"/>
        <v>7371</v>
      </c>
      <c r="G132" s="8">
        <f t="shared" si="15"/>
        <v>119641.84210526316</v>
      </c>
      <c r="H132" s="8">
        <f t="shared" si="16"/>
        <v>-6540.8421052631602</v>
      </c>
      <c r="I132" s="8">
        <f t="shared" si="17"/>
        <v>0</v>
      </c>
      <c r="J132" s="8">
        <f t="shared" si="18"/>
        <v>7.3710000000000004</v>
      </c>
      <c r="K132" s="9">
        <v>0.14299999999999999</v>
      </c>
      <c r="L132" s="16">
        <f t="shared" si="19"/>
        <v>3.4325037936267071</v>
      </c>
      <c r="M132" s="9">
        <v>0.79830000000000001</v>
      </c>
      <c r="N132" s="6">
        <v>-7371</v>
      </c>
      <c r="O132" s="6">
        <v>0</v>
      </c>
      <c r="P132" s="6" t="s">
        <v>19</v>
      </c>
      <c r="Q132" s="6" t="s">
        <v>19</v>
      </c>
      <c r="R132" s="6" t="s">
        <v>19</v>
      </c>
      <c r="S132" s="6" t="s">
        <v>19</v>
      </c>
      <c r="T132" s="18">
        <v>0</v>
      </c>
      <c r="U132" s="18">
        <v>0</v>
      </c>
      <c r="V132" s="18">
        <v>0</v>
      </c>
      <c r="W132" s="18">
        <v>0</v>
      </c>
      <c r="X132" s="74">
        <f t="shared" si="20"/>
        <v>0.72244343891402718</v>
      </c>
    </row>
    <row r="133" spans="1:24" ht="14.5" hidden="1" x14ac:dyDescent="0.35">
      <c r="A133" s="7">
        <v>44783</v>
      </c>
      <c r="B133" s="6">
        <v>123418</v>
      </c>
      <c r="C133" s="6">
        <v>5.0999999999999996</v>
      </c>
      <c r="D133" s="6">
        <v>105730</v>
      </c>
      <c r="E133" s="6">
        <v>3.8</v>
      </c>
      <c r="F133" s="8">
        <f t="shared" si="14"/>
        <v>17688</v>
      </c>
      <c r="G133" s="8">
        <f t="shared" si="15"/>
        <v>141900.78947368421</v>
      </c>
      <c r="H133" s="8">
        <f t="shared" si="16"/>
        <v>-18482.789473684214</v>
      </c>
      <c r="I133" s="8">
        <f t="shared" si="17"/>
        <v>0</v>
      </c>
      <c r="J133" s="8">
        <f t="shared" si="18"/>
        <v>17.687999999999999</v>
      </c>
      <c r="K133" s="9">
        <v>0.15609999999999999</v>
      </c>
      <c r="L133" s="16">
        <f t="shared" si="19"/>
        <v>3.7456145675265553</v>
      </c>
      <c r="M133" s="9">
        <v>0.73440000000000005</v>
      </c>
      <c r="N133" s="6">
        <v>-17688</v>
      </c>
      <c r="O133" s="6">
        <v>0</v>
      </c>
      <c r="P133" s="6" t="s">
        <v>19</v>
      </c>
      <c r="Q133" s="6" t="s">
        <v>19</v>
      </c>
      <c r="R133" s="6" t="s">
        <v>19</v>
      </c>
      <c r="S133" s="6" t="s">
        <v>19</v>
      </c>
      <c r="T133" s="18">
        <v>0</v>
      </c>
      <c r="U133" s="18">
        <v>0</v>
      </c>
      <c r="V133" s="18">
        <v>0</v>
      </c>
      <c r="W133" s="18">
        <v>0</v>
      </c>
      <c r="X133" s="74">
        <f t="shared" si="20"/>
        <v>0.66461538461538472</v>
      </c>
    </row>
    <row r="134" spans="1:24" ht="14.5" hidden="1" x14ac:dyDescent="0.35">
      <c r="A134" s="7">
        <v>44784</v>
      </c>
      <c r="B134" s="6">
        <v>104994</v>
      </c>
      <c r="C134" s="6">
        <v>4.0999999999999996</v>
      </c>
      <c r="D134" s="6">
        <v>105730</v>
      </c>
      <c r="E134" s="6">
        <v>3.8</v>
      </c>
      <c r="F134" s="8">
        <f t="shared" si="14"/>
        <v>-736</v>
      </c>
      <c r="G134" s="8">
        <f t="shared" si="15"/>
        <v>114077.10526315789</v>
      </c>
      <c r="H134" s="8">
        <f t="shared" si="16"/>
        <v>-9083.1052631578932</v>
      </c>
      <c r="I134" s="8">
        <f t="shared" si="17"/>
        <v>-0.73599999999999999</v>
      </c>
      <c r="J134" s="8">
        <f t="shared" si="18"/>
        <v>0</v>
      </c>
      <c r="K134" s="9">
        <v>0.1328</v>
      </c>
      <c r="L134" s="16">
        <f t="shared" si="19"/>
        <v>3.1864643399089529</v>
      </c>
      <c r="M134" s="9">
        <v>0.7772</v>
      </c>
      <c r="N134" s="6">
        <v>736</v>
      </c>
      <c r="O134" s="6">
        <v>0</v>
      </c>
      <c r="P134" s="6" t="s">
        <v>19</v>
      </c>
      <c r="Q134" s="6" t="s">
        <v>19</v>
      </c>
      <c r="R134" s="6" t="s">
        <v>19</v>
      </c>
      <c r="S134" s="6" t="s">
        <v>19</v>
      </c>
      <c r="T134" s="18">
        <v>0</v>
      </c>
      <c r="U134" s="18">
        <v>0</v>
      </c>
      <c r="V134" s="18">
        <v>0</v>
      </c>
      <c r="W134" s="18">
        <v>0</v>
      </c>
      <c r="X134" s="74">
        <f t="shared" si="20"/>
        <v>0.70334841628959277</v>
      </c>
    </row>
    <row r="135" spans="1:24" ht="14.5" hidden="1" x14ac:dyDescent="0.35">
      <c r="A135" s="7">
        <v>44785</v>
      </c>
      <c r="B135" s="6">
        <v>81607</v>
      </c>
      <c r="C135" s="6">
        <v>3.2</v>
      </c>
      <c r="D135" s="6">
        <v>105730</v>
      </c>
      <c r="E135" s="6">
        <v>3.8</v>
      </c>
      <c r="F135" s="8">
        <f t="shared" si="14"/>
        <v>-24123</v>
      </c>
      <c r="G135" s="8">
        <f t="shared" si="15"/>
        <v>89035.789473684214</v>
      </c>
      <c r="H135" s="8">
        <f t="shared" si="16"/>
        <v>-7428.7894736842136</v>
      </c>
      <c r="I135" s="8">
        <f t="shared" si="17"/>
        <v>-24.123000000000001</v>
      </c>
      <c r="J135" s="8">
        <f t="shared" si="18"/>
        <v>0</v>
      </c>
      <c r="K135" s="9">
        <v>0.1032</v>
      </c>
      <c r="L135" s="16">
        <f t="shared" si="19"/>
        <v>2.476691957511381</v>
      </c>
      <c r="M135" s="9">
        <v>0.77400000000000002</v>
      </c>
      <c r="N135" s="6">
        <v>24123</v>
      </c>
      <c r="O135" s="6">
        <v>0</v>
      </c>
      <c r="P135" s="6" t="s">
        <v>19</v>
      </c>
      <c r="Q135" s="6" t="s">
        <v>19</v>
      </c>
      <c r="R135" s="6" t="s">
        <v>19</v>
      </c>
      <c r="S135" s="6" t="s">
        <v>19</v>
      </c>
      <c r="T135" s="18">
        <v>0</v>
      </c>
      <c r="U135" s="18">
        <v>0</v>
      </c>
      <c r="V135" s="18">
        <v>0</v>
      </c>
      <c r="W135" s="18">
        <v>0</v>
      </c>
      <c r="X135" s="74">
        <f t="shared" si="20"/>
        <v>0.70045248868778287</v>
      </c>
    </row>
    <row r="136" spans="1:24" ht="14.5" hidden="1" x14ac:dyDescent="0.35">
      <c r="A136" s="7">
        <v>44786</v>
      </c>
      <c r="B136" s="6">
        <v>125385</v>
      </c>
      <c r="C136" s="6">
        <v>5</v>
      </c>
      <c r="D136" s="6">
        <v>105730</v>
      </c>
      <c r="E136" s="6">
        <v>3.8</v>
      </c>
      <c r="F136" s="8">
        <f t="shared" si="14"/>
        <v>19655</v>
      </c>
      <c r="G136" s="8">
        <f t="shared" si="15"/>
        <v>139118.42105263157</v>
      </c>
      <c r="H136" s="8">
        <f t="shared" si="16"/>
        <v>-13733.421052631573</v>
      </c>
      <c r="I136" s="8">
        <f t="shared" si="17"/>
        <v>0</v>
      </c>
      <c r="J136" s="8">
        <f t="shared" si="18"/>
        <v>19.655000000000001</v>
      </c>
      <c r="K136" s="9">
        <v>0.15859999999999999</v>
      </c>
      <c r="L136" s="16">
        <f t="shared" si="19"/>
        <v>3.8053110773899848</v>
      </c>
      <c r="M136" s="9">
        <v>0.7611</v>
      </c>
      <c r="N136" s="6">
        <v>-19655</v>
      </c>
      <c r="O136" s="6">
        <v>0</v>
      </c>
      <c r="P136" s="6" t="s">
        <v>19</v>
      </c>
      <c r="Q136" s="6" t="s">
        <v>19</v>
      </c>
      <c r="R136" s="6" t="s">
        <v>19</v>
      </c>
      <c r="S136" s="6" t="s">
        <v>19</v>
      </c>
      <c r="T136" s="18">
        <v>0</v>
      </c>
      <c r="U136" s="18">
        <v>0</v>
      </c>
      <c r="V136" s="18">
        <v>0</v>
      </c>
      <c r="W136" s="18">
        <v>0</v>
      </c>
      <c r="X136" s="74">
        <f t="shared" si="20"/>
        <v>0.6887782805429864</v>
      </c>
    </row>
    <row r="137" spans="1:24" ht="14.5" hidden="1" x14ac:dyDescent="0.35">
      <c r="A137" s="7">
        <v>44787</v>
      </c>
      <c r="B137" s="6">
        <v>94329</v>
      </c>
      <c r="C137" s="6">
        <v>3.8</v>
      </c>
      <c r="D137" s="6">
        <v>105730</v>
      </c>
      <c r="E137" s="6">
        <v>3.8</v>
      </c>
      <c r="F137" s="8">
        <f t="shared" si="14"/>
        <v>-11401</v>
      </c>
      <c r="G137" s="8">
        <f t="shared" si="15"/>
        <v>105730</v>
      </c>
      <c r="H137" s="8">
        <f t="shared" si="16"/>
        <v>-11401</v>
      </c>
      <c r="I137" s="8">
        <f t="shared" si="17"/>
        <v>-11.401</v>
      </c>
      <c r="J137" s="8">
        <f t="shared" si="18"/>
        <v>0</v>
      </c>
      <c r="K137" s="9">
        <v>0.1193</v>
      </c>
      <c r="L137" s="16">
        <f t="shared" si="19"/>
        <v>2.862792109256449</v>
      </c>
      <c r="M137" s="9">
        <v>0.75339999999999996</v>
      </c>
      <c r="N137" s="6">
        <v>11401</v>
      </c>
      <c r="O137" s="6">
        <v>0</v>
      </c>
      <c r="P137" s="6" t="s">
        <v>19</v>
      </c>
      <c r="Q137" s="6" t="s">
        <v>19</v>
      </c>
      <c r="R137" s="6" t="s">
        <v>19</v>
      </c>
      <c r="S137" s="6" t="s">
        <v>19</v>
      </c>
      <c r="T137" s="18">
        <v>0</v>
      </c>
      <c r="U137" s="18">
        <v>0</v>
      </c>
      <c r="V137" s="18">
        <v>0</v>
      </c>
      <c r="W137" s="18">
        <v>0</v>
      </c>
      <c r="X137" s="74">
        <f t="shared" si="20"/>
        <v>0.68180995475113115</v>
      </c>
    </row>
    <row r="138" spans="1:24" ht="14.5" hidden="1" x14ac:dyDescent="0.35">
      <c r="A138" s="7">
        <v>44788</v>
      </c>
      <c r="B138" s="6">
        <v>101328</v>
      </c>
      <c r="C138" s="6">
        <v>4</v>
      </c>
      <c r="D138" s="6">
        <v>105730</v>
      </c>
      <c r="E138" s="6">
        <v>3.8</v>
      </c>
      <c r="F138" s="8">
        <f t="shared" si="14"/>
        <v>-4402</v>
      </c>
      <c r="G138" s="8">
        <f t="shared" si="15"/>
        <v>111294.73684210527</v>
      </c>
      <c r="H138" s="8">
        <f t="shared" si="16"/>
        <v>-9966.736842105267</v>
      </c>
      <c r="I138" s="8">
        <f t="shared" si="17"/>
        <v>-4.4020000000000001</v>
      </c>
      <c r="J138" s="8">
        <f t="shared" si="18"/>
        <v>0</v>
      </c>
      <c r="K138" s="9">
        <v>0.12809999999999999</v>
      </c>
      <c r="L138" s="16">
        <f t="shared" si="19"/>
        <v>3.0752048558421849</v>
      </c>
      <c r="M138" s="9">
        <v>0.76880000000000004</v>
      </c>
      <c r="N138" s="6">
        <v>4402</v>
      </c>
      <c r="O138" s="6">
        <v>0</v>
      </c>
      <c r="P138" s="6" t="s">
        <v>19</v>
      </c>
      <c r="Q138" s="6" t="s">
        <v>19</v>
      </c>
      <c r="R138" s="6" t="s">
        <v>19</v>
      </c>
      <c r="S138" s="6" t="s">
        <v>19</v>
      </c>
      <c r="T138" s="18">
        <v>0</v>
      </c>
      <c r="U138" s="18">
        <v>0</v>
      </c>
      <c r="V138" s="18">
        <v>0</v>
      </c>
      <c r="W138" s="18">
        <v>0</v>
      </c>
      <c r="X138" s="74">
        <f t="shared" si="20"/>
        <v>0.69574660633484164</v>
      </c>
    </row>
    <row r="139" spans="1:24" ht="14.5" hidden="1" x14ac:dyDescent="0.35">
      <c r="A139" s="7">
        <v>44789</v>
      </c>
      <c r="B139" s="6">
        <v>14469</v>
      </c>
      <c r="C139" s="6">
        <v>0.6</v>
      </c>
      <c r="D139" s="6">
        <v>105730</v>
      </c>
      <c r="E139" s="6">
        <v>3.8</v>
      </c>
      <c r="F139" s="8">
        <f t="shared" si="14"/>
        <v>-91261</v>
      </c>
      <c r="G139" s="8">
        <f t="shared" si="15"/>
        <v>16694.21052631579</v>
      </c>
      <c r="H139" s="8">
        <f t="shared" si="16"/>
        <v>-2225.21052631579</v>
      </c>
      <c r="I139" s="8">
        <f t="shared" si="17"/>
        <v>-91.260999999999996</v>
      </c>
      <c r="J139" s="8">
        <f t="shared" si="18"/>
        <v>0</v>
      </c>
      <c r="K139" s="9">
        <v>1.83E-2</v>
      </c>
      <c r="L139" s="16">
        <f t="shared" si="19"/>
        <v>0.43911987860394536</v>
      </c>
      <c r="M139" s="9">
        <v>0.7319</v>
      </c>
      <c r="N139" s="6">
        <v>91261</v>
      </c>
      <c r="O139" s="6">
        <v>0</v>
      </c>
      <c r="P139" s="6" t="s">
        <v>19</v>
      </c>
      <c r="Q139" s="6" t="s">
        <v>19</v>
      </c>
      <c r="R139" s="6" t="s">
        <v>19</v>
      </c>
      <c r="S139" s="6" t="s">
        <v>19</v>
      </c>
      <c r="T139" s="18">
        <v>0</v>
      </c>
      <c r="U139" s="18">
        <v>0</v>
      </c>
      <c r="V139" s="18">
        <v>0</v>
      </c>
      <c r="W139" s="18">
        <v>0</v>
      </c>
      <c r="X139" s="74">
        <f t="shared" si="20"/>
        <v>0.66235294117647059</v>
      </c>
    </row>
    <row r="140" spans="1:24" ht="14.5" hidden="1" x14ac:dyDescent="0.35">
      <c r="A140" s="7">
        <v>44790</v>
      </c>
      <c r="B140" s="6">
        <v>19019</v>
      </c>
      <c r="C140" s="6">
        <v>0.8</v>
      </c>
      <c r="D140" s="6">
        <v>105730</v>
      </c>
      <c r="E140" s="6">
        <v>3.8</v>
      </c>
      <c r="F140" s="8">
        <f t="shared" si="14"/>
        <v>-86711</v>
      </c>
      <c r="G140" s="8">
        <f t="shared" si="15"/>
        <v>22258.947368421053</v>
      </c>
      <c r="H140" s="8">
        <f t="shared" si="16"/>
        <v>-3239.9473684210534</v>
      </c>
      <c r="I140" s="8">
        <f t="shared" si="17"/>
        <v>-86.710999999999999</v>
      </c>
      <c r="J140" s="8">
        <f t="shared" si="18"/>
        <v>0</v>
      </c>
      <c r="K140" s="9">
        <v>2.41E-2</v>
      </c>
      <c r="L140" s="16">
        <f t="shared" si="19"/>
        <v>0.57720789074355083</v>
      </c>
      <c r="M140" s="9">
        <v>0.72150000000000003</v>
      </c>
      <c r="N140" s="6">
        <v>86711</v>
      </c>
      <c r="O140" s="6">
        <v>0</v>
      </c>
      <c r="P140" s="6" t="s">
        <v>19</v>
      </c>
      <c r="Q140" s="6" t="s">
        <v>19</v>
      </c>
      <c r="R140" s="6" t="s">
        <v>19</v>
      </c>
      <c r="S140" s="6" t="s">
        <v>19</v>
      </c>
      <c r="T140" s="18">
        <v>0</v>
      </c>
      <c r="U140" s="18">
        <v>0</v>
      </c>
      <c r="V140" s="18">
        <v>0</v>
      </c>
      <c r="W140" s="18">
        <v>0</v>
      </c>
      <c r="X140" s="74">
        <f t="shared" si="20"/>
        <v>0.65294117647058825</v>
      </c>
    </row>
    <row r="141" spans="1:24" ht="14.5" hidden="1" x14ac:dyDescent="0.35">
      <c r="A141" s="7">
        <v>44791</v>
      </c>
      <c r="B141" s="6">
        <v>66449</v>
      </c>
      <c r="C141" s="6">
        <v>3.45</v>
      </c>
      <c r="D141" s="6">
        <v>105730</v>
      </c>
      <c r="E141" s="6">
        <v>3.8</v>
      </c>
      <c r="F141" s="8">
        <f t="shared" si="14"/>
        <v>-39281</v>
      </c>
      <c r="G141" s="8">
        <f t="shared" si="15"/>
        <v>95991.710526315801</v>
      </c>
      <c r="H141" s="8">
        <f t="shared" si="16"/>
        <v>-29542.710526315801</v>
      </c>
      <c r="I141" s="8">
        <f t="shared" si="17"/>
        <v>-39.280999999999999</v>
      </c>
      <c r="J141" s="8">
        <f t="shared" si="18"/>
        <v>0</v>
      </c>
      <c r="K141" s="9">
        <v>8.4000000000000005E-2</v>
      </c>
      <c r="L141" s="16">
        <f t="shared" si="19"/>
        <v>2.0166616084977238</v>
      </c>
      <c r="M141" s="9">
        <v>0.58450000000000002</v>
      </c>
      <c r="N141" s="6">
        <v>39281</v>
      </c>
      <c r="O141" s="6">
        <v>0</v>
      </c>
      <c r="P141" s="6" t="s">
        <v>19</v>
      </c>
      <c r="Q141" s="6" t="s">
        <v>19</v>
      </c>
      <c r="R141" s="6" t="s">
        <v>19</v>
      </c>
      <c r="S141" s="6" t="s">
        <v>19</v>
      </c>
      <c r="T141" s="18">
        <v>0</v>
      </c>
      <c r="U141" s="18">
        <v>0</v>
      </c>
      <c r="V141" s="18">
        <v>0</v>
      </c>
      <c r="W141" s="18">
        <v>0</v>
      </c>
      <c r="X141" s="74">
        <f t="shared" si="20"/>
        <v>0.52895927601809956</v>
      </c>
    </row>
    <row r="142" spans="1:24" ht="14.5" hidden="1" x14ac:dyDescent="0.35">
      <c r="A142" s="7">
        <v>44792</v>
      </c>
      <c r="B142" s="6">
        <v>81910</v>
      </c>
      <c r="C142" s="6">
        <v>4.5</v>
      </c>
      <c r="D142" s="6">
        <v>105730</v>
      </c>
      <c r="E142" s="6">
        <v>3.8</v>
      </c>
      <c r="F142" s="8">
        <f t="shared" si="14"/>
        <v>-23820</v>
      </c>
      <c r="G142" s="8">
        <f t="shared" si="15"/>
        <v>125206.57894736843</v>
      </c>
      <c r="H142" s="8">
        <f t="shared" si="16"/>
        <v>-43296.578947368427</v>
      </c>
      <c r="I142" s="8">
        <f t="shared" si="17"/>
        <v>-23.82</v>
      </c>
      <c r="J142" s="8">
        <f t="shared" si="18"/>
        <v>0</v>
      </c>
      <c r="K142" s="9">
        <v>0.1036</v>
      </c>
      <c r="L142" s="16">
        <f t="shared" si="19"/>
        <v>2.4858877086494688</v>
      </c>
      <c r="M142" s="9">
        <v>0.5524</v>
      </c>
      <c r="N142" s="6">
        <v>23820</v>
      </c>
      <c r="O142" s="6">
        <v>0</v>
      </c>
      <c r="P142" s="6" t="s">
        <v>19</v>
      </c>
      <c r="Q142" s="6" t="s">
        <v>19</v>
      </c>
      <c r="R142" s="6" t="s">
        <v>19</v>
      </c>
      <c r="S142" s="6" t="s">
        <v>19</v>
      </c>
      <c r="T142" s="18">
        <v>0</v>
      </c>
      <c r="U142" s="18">
        <v>0</v>
      </c>
      <c r="V142" s="18">
        <v>0</v>
      </c>
      <c r="W142" s="18">
        <v>0</v>
      </c>
      <c r="X142" s="74">
        <f t="shared" si="20"/>
        <v>0.49990950226244346</v>
      </c>
    </row>
    <row r="143" spans="1:24" ht="14.5" hidden="1" x14ac:dyDescent="0.35">
      <c r="A143" s="7">
        <v>44793</v>
      </c>
      <c r="B143" s="6">
        <v>71658</v>
      </c>
      <c r="C143" s="6">
        <v>4.2</v>
      </c>
      <c r="D143" s="6">
        <v>105730</v>
      </c>
      <c r="E143" s="6">
        <v>3.8</v>
      </c>
      <c r="F143" s="8">
        <f t="shared" si="14"/>
        <v>-34072</v>
      </c>
      <c r="G143" s="8">
        <f t="shared" si="15"/>
        <v>116859.47368421053</v>
      </c>
      <c r="H143" s="8">
        <f t="shared" si="16"/>
        <v>-45201.473684210534</v>
      </c>
      <c r="I143" s="8">
        <f t="shared" si="17"/>
        <v>-34.072000000000003</v>
      </c>
      <c r="J143" s="8">
        <f t="shared" si="18"/>
        <v>0</v>
      </c>
      <c r="K143" s="9">
        <v>9.06E-2</v>
      </c>
      <c r="L143" s="16">
        <f t="shared" si="19"/>
        <v>2.1747496206373294</v>
      </c>
      <c r="M143" s="9">
        <v>0.51780000000000004</v>
      </c>
      <c r="N143" s="6">
        <v>34072</v>
      </c>
      <c r="O143" s="6">
        <v>0</v>
      </c>
      <c r="P143" s="6" t="s">
        <v>19</v>
      </c>
      <c r="Q143" s="6" t="s">
        <v>19</v>
      </c>
      <c r="R143" s="6" t="s">
        <v>19</v>
      </c>
      <c r="S143" s="6" t="s">
        <v>19</v>
      </c>
      <c r="T143" s="18">
        <v>0</v>
      </c>
      <c r="U143" s="18">
        <v>0</v>
      </c>
      <c r="V143" s="18">
        <v>0</v>
      </c>
      <c r="W143" s="18">
        <v>0</v>
      </c>
      <c r="X143" s="74">
        <f t="shared" si="20"/>
        <v>0.46859728506787335</v>
      </c>
    </row>
    <row r="144" spans="1:24" ht="14.5" hidden="1" x14ac:dyDescent="0.35">
      <c r="A144" s="7">
        <v>44794</v>
      </c>
      <c r="B144" s="6">
        <v>69457</v>
      </c>
      <c r="C144" s="6">
        <v>3.9</v>
      </c>
      <c r="D144" s="6">
        <v>105730</v>
      </c>
      <c r="E144" s="6">
        <v>3.8</v>
      </c>
      <c r="F144" s="8">
        <f t="shared" si="14"/>
        <v>-36273</v>
      </c>
      <c r="G144" s="8">
        <f t="shared" si="15"/>
        <v>108512.36842105263</v>
      </c>
      <c r="H144" s="8">
        <f t="shared" si="16"/>
        <v>-39055.368421052626</v>
      </c>
      <c r="I144" s="8">
        <f t="shared" si="17"/>
        <v>-36.273000000000003</v>
      </c>
      <c r="J144" s="8">
        <f t="shared" si="18"/>
        <v>0</v>
      </c>
      <c r="K144" s="9">
        <v>8.7800000000000003E-2</v>
      </c>
      <c r="L144" s="16">
        <f t="shared" si="19"/>
        <v>2.1079514415781486</v>
      </c>
      <c r="M144" s="9">
        <v>0.54049999999999998</v>
      </c>
      <c r="N144" s="6">
        <v>36273</v>
      </c>
      <c r="O144" s="6">
        <v>0</v>
      </c>
      <c r="P144" s="6" t="s">
        <v>19</v>
      </c>
      <c r="Q144" s="6" t="s">
        <v>19</v>
      </c>
      <c r="R144" s="6" t="s">
        <v>19</v>
      </c>
      <c r="S144" s="6" t="s">
        <v>19</v>
      </c>
      <c r="T144" s="18">
        <v>0</v>
      </c>
      <c r="U144" s="18">
        <v>0</v>
      </c>
      <c r="V144" s="18">
        <v>0</v>
      </c>
      <c r="W144" s="18">
        <v>0</v>
      </c>
      <c r="X144" s="74">
        <f t="shared" si="20"/>
        <v>0.48914027149321265</v>
      </c>
    </row>
    <row r="145" spans="1:24" ht="14.5" hidden="1" x14ac:dyDescent="0.35">
      <c r="A145" s="7">
        <v>44795</v>
      </c>
      <c r="B145" s="6">
        <v>103564</v>
      </c>
      <c r="C145" s="6">
        <v>2.99</v>
      </c>
      <c r="D145" s="6">
        <v>105730</v>
      </c>
      <c r="E145" s="6">
        <v>3.8</v>
      </c>
      <c r="F145" s="8">
        <f t="shared" si="14"/>
        <v>-2166</v>
      </c>
      <c r="G145" s="8">
        <f t="shared" si="15"/>
        <v>83192.815789473694</v>
      </c>
      <c r="H145" s="8">
        <f t="shared" si="16"/>
        <v>20371.184210526306</v>
      </c>
      <c r="I145" s="8">
        <f t="shared" si="17"/>
        <v>-2.1659999999999999</v>
      </c>
      <c r="J145" s="8">
        <f t="shared" si="18"/>
        <v>0</v>
      </c>
      <c r="K145" s="9">
        <v>0.13100000000000001</v>
      </c>
      <c r="L145" s="16">
        <f t="shared" si="19"/>
        <v>3.1430652503793626</v>
      </c>
      <c r="M145" s="9">
        <v>0.76659999999999995</v>
      </c>
      <c r="N145" s="6">
        <v>2166</v>
      </c>
      <c r="O145" s="6">
        <v>0</v>
      </c>
      <c r="P145" s="6" t="s">
        <v>19</v>
      </c>
      <c r="Q145" s="6" t="s">
        <v>19</v>
      </c>
      <c r="R145" s="6" t="s">
        <v>19</v>
      </c>
      <c r="S145" s="6" t="s">
        <v>19</v>
      </c>
      <c r="T145" s="18">
        <v>0</v>
      </c>
      <c r="U145" s="18">
        <v>0</v>
      </c>
      <c r="V145" s="18">
        <v>0</v>
      </c>
      <c r="W145" s="18">
        <v>0</v>
      </c>
      <c r="X145" s="74">
        <f t="shared" si="20"/>
        <v>0.69375565610859724</v>
      </c>
    </row>
    <row r="146" spans="1:24" ht="14.5" hidden="1" x14ac:dyDescent="0.35">
      <c r="A146" s="7">
        <v>44796</v>
      </c>
      <c r="B146" s="6">
        <v>47276</v>
      </c>
      <c r="C146" s="6">
        <v>5.83</v>
      </c>
      <c r="D146" s="6">
        <v>105730</v>
      </c>
      <c r="E146" s="6">
        <v>3.8</v>
      </c>
      <c r="F146" s="8">
        <f t="shared" si="14"/>
        <v>-58454</v>
      </c>
      <c r="G146" s="8">
        <f t="shared" si="15"/>
        <v>162212.07894736843</v>
      </c>
      <c r="H146" s="8">
        <f t="shared" si="16"/>
        <v>-114936.07894736843</v>
      </c>
      <c r="I146" s="8">
        <f t="shared" si="17"/>
        <v>-58.454000000000001</v>
      </c>
      <c r="J146" s="8">
        <f t="shared" si="18"/>
        <v>0</v>
      </c>
      <c r="K146" s="9">
        <v>5.9799999999999999E-2</v>
      </c>
      <c r="L146" s="16">
        <f t="shared" si="19"/>
        <v>1.4347799696509864</v>
      </c>
      <c r="M146" s="9">
        <v>0.75509999999999999</v>
      </c>
      <c r="N146" s="6">
        <v>58454</v>
      </c>
      <c r="O146" s="6">
        <v>0</v>
      </c>
      <c r="P146" s="6" t="s">
        <v>19</v>
      </c>
      <c r="Q146" s="6" t="s">
        <v>19</v>
      </c>
      <c r="R146" s="6" t="s">
        <v>19</v>
      </c>
      <c r="S146" s="6" t="s">
        <v>19</v>
      </c>
      <c r="T146" s="18">
        <v>0</v>
      </c>
      <c r="U146" s="18">
        <v>0</v>
      </c>
      <c r="V146" s="18">
        <v>0</v>
      </c>
      <c r="W146" s="18">
        <v>0</v>
      </c>
      <c r="X146" s="74">
        <f t="shared" si="20"/>
        <v>0.68334841628959275</v>
      </c>
    </row>
    <row r="147" spans="1:24" ht="14.5" hidden="1" x14ac:dyDescent="0.35">
      <c r="A147" s="7">
        <v>44797</v>
      </c>
      <c r="B147" s="6">
        <v>75249</v>
      </c>
      <c r="C147" s="6">
        <v>3.1</v>
      </c>
      <c r="D147" s="6">
        <v>105730</v>
      </c>
      <c r="E147" s="6">
        <v>3.8</v>
      </c>
      <c r="F147" s="8">
        <f t="shared" si="14"/>
        <v>-30481</v>
      </c>
      <c r="G147" s="8">
        <f t="shared" si="15"/>
        <v>86253.421052631587</v>
      </c>
      <c r="H147" s="8">
        <f t="shared" si="16"/>
        <v>-11004.421052631587</v>
      </c>
      <c r="I147" s="8">
        <f t="shared" si="17"/>
        <v>-30.481000000000002</v>
      </c>
      <c r="J147" s="8">
        <f t="shared" si="18"/>
        <v>0</v>
      </c>
      <c r="K147" s="9">
        <v>9.5200000000000007E-2</v>
      </c>
      <c r="L147" s="16">
        <f t="shared" si="19"/>
        <v>2.283732928679818</v>
      </c>
      <c r="M147" s="9">
        <v>0.73670000000000002</v>
      </c>
      <c r="N147" s="6">
        <v>30481</v>
      </c>
      <c r="O147" s="6">
        <v>0</v>
      </c>
      <c r="P147" s="6" t="s">
        <v>19</v>
      </c>
      <c r="Q147" s="6" t="s">
        <v>19</v>
      </c>
      <c r="R147" s="6" t="s">
        <v>19</v>
      </c>
      <c r="S147" s="6" t="s">
        <v>19</v>
      </c>
      <c r="T147" s="18">
        <v>0</v>
      </c>
      <c r="U147" s="18">
        <v>0</v>
      </c>
      <c r="V147" s="18">
        <v>0</v>
      </c>
      <c r="W147" s="18">
        <v>0</v>
      </c>
      <c r="X147" s="74">
        <f t="shared" si="20"/>
        <v>0.66669683257918555</v>
      </c>
    </row>
    <row r="148" spans="1:24" ht="14.5" hidden="1" x14ac:dyDescent="0.35">
      <c r="A148" s="7">
        <v>44798</v>
      </c>
      <c r="B148" s="6">
        <v>85865</v>
      </c>
      <c r="C148" s="6">
        <v>3.5</v>
      </c>
      <c r="D148" s="6">
        <v>105730</v>
      </c>
      <c r="E148" s="6">
        <v>3.8</v>
      </c>
      <c r="F148" s="8">
        <f t="shared" si="14"/>
        <v>-19865</v>
      </c>
      <c r="G148" s="8">
        <f t="shared" si="15"/>
        <v>97382.894736842107</v>
      </c>
      <c r="H148" s="8">
        <f t="shared" si="16"/>
        <v>-11517.894736842107</v>
      </c>
      <c r="I148" s="8">
        <f t="shared" si="17"/>
        <v>-19.864999999999998</v>
      </c>
      <c r="J148" s="8">
        <f t="shared" si="18"/>
        <v>0</v>
      </c>
      <c r="K148" s="9">
        <v>0.1086</v>
      </c>
      <c r="L148" s="16">
        <f t="shared" si="19"/>
        <v>2.6059180576631258</v>
      </c>
      <c r="M148" s="9">
        <v>0.74450000000000005</v>
      </c>
      <c r="N148" s="6">
        <v>19865</v>
      </c>
      <c r="O148" s="6">
        <v>0</v>
      </c>
      <c r="P148" s="6" t="s">
        <v>19</v>
      </c>
      <c r="Q148" s="6" t="s">
        <v>19</v>
      </c>
      <c r="R148" s="6" t="s">
        <v>19</v>
      </c>
      <c r="S148" s="6" t="s">
        <v>19</v>
      </c>
      <c r="T148" s="18">
        <v>0</v>
      </c>
      <c r="U148" s="18">
        <v>0</v>
      </c>
      <c r="V148" s="18">
        <v>0</v>
      </c>
      <c r="W148" s="18">
        <v>0</v>
      </c>
      <c r="X148" s="74">
        <f t="shared" si="20"/>
        <v>0.67375565610859733</v>
      </c>
    </row>
    <row r="149" spans="1:24" ht="14.5" hidden="1" x14ac:dyDescent="0.35">
      <c r="A149" s="7">
        <v>44799</v>
      </c>
      <c r="B149" s="6">
        <v>112376</v>
      </c>
      <c r="C149" s="6">
        <v>4.5999999999999996</v>
      </c>
      <c r="D149" s="6">
        <v>105730</v>
      </c>
      <c r="E149" s="6">
        <v>3.8</v>
      </c>
      <c r="F149" s="8">
        <f t="shared" si="14"/>
        <v>6646</v>
      </c>
      <c r="G149" s="8">
        <f t="shared" si="15"/>
        <v>127988.94736842105</v>
      </c>
      <c r="H149" s="8">
        <f t="shared" si="16"/>
        <v>-15612.947368421053</v>
      </c>
      <c r="I149" s="8">
        <f t="shared" si="17"/>
        <v>0</v>
      </c>
      <c r="J149" s="8">
        <f t="shared" si="18"/>
        <v>6.6459999999999999</v>
      </c>
      <c r="K149" s="9">
        <v>0.1421</v>
      </c>
      <c r="L149" s="16">
        <f t="shared" si="19"/>
        <v>3.4105007587253415</v>
      </c>
      <c r="M149" s="9">
        <v>0.74139999999999995</v>
      </c>
      <c r="N149" s="6">
        <v>-6646</v>
      </c>
      <c r="O149" s="6">
        <v>0</v>
      </c>
      <c r="P149" s="6" t="s">
        <v>19</v>
      </c>
      <c r="Q149" s="6" t="s">
        <v>19</v>
      </c>
      <c r="R149" s="6" t="s">
        <v>19</v>
      </c>
      <c r="S149" s="6" t="s">
        <v>19</v>
      </c>
      <c r="T149" s="18">
        <v>0</v>
      </c>
      <c r="U149" s="18">
        <v>0</v>
      </c>
      <c r="V149" s="18">
        <v>0</v>
      </c>
      <c r="W149" s="18">
        <v>0</v>
      </c>
      <c r="X149" s="74">
        <f t="shared" si="20"/>
        <v>0.67095022624434386</v>
      </c>
    </row>
    <row r="150" spans="1:24" ht="14.5" hidden="1" x14ac:dyDescent="0.35">
      <c r="A150" s="7">
        <v>44800</v>
      </c>
      <c r="B150" s="6">
        <v>130088</v>
      </c>
      <c r="C150" s="6">
        <v>5.3</v>
      </c>
      <c r="D150" s="6">
        <v>105730</v>
      </c>
      <c r="E150" s="6">
        <v>3.8</v>
      </c>
      <c r="F150" s="8">
        <f t="shared" si="14"/>
        <v>24358</v>
      </c>
      <c r="G150" s="8">
        <f t="shared" si="15"/>
        <v>147465.52631578947</v>
      </c>
      <c r="H150" s="8">
        <f t="shared" si="16"/>
        <v>-17377.526315789466</v>
      </c>
      <c r="I150" s="8">
        <f t="shared" si="17"/>
        <v>0</v>
      </c>
      <c r="J150" s="8">
        <f t="shared" si="18"/>
        <v>24.358000000000001</v>
      </c>
      <c r="K150" s="9">
        <v>0.16450000000000001</v>
      </c>
      <c r="L150" s="16">
        <f t="shared" si="19"/>
        <v>3.9480424886191199</v>
      </c>
      <c r="M150" s="9">
        <v>0.74490000000000001</v>
      </c>
      <c r="N150" s="6">
        <v>-24358</v>
      </c>
      <c r="O150" s="6">
        <v>0</v>
      </c>
      <c r="P150" s="6" t="s">
        <v>19</v>
      </c>
      <c r="Q150" s="6" t="s">
        <v>19</v>
      </c>
      <c r="R150" s="6" t="s">
        <v>19</v>
      </c>
      <c r="S150" s="6" t="s">
        <v>19</v>
      </c>
      <c r="T150" s="18">
        <v>0</v>
      </c>
      <c r="U150" s="18">
        <v>0</v>
      </c>
      <c r="V150" s="18">
        <v>0</v>
      </c>
      <c r="W150" s="18">
        <v>0</v>
      </c>
      <c r="X150" s="74">
        <f t="shared" si="20"/>
        <v>0.6741176470588236</v>
      </c>
    </row>
    <row r="151" spans="1:24" ht="14.5" hidden="1" x14ac:dyDescent="0.35">
      <c r="A151" s="7">
        <v>44801</v>
      </c>
      <c r="B151" s="6">
        <v>120398</v>
      </c>
      <c r="C151" s="6">
        <v>4.9000000000000004</v>
      </c>
      <c r="D151" s="6">
        <v>105730</v>
      </c>
      <c r="E151" s="6">
        <v>3.8</v>
      </c>
      <c r="F151" s="8">
        <f t="shared" si="14"/>
        <v>14668</v>
      </c>
      <c r="G151" s="8">
        <f t="shared" si="15"/>
        <v>136336.05263157896</v>
      </c>
      <c r="H151" s="8">
        <f t="shared" si="16"/>
        <v>-15938.052631578961</v>
      </c>
      <c r="I151" s="8">
        <f t="shared" si="17"/>
        <v>0</v>
      </c>
      <c r="J151" s="8">
        <f t="shared" si="18"/>
        <v>14.667999999999999</v>
      </c>
      <c r="K151" s="9">
        <v>0.1522</v>
      </c>
      <c r="L151" s="16">
        <f t="shared" si="19"/>
        <v>3.6539605462822458</v>
      </c>
      <c r="M151" s="9">
        <v>0.74570000000000003</v>
      </c>
      <c r="N151" s="6">
        <v>-14668</v>
      </c>
      <c r="O151" s="6">
        <v>0</v>
      </c>
      <c r="P151" s="6" t="s">
        <v>19</v>
      </c>
      <c r="Q151" s="6" t="s">
        <v>19</v>
      </c>
      <c r="R151" s="6" t="s">
        <v>19</v>
      </c>
      <c r="S151" s="6" t="s">
        <v>19</v>
      </c>
      <c r="T151" s="18">
        <v>0</v>
      </c>
      <c r="U151" s="18">
        <v>0</v>
      </c>
      <c r="V151" s="18">
        <v>0</v>
      </c>
      <c r="W151" s="18">
        <v>0</v>
      </c>
      <c r="X151" s="74">
        <f t="shared" si="20"/>
        <v>0.67484162895927602</v>
      </c>
    </row>
    <row r="152" spans="1:24" ht="14.5" hidden="1" x14ac:dyDescent="0.35">
      <c r="A152" s="7">
        <v>44802</v>
      </c>
      <c r="B152" s="6">
        <v>97042</v>
      </c>
      <c r="C152" s="6">
        <v>4</v>
      </c>
      <c r="D152" s="6">
        <v>105730</v>
      </c>
      <c r="E152" s="6">
        <v>3.8</v>
      </c>
      <c r="F152" s="8">
        <f t="shared" si="14"/>
        <v>-8688</v>
      </c>
      <c r="G152" s="8">
        <f t="shared" si="15"/>
        <v>111294.73684210527</v>
      </c>
      <c r="H152" s="8">
        <f t="shared" si="16"/>
        <v>-14252.736842105267</v>
      </c>
      <c r="I152" s="8">
        <f t="shared" si="17"/>
        <v>-8.6880000000000006</v>
      </c>
      <c r="J152" s="8">
        <f t="shared" si="18"/>
        <v>0</v>
      </c>
      <c r="K152" s="9">
        <v>0.1227</v>
      </c>
      <c r="L152" s="16">
        <f t="shared" si="19"/>
        <v>2.9451289833080425</v>
      </c>
      <c r="M152" s="9">
        <v>0.73629999999999995</v>
      </c>
      <c r="N152" s="6">
        <v>8688</v>
      </c>
      <c r="O152" s="6">
        <v>0</v>
      </c>
      <c r="P152" s="6" t="s">
        <v>19</v>
      </c>
      <c r="Q152" s="6" t="s">
        <v>19</v>
      </c>
      <c r="R152" s="6" t="s">
        <v>19</v>
      </c>
      <c r="S152" s="6" t="s">
        <v>19</v>
      </c>
      <c r="T152" s="18">
        <v>0</v>
      </c>
      <c r="U152" s="18">
        <v>0</v>
      </c>
      <c r="V152" s="18">
        <v>0</v>
      </c>
      <c r="W152" s="18">
        <v>0</v>
      </c>
      <c r="X152" s="74">
        <f t="shared" si="20"/>
        <v>0.66633484162895928</v>
      </c>
    </row>
    <row r="153" spans="1:24" ht="14.5" hidden="1" x14ac:dyDescent="0.35">
      <c r="A153" s="7">
        <v>44803</v>
      </c>
      <c r="B153" s="6">
        <v>118150</v>
      </c>
      <c r="C153" s="6">
        <v>4.9000000000000004</v>
      </c>
      <c r="D153" s="6">
        <v>105730</v>
      </c>
      <c r="E153" s="6">
        <v>3.8</v>
      </c>
      <c r="F153" s="8">
        <f t="shared" si="14"/>
        <v>12420</v>
      </c>
      <c r="G153" s="8">
        <f t="shared" si="15"/>
        <v>136336.05263157896</v>
      </c>
      <c r="H153" s="8">
        <f t="shared" si="16"/>
        <v>-18186.052631578961</v>
      </c>
      <c r="I153" s="8">
        <f t="shared" si="17"/>
        <v>0</v>
      </c>
      <c r="J153" s="8">
        <f t="shared" si="18"/>
        <v>12.42</v>
      </c>
      <c r="K153" s="9">
        <v>0.14940000000000001</v>
      </c>
      <c r="L153" s="16">
        <f t="shared" si="19"/>
        <v>3.5857359635811834</v>
      </c>
      <c r="M153" s="9">
        <v>0.73180000000000001</v>
      </c>
      <c r="N153" s="6">
        <v>-12420</v>
      </c>
      <c r="O153" s="6">
        <v>0</v>
      </c>
      <c r="P153" s="6" t="s">
        <v>19</v>
      </c>
      <c r="Q153" s="6" t="s">
        <v>19</v>
      </c>
      <c r="R153" s="6" t="s">
        <v>19</v>
      </c>
      <c r="S153" s="6" t="s">
        <v>19</v>
      </c>
      <c r="T153" s="18">
        <v>0</v>
      </c>
      <c r="U153" s="18">
        <v>0</v>
      </c>
      <c r="V153" s="18">
        <v>0</v>
      </c>
      <c r="W153" s="18">
        <v>0</v>
      </c>
      <c r="X153" s="74">
        <f t="shared" si="20"/>
        <v>0.66226244343891405</v>
      </c>
    </row>
    <row r="154" spans="1:24" ht="14.5" hidden="1" x14ac:dyDescent="0.35">
      <c r="A154" s="7">
        <v>44804</v>
      </c>
      <c r="B154" s="6">
        <v>111516</v>
      </c>
      <c r="C154" s="6">
        <v>4.4000000000000004</v>
      </c>
      <c r="D154" s="6">
        <v>105730</v>
      </c>
      <c r="E154" s="6">
        <v>3.8</v>
      </c>
      <c r="F154" s="8">
        <f t="shared" si="14"/>
        <v>5786</v>
      </c>
      <c r="G154" s="8">
        <f t="shared" si="15"/>
        <v>122424.2105263158</v>
      </c>
      <c r="H154" s="8">
        <f t="shared" si="16"/>
        <v>-10908.210526315801</v>
      </c>
      <c r="I154" s="8">
        <f t="shared" si="17"/>
        <v>0</v>
      </c>
      <c r="J154" s="8">
        <f t="shared" si="18"/>
        <v>5.7859999999999996</v>
      </c>
      <c r="K154" s="9">
        <v>0.14099999999999999</v>
      </c>
      <c r="L154" s="16">
        <f t="shared" si="19"/>
        <v>3.384400606980273</v>
      </c>
      <c r="M154" s="9">
        <v>0.76919999999999999</v>
      </c>
      <c r="N154" s="6">
        <v>-5786</v>
      </c>
      <c r="O154" s="6">
        <v>0</v>
      </c>
      <c r="P154" s="6" t="s">
        <v>19</v>
      </c>
      <c r="Q154" s="6" t="s">
        <v>19</v>
      </c>
      <c r="R154" s="6" t="s">
        <v>19</v>
      </c>
      <c r="S154" s="6" t="s">
        <v>19</v>
      </c>
      <c r="T154" s="18">
        <v>0</v>
      </c>
      <c r="U154" s="18">
        <v>0</v>
      </c>
      <c r="V154" s="18">
        <v>0</v>
      </c>
      <c r="W154" s="18">
        <v>0</v>
      </c>
      <c r="X154" s="74">
        <f t="shared" si="20"/>
        <v>0.69610859728506791</v>
      </c>
    </row>
    <row r="155" spans="1:24" ht="14.5" hidden="1" x14ac:dyDescent="0.35">
      <c r="A155" s="7">
        <v>44805</v>
      </c>
      <c r="B155" s="6">
        <v>89467</v>
      </c>
      <c r="C155" s="6">
        <v>3.6</v>
      </c>
      <c r="D155" s="6">
        <v>125800</v>
      </c>
      <c r="E155" s="6">
        <v>5.22</v>
      </c>
      <c r="F155" s="8">
        <f t="shared" si="14"/>
        <v>-36333</v>
      </c>
      <c r="G155" s="8">
        <f t="shared" si="15"/>
        <v>86758.620689655188</v>
      </c>
      <c r="H155" s="8">
        <f t="shared" si="16"/>
        <v>2708.3793103448115</v>
      </c>
      <c r="I155" s="8">
        <f t="shared" si="17"/>
        <v>-36.332999999999998</v>
      </c>
      <c r="J155" s="8">
        <f t="shared" si="18"/>
        <v>0</v>
      </c>
      <c r="K155" s="9">
        <v>0.112</v>
      </c>
      <c r="L155" s="16">
        <f t="shared" si="19"/>
        <v>2.7152352048558424</v>
      </c>
      <c r="M155" s="9">
        <v>0.74670000000000003</v>
      </c>
      <c r="N155" s="6">
        <v>36333</v>
      </c>
      <c r="O155" s="6">
        <v>0</v>
      </c>
      <c r="P155" s="6" t="s">
        <v>19</v>
      </c>
      <c r="Q155" s="6" t="s">
        <v>19</v>
      </c>
      <c r="R155" s="6" t="s">
        <v>19</v>
      </c>
      <c r="S155" s="6" t="s">
        <v>19</v>
      </c>
      <c r="T155" s="18">
        <v>0</v>
      </c>
      <c r="U155" s="18">
        <v>0</v>
      </c>
      <c r="V155" s="18">
        <v>0</v>
      </c>
      <c r="W155" s="18">
        <v>0</v>
      </c>
      <c r="X155" s="74">
        <f t="shared" si="20"/>
        <v>0.67574660633484163</v>
      </c>
    </row>
    <row r="156" spans="1:24" ht="14.5" hidden="1" x14ac:dyDescent="0.35">
      <c r="A156" s="7">
        <v>44806</v>
      </c>
      <c r="B156" s="6">
        <v>113050</v>
      </c>
      <c r="C156" s="6">
        <v>4.5</v>
      </c>
      <c r="D156" s="6">
        <v>125800</v>
      </c>
      <c r="E156" s="6">
        <v>5.22</v>
      </c>
      <c r="F156" s="8">
        <f t="shared" si="14"/>
        <v>-12750</v>
      </c>
      <c r="G156" s="8">
        <f t="shared" si="15"/>
        <v>108448.27586206897</v>
      </c>
      <c r="H156" s="8">
        <f t="shared" si="16"/>
        <v>4601.724137931029</v>
      </c>
      <c r="I156" s="8">
        <f t="shared" si="17"/>
        <v>-12.75</v>
      </c>
      <c r="J156" s="8">
        <f t="shared" si="18"/>
        <v>0</v>
      </c>
      <c r="K156" s="9">
        <v>0.14130000000000001</v>
      </c>
      <c r="L156" s="16">
        <f t="shared" si="19"/>
        <v>3.4309559939301972</v>
      </c>
      <c r="M156" s="9">
        <v>0.75380000000000003</v>
      </c>
      <c r="N156" s="6">
        <v>12750</v>
      </c>
      <c r="O156" s="6">
        <v>0</v>
      </c>
      <c r="P156" s="6" t="s">
        <v>19</v>
      </c>
      <c r="Q156" s="6" t="s">
        <v>19</v>
      </c>
      <c r="R156" s="6" t="s">
        <v>19</v>
      </c>
      <c r="S156" s="6" t="s">
        <v>19</v>
      </c>
      <c r="T156" s="18">
        <v>0</v>
      </c>
      <c r="U156" s="18">
        <v>0</v>
      </c>
      <c r="V156" s="18">
        <v>0</v>
      </c>
      <c r="W156" s="18">
        <v>0</v>
      </c>
      <c r="X156" s="74">
        <f t="shared" si="20"/>
        <v>0.68217194570135753</v>
      </c>
    </row>
    <row r="157" spans="1:24" ht="14.5" hidden="1" x14ac:dyDescent="0.35">
      <c r="A157" s="7">
        <v>44807</v>
      </c>
      <c r="B157" s="6">
        <v>139152</v>
      </c>
      <c r="C157" s="6">
        <v>5.6</v>
      </c>
      <c r="D157" s="6">
        <v>125800</v>
      </c>
      <c r="E157" s="6">
        <v>5.22</v>
      </c>
      <c r="F157" s="8">
        <f t="shared" si="14"/>
        <v>13352</v>
      </c>
      <c r="G157" s="8">
        <f t="shared" si="15"/>
        <v>134957.85440613027</v>
      </c>
      <c r="H157" s="8">
        <f t="shared" si="16"/>
        <v>4194.1455938697327</v>
      </c>
      <c r="I157" s="8">
        <f t="shared" si="17"/>
        <v>0</v>
      </c>
      <c r="J157" s="8">
        <f t="shared" si="18"/>
        <v>13.352</v>
      </c>
      <c r="K157" s="9">
        <v>0.17380000000000001</v>
      </c>
      <c r="L157" s="16">
        <f t="shared" si="19"/>
        <v>4.2231259484066772</v>
      </c>
      <c r="M157" s="9">
        <v>0.74470000000000003</v>
      </c>
      <c r="N157" s="6">
        <v>-13352</v>
      </c>
      <c r="O157" s="6">
        <v>0</v>
      </c>
      <c r="P157" s="6" t="s">
        <v>19</v>
      </c>
      <c r="Q157" s="6" t="s">
        <v>19</v>
      </c>
      <c r="R157" s="6" t="s">
        <v>19</v>
      </c>
      <c r="S157" s="6" t="s">
        <v>19</v>
      </c>
      <c r="T157" s="18">
        <v>0</v>
      </c>
      <c r="U157" s="18">
        <v>0</v>
      </c>
      <c r="V157" s="18">
        <v>0</v>
      </c>
      <c r="W157" s="18">
        <v>0</v>
      </c>
      <c r="X157" s="74">
        <f t="shared" si="20"/>
        <v>0.67393665158371041</v>
      </c>
    </row>
    <row r="158" spans="1:24" ht="14.5" hidden="1" x14ac:dyDescent="0.35">
      <c r="A158" s="7">
        <v>44808</v>
      </c>
      <c r="B158" s="6">
        <v>151169</v>
      </c>
      <c r="C158" s="6">
        <v>6.1</v>
      </c>
      <c r="D158" s="6">
        <v>125800</v>
      </c>
      <c r="E158" s="6">
        <v>5.22</v>
      </c>
      <c r="F158" s="8">
        <f t="shared" si="14"/>
        <v>25369</v>
      </c>
      <c r="G158" s="8">
        <f t="shared" si="15"/>
        <v>147007.66283524904</v>
      </c>
      <c r="H158" s="8">
        <f t="shared" si="16"/>
        <v>4161.337164750963</v>
      </c>
      <c r="I158" s="8">
        <f t="shared" si="17"/>
        <v>0</v>
      </c>
      <c r="J158" s="8">
        <f t="shared" si="18"/>
        <v>25.369</v>
      </c>
      <c r="K158" s="9">
        <v>0.1903</v>
      </c>
      <c r="L158" s="16">
        <f t="shared" si="19"/>
        <v>4.5878300455235204</v>
      </c>
      <c r="M158" s="9">
        <v>0.74870000000000003</v>
      </c>
      <c r="N158" s="6">
        <v>-25369</v>
      </c>
      <c r="O158" s="6">
        <v>0</v>
      </c>
      <c r="P158" s="6" t="s">
        <v>19</v>
      </c>
      <c r="Q158" s="6" t="s">
        <v>19</v>
      </c>
      <c r="R158" s="6" t="s">
        <v>19</v>
      </c>
      <c r="S158" s="6" t="s">
        <v>19</v>
      </c>
      <c r="T158" s="18">
        <v>0</v>
      </c>
      <c r="U158" s="18">
        <v>0</v>
      </c>
      <c r="V158" s="18">
        <v>0</v>
      </c>
      <c r="W158" s="18">
        <v>0</v>
      </c>
      <c r="X158" s="74">
        <f t="shared" si="20"/>
        <v>0.67755656108597284</v>
      </c>
    </row>
    <row r="159" spans="1:24" ht="14.5" hidden="1" x14ac:dyDescent="0.35">
      <c r="A159" s="7">
        <v>44809</v>
      </c>
      <c r="B159" s="6">
        <v>137075</v>
      </c>
      <c r="C159" s="6">
        <v>5.6</v>
      </c>
      <c r="D159" s="6">
        <v>125800</v>
      </c>
      <c r="E159" s="6">
        <v>5.22</v>
      </c>
      <c r="F159" s="8">
        <f t="shared" si="14"/>
        <v>11275</v>
      </c>
      <c r="G159" s="8">
        <f t="shared" si="15"/>
        <v>134957.85440613027</v>
      </c>
      <c r="H159" s="8">
        <f t="shared" si="16"/>
        <v>2117.1455938697327</v>
      </c>
      <c r="I159" s="8">
        <f t="shared" si="17"/>
        <v>0</v>
      </c>
      <c r="J159" s="8">
        <f t="shared" si="18"/>
        <v>11.275</v>
      </c>
      <c r="K159" s="9">
        <v>0.17100000000000001</v>
      </c>
      <c r="L159" s="16">
        <f t="shared" si="19"/>
        <v>4.1600910470409715</v>
      </c>
      <c r="M159" s="9">
        <v>0.73280000000000001</v>
      </c>
      <c r="N159" s="6">
        <v>-11275</v>
      </c>
      <c r="O159" s="6">
        <v>0</v>
      </c>
      <c r="P159" s="6" t="s">
        <v>19</v>
      </c>
      <c r="Q159" s="6" t="s">
        <v>19</v>
      </c>
      <c r="R159" s="6" t="s">
        <v>19</v>
      </c>
      <c r="S159" s="6" t="s">
        <v>19</v>
      </c>
      <c r="T159" s="18">
        <v>0</v>
      </c>
      <c r="U159" s="18">
        <v>0</v>
      </c>
      <c r="V159" s="18">
        <v>0</v>
      </c>
      <c r="W159" s="18">
        <v>0</v>
      </c>
      <c r="X159" s="74">
        <f t="shared" si="20"/>
        <v>0.66316742081447966</v>
      </c>
    </row>
    <row r="160" spans="1:24" ht="14.5" hidden="1" x14ac:dyDescent="0.35">
      <c r="A160" s="7">
        <v>44810</v>
      </c>
      <c r="B160" s="6">
        <v>135795</v>
      </c>
      <c r="C160" s="6">
        <v>5.4</v>
      </c>
      <c r="D160" s="6">
        <v>125800</v>
      </c>
      <c r="E160" s="6">
        <v>5.22</v>
      </c>
      <c r="F160" s="8">
        <f t="shared" si="14"/>
        <v>9995</v>
      </c>
      <c r="G160" s="8">
        <f t="shared" si="15"/>
        <v>130137.93103448278</v>
      </c>
      <c r="H160" s="8">
        <f t="shared" si="16"/>
        <v>5657.0689655172173</v>
      </c>
      <c r="I160" s="8">
        <f t="shared" si="17"/>
        <v>0</v>
      </c>
      <c r="J160" s="8">
        <f t="shared" si="18"/>
        <v>9.9949999999999992</v>
      </c>
      <c r="K160" s="9">
        <v>0.16950000000000001</v>
      </c>
      <c r="L160" s="16">
        <f t="shared" si="19"/>
        <v>4.1212443095599394</v>
      </c>
      <c r="M160" s="9">
        <v>0.75329999999999997</v>
      </c>
      <c r="N160" s="6">
        <v>-9995</v>
      </c>
      <c r="O160" s="6">
        <v>0</v>
      </c>
      <c r="P160" s="6" t="s">
        <v>19</v>
      </c>
      <c r="Q160" s="6" t="s">
        <v>19</v>
      </c>
      <c r="R160" s="6" t="s">
        <v>19</v>
      </c>
      <c r="S160" s="6" t="s">
        <v>19</v>
      </c>
      <c r="T160" s="18">
        <v>0</v>
      </c>
      <c r="U160" s="18">
        <v>0</v>
      </c>
      <c r="V160" s="18">
        <v>0</v>
      </c>
      <c r="W160" s="18">
        <v>0</v>
      </c>
      <c r="X160" s="74">
        <f t="shared" si="20"/>
        <v>0.68171945701357461</v>
      </c>
    </row>
    <row r="161" spans="1:24" ht="14.5" hidden="1" x14ac:dyDescent="0.35">
      <c r="A161" s="7">
        <v>44811</v>
      </c>
      <c r="B161" s="6">
        <v>134864</v>
      </c>
      <c r="C161" s="6">
        <v>5.2</v>
      </c>
      <c r="D161" s="6">
        <v>125800</v>
      </c>
      <c r="E161" s="6">
        <v>5.22</v>
      </c>
      <c r="F161" s="8">
        <f t="shared" si="14"/>
        <v>9064</v>
      </c>
      <c r="G161" s="8">
        <f t="shared" si="15"/>
        <v>125318.00766283527</v>
      </c>
      <c r="H161" s="8">
        <f t="shared" si="16"/>
        <v>9545.992337164731</v>
      </c>
      <c r="I161" s="8">
        <f t="shared" si="17"/>
        <v>0</v>
      </c>
      <c r="J161" s="8">
        <f t="shared" si="18"/>
        <v>9.0640000000000001</v>
      </c>
      <c r="K161" s="9">
        <v>0.16839999999999999</v>
      </c>
      <c r="L161" s="16">
        <f t="shared" si="19"/>
        <v>4.0929893778452202</v>
      </c>
      <c r="M161" s="9">
        <v>0.7772</v>
      </c>
      <c r="N161" s="6">
        <v>-9064</v>
      </c>
      <c r="O161" s="6">
        <v>0</v>
      </c>
      <c r="P161" s="6" t="s">
        <v>19</v>
      </c>
      <c r="Q161" s="6" t="s">
        <v>19</v>
      </c>
      <c r="R161" s="6" t="s">
        <v>19</v>
      </c>
      <c r="S161" s="6" t="s">
        <v>19</v>
      </c>
      <c r="T161" s="18">
        <v>0</v>
      </c>
      <c r="U161" s="18">
        <v>0</v>
      </c>
      <c r="V161" s="18">
        <v>0</v>
      </c>
      <c r="W161" s="18">
        <v>0</v>
      </c>
      <c r="X161" s="74">
        <f t="shared" si="20"/>
        <v>0.70334841628959277</v>
      </c>
    </row>
    <row r="162" spans="1:24" ht="14.5" hidden="1" x14ac:dyDescent="0.35">
      <c r="A162" s="7">
        <v>44812</v>
      </c>
      <c r="B162" s="6">
        <v>137602</v>
      </c>
      <c r="C162" s="6">
        <v>5.4</v>
      </c>
      <c r="D162" s="6">
        <v>125800</v>
      </c>
      <c r="E162" s="6">
        <v>5.22</v>
      </c>
      <c r="F162" s="8">
        <f t="shared" si="14"/>
        <v>11802</v>
      </c>
      <c r="G162" s="8">
        <f t="shared" si="15"/>
        <v>130137.93103448278</v>
      </c>
      <c r="H162" s="8">
        <f t="shared" si="16"/>
        <v>7464.0689655172173</v>
      </c>
      <c r="I162" s="8">
        <f t="shared" si="17"/>
        <v>0</v>
      </c>
      <c r="J162" s="8">
        <f t="shared" si="18"/>
        <v>11.802</v>
      </c>
      <c r="K162" s="9">
        <v>0.1716</v>
      </c>
      <c r="L162" s="16">
        <f t="shared" si="19"/>
        <v>4.17608497723824</v>
      </c>
      <c r="M162" s="9">
        <v>0.76249999999999996</v>
      </c>
      <c r="N162" s="6">
        <v>-11802</v>
      </c>
      <c r="O162" s="6">
        <v>0</v>
      </c>
      <c r="P162" s="6" t="s">
        <v>19</v>
      </c>
      <c r="Q162" s="6" t="s">
        <v>19</v>
      </c>
      <c r="R162" s="6" t="s">
        <v>19</v>
      </c>
      <c r="S162" s="6" t="s">
        <v>19</v>
      </c>
      <c r="T162" s="18">
        <v>0</v>
      </c>
      <c r="U162" s="18">
        <v>0</v>
      </c>
      <c r="V162" s="18">
        <v>0</v>
      </c>
      <c r="W162" s="18">
        <v>0</v>
      </c>
      <c r="X162" s="74">
        <f t="shared" si="20"/>
        <v>0.69004524886877827</v>
      </c>
    </row>
    <row r="163" spans="1:24" ht="14.5" hidden="1" x14ac:dyDescent="0.35">
      <c r="A163" s="7">
        <v>44813</v>
      </c>
      <c r="B163" s="6">
        <v>128601</v>
      </c>
      <c r="C163" s="6">
        <v>5.0999999999999996</v>
      </c>
      <c r="D163" s="6">
        <v>125800</v>
      </c>
      <c r="E163" s="6">
        <v>5.22</v>
      </c>
      <c r="F163" s="8">
        <f t="shared" si="14"/>
        <v>2801</v>
      </c>
      <c r="G163" s="8">
        <f t="shared" si="15"/>
        <v>122908.0459770115</v>
      </c>
      <c r="H163" s="8">
        <f t="shared" si="16"/>
        <v>5692.9540229885024</v>
      </c>
      <c r="I163" s="8">
        <f t="shared" si="17"/>
        <v>0</v>
      </c>
      <c r="J163" s="8">
        <f t="shared" si="18"/>
        <v>2.8010000000000002</v>
      </c>
      <c r="K163" s="9">
        <v>0.16070000000000001</v>
      </c>
      <c r="L163" s="16">
        <f t="shared" si="19"/>
        <v>3.9029135053110773</v>
      </c>
      <c r="M163" s="9">
        <v>0.75609999999999999</v>
      </c>
      <c r="N163" s="6">
        <v>-2801</v>
      </c>
      <c r="O163" s="6">
        <v>0</v>
      </c>
      <c r="P163" s="6" t="s">
        <v>19</v>
      </c>
      <c r="Q163" s="6" t="s">
        <v>19</v>
      </c>
      <c r="R163" s="6" t="s">
        <v>19</v>
      </c>
      <c r="S163" s="6" t="s">
        <v>19</v>
      </c>
      <c r="T163" s="18">
        <v>0</v>
      </c>
      <c r="U163" s="18">
        <v>0</v>
      </c>
      <c r="V163" s="18">
        <v>0</v>
      </c>
      <c r="W163" s="18">
        <v>0</v>
      </c>
      <c r="X163" s="74">
        <f t="shared" si="20"/>
        <v>0.68425339366515836</v>
      </c>
    </row>
    <row r="164" spans="1:24" ht="14.5" hidden="1" x14ac:dyDescent="0.35">
      <c r="A164" s="7">
        <v>44814</v>
      </c>
      <c r="B164" s="6">
        <v>111967</v>
      </c>
      <c r="C164" s="6">
        <v>4.5</v>
      </c>
      <c r="D164" s="6">
        <v>125800</v>
      </c>
      <c r="E164" s="6">
        <v>5.22</v>
      </c>
      <c r="F164" s="8">
        <f t="shared" si="14"/>
        <v>-13833</v>
      </c>
      <c r="G164" s="8">
        <f t="shared" si="15"/>
        <v>108448.27586206897</v>
      </c>
      <c r="H164" s="8">
        <f t="shared" si="16"/>
        <v>3518.724137931029</v>
      </c>
      <c r="I164" s="8">
        <f t="shared" si="17"/>
        <v>-13.833</v>
      </c>
      <c r="J164" s="8">
        <f t="shared" si="18"/>
        <v>0</v>
      </c>
      <c r="K164" s="9">
        <v>0.13969999999999999</v>
      </c>
      <c r="L164" s="16">
        <f t="shared" si="19"/>
        <v>3.3980880121396053</v>
      </c>
      <c r="M164" s="9">
        <v>0.745</v>
      </c>
      <c r="N164" s="6">
        <v>13833</v>
      </c>
      <c r="O164" s="6">
        <v>0</v>
      </c>
      <c r="P164" s="6" t="s">
        <v>19</v>
      </c>
      <c r="Q164" s="6" t="s">
        <v>19</v>
      </c>
      <c r="R164" s="6" t="s">
        <v>19</v>
      </c>
      <c r="S164" s="6" t="s">
        <v>19</v>
      </c>
      <c r="T164" s="18">
        <v>0</v>
      </c>
      <c r="U164" s="18">
        <v>0</v>
      </c>
      <c r="V164" s="18">
        <v>0</v>
      </c>
      <c r="W164" s="18">
        <v>0</v>
      </c>
      <c r="X164" s="74">
        <f t="shared" si="20"/>
        <v>0.67420814479638014</v>
      </c>
    </row>
    <row r="165" spans="1:24" ht="14.5" hidden="1" x14ac:dyDescent="0.35">
      <c r="A165" s="7">
        <v>44815</v>
      </c>
      <c r="B165" s="6">
        <v>127888</v>
      </c>
      <c r="C165" s="6">
        <v>3.31</v>
      </c>
      <c r="D165" s="6">
        <v>125800</v>
      </c>
      <c r="E165" s="6">
        <v>5.22</v>
      </c>
      <c r="F165" s="8">
        <f t="shared" si="14"/>
        <v>2088</v>
      </c>
      <c r="G165" s="8">
        <f t="shared" si="15"/>
        <v>79769.731800766298</v>
      </c>
      <c r="H165" s="8">
        <f t="shared" si="16"/>
        <v>48118.268199233702</v>
      </c>
      <c r="I165" s="8">
        <f t="shared" si="17"/>
        <v>0</v>
      </c>
      <c r="J165" s="8">
        <f t="shared" si="18"/>
        <v>2.0880000000000001</v>
      </c>
      <c r="K165" s="9">
        <v>0.15970000000000001</v>
      </c>
      <c r="L165" s="16">
        <f t="shared" si="19"/>
        <v>3.8812746585735964</v>
      </c>
      <c r="M165" s="9">
        <v>0.73709999999999998</v>
      </c>
      <c r="N165" s="6">
        <v>-2088</v>
      </c>
      <c r="O165" s="6">
        <v>0</v>
      </c>
      <c r="P165" s="6" t="s">
        <v>19</v>
      </c>
      <c r="Q165" s="6" t="s">
        <v>19</v>
      </c>
      <c r="R165" s="6" t="s">
        <v>19</v>
      </c>
      <c r="S165" s="6" t="s">
        <v>19</v>
      </c>
      <c r="T165" s="18">
        <v>0</v>
      </c>
      <c r="U165" s="18">
        <v>0</v>
      </c>
      <c r="V165" s="18">
        <v>0</v>
      </c>
      <c r="W165" s="18">
        <v>0</v>
      </c>
      <c r="X165" s="74">
        <f t="shared" si="20"/>
        <v>0.6670588235294117</v>
      </c>
    </row>
    <row r="166" spans="1:24" ht="14.5" hidden="1" x14ac:dyDescent="0.35">
      <c r="A166" s="7">
        <v>44816</v>
      </c>
      <c r="B166" s="6">
        <v>128925</v>
      </c>
      <c r="C166" s="6">
        <v>5.3</v>
      </c>
      <c r="D166" s="6">
        <v>125800</v>
      </c>
      <c r="E166" s="6">
        <v>5.22</v>
      </c>
      <c r="F166" s="8">
        <f t="shared" si="14"/>
        <v>3125</v>
      </c>
      <c r="G166" s="8">
        <f t="shared" si="15"/>
        <v>127727.96934865901</v>
      </c>
      <c r="H166" s="8">
        <f t="shared" si="16"/>
        <v>1197.0306513409887</v>
      </c>
      <c r="I166" s="8">
        <f t="shared" si="17"/>
        <v>0</v>
      </c>
      <c r="J166" s="8">
        <f t="shared" si="18"/>
        <v>3.125</v>
      </c>
      <c r="K166" s="9">
        <v>0.161</v>
      </c>
      <c r="L166" s="16">
        <f t="shared" si="19"/>
        <v>3.9127465857359636</v>
      </c>
      <c r="M166" s="9">
        <v>0.72889999999999999</v>
      </c>
      <c r="N166" s="6">
        <v>-3125</v>
      </c>
      <c r="O166" s="6">
        <v>0</v>
      </c>
      <c r="P166" s="6" t="s">
        <v>19</v>
      </c>
      <c r="Q166" s="6" t="s">
        <v>19</v>
      </c>
      <c r="R166" s="6" t="s">
        <v>19</v>
      </c>
      <c r="S166" s="6" t="s">
        <v>19</v>
      </c>
      <c r="T166" s="18">
        <v>0</v>
      </c>
      <c r="U166" s="18">
        <v>0</v>
      </c>
      <c r="V166" s="18">
        <v>0</v>
      </c>
      <c r="W166" s="18">
        <v>0</v>
      </c>
      <c r="X166" s="74">
        <f t="shared" si="20"/>
        <v>0.65963800904977377</v>
      </c>
    </row>
    <row r="167" spans="1:24" ht="14.5" hidden="1" x14ac:dyDescent="0.35">
      <c r="A167" s="7">
        <v>44817</v>
      </c>
      <c r="B167" s="6">
        <v>127473</v>
      </c>
      <c r="C167" s="6">
        <v>5.0999999999999996</v>
      </c>
      <c r="D167" s="6">
        <v>125800</v>
      </c>
      <c r="E167" s="6">
        <v>5.22</v>
      </c>
      <c r="F167" s="8">
        <f t="shared" si="14"/>
        <v>1673</v>
      </c>
      <c r="G167" s="8">
        <f t="shared" si="15"/>
        <v>122908.0459770115</v>
      </c>
      <c r="H167" s="8">
        <f t="shared" si="16"/>
        <v>4564.9540229885024</v>
      </c>
      <c r="I167" s="8">
        <f t="shared" si="17"/>
        <v>0</v>
      </c>
      <c r="J167" s="8">
        <f t="shared" si="18"/>
        <v>1.673</v>
      </c>
      <c r="K167" s="9">
        <v>0.15920000000000001</v>
      </c>
      <c r="L167" s="16">
        <f t="shared" si="19"/>
        <v>3.8686798179059179</v>
      </c>
      <c r="M167" s="9">
        <v>0.74929999999999997</v>
      </c>
      <c r="N167" s="6">
        <v>-1673</v>
      </c>
      <c r="O167" s="6">
        <v>0</v>
      </c>
      <c r="P167" s="6" t="s">
        <v>19</v>
      </c>
      <c r="Q167" s="6" t="s">
        <v>19</v>
      </c>
      <c r="R167" s="6" t="s">
        <v>19</v>
      </c>
      <c r="S167" s="6" t="s">
        <v>19</v>
      </c>
      <c r="T167" s="18">
        <v>0</v>
      </c>
      <c r="U167" s="18">
        <v>0</v>
      </c>
      <c r="V167" s="18">
        <v>0</v>
      </c>
      <c r="W167" s="18">
        <v>0</v>
      </c>
      <c r="X167" s="74">
        <f t="shared" si="20"/>
        <v>0.67809954751131218</v>
      </c>
    </row>
    <row r="168" spans="1:24" ht="14.5" hidden="1" x14ac:dyDescent="0.35">
      <c r="A168" s="7">
        <v>44818</v>
      </c>
      <c r="B168" s="6">
        <v>149958</v>
      </c>
      <c r="C168" s="6">
        <v>5.8</v>
      </c>
      <c r="D168" s="6">
        <v>125800</v>
      </c>
      <c r="E168" s="6">
        <v>5.22</v>
      </c>
      <c r="F168" s="8">
        <f t="shared" si="14"/>
        <v>24158</v>
      </c>
      <c r="G168" s="8">
        <f t="shared" si="15"/>
        <v>139777.77777777778</v>
      </c>
      <c r="H168" s="8">
        <f t="shared" si="16"/>
        <v>10180.222222222219</v>
      </c>
      <c r="I168" s="8">
        <f t="shared" si="17"/>
        <v>0</v>
      </c>
      <c r="J168" s="8">
        <f t="shared" si="18"/>
        <v>24.158000000000001</v>
      </c>
      <c r="K168" s="9">
        <v>0.18229999999999999</v>
      </c>
      <c r="L168" s="16">
        <f t="shared" si="19"/>
        <v>4.5510773899848251</v>
      </c>
      <c r="M168" s="9">
        <v>0.75439999999999996</v>
      </c>
      <c r="N168" s="6">
        <v>-24158</v>
      </c>
      <c r="O168" s="6">
        <v>0</v>
      </c>
      <c r="P168" s="6" t="s">
        <v>19</v>
      </c>
      <c r="Q168" s="6" t="s">
        <v>19</v>
      </c>
      <c r="R168" s="6" t="s">
        <v>19</v>
      </c>
      <c r="S168" s="6" t="s">
        <v>19</v>
      </c>
      <c r="T168" s="18">
        <v>0</v>
      </c>
      <c r="U168" s="18">
        <v>0</v>
      </c>
      <c r="V168" s="18">
        <v>0</v>
      </c>
      <c r="W168" s="18">
        <v>0</v>
      </c>
      <c r="X168" s="74">
        <f t="shared" si="20"/>
        <v>0.68271493212669676</v>
      </c>
    </row>
    <row r="169" spans="1:24" ht="14.5" hidden="1" x14ac:dyDescent="0.35">
      <c r="A169" s="7">
        <v>44819</v>
      </c>
      <c r="B169" s="6">
        <v>70243</v>
      </c>
      <c r="C169" s="6">
        <v>2.9</v>
      </c>
      <c r="D169" s="6">
        <v>125800</v>
      </c>
      <c r="E169" s="6">
        <v>5.22</v>
      </c>
      <c r="F169" s="8">
        <f t="shared" si="14"/>
        <v>-55557</v>
      </c>
      <c r="G169" s="8">
        <f t="shared" si="15"/>
        <v>69888.888888888891</v>
      </c>
      <c r="H169" s="8">
        <f t="shared" si="16"/>
        <v>354.11111111110949</v>
      </c>
      <c r="I169" s="8">
        <f t="shared" si="17"/>
        <v>-55.557000000000002</v>
      </c>
      <c r="J169" s="8">
        <f t="shared" si="18"/>
        <v>0</v>
      </c>
      <c r="K169" s="9">
        <v>8.77E-2</v>
      </c>
      <c r="L169" s="16">
        <f t="shared" si="19"/>
        <v>2.1318057663125947</v>
      </c>
      <c r="M169" s="9">
        <v>0.72570000000000001</v>
      </c>
      <c r="N169" s="6">
        <v>55557</v>
      </c>
      <c r="O169" s="6">
        <v>0</v>
      </c>
      <c r="P169" s="6" t="s">
        <v>19</v>
      </c>
      <c r="Q169" s="6" t="s">
        <v>19</v>
      </c>
      <c r="R169" s="6" t="s">
        <v>19</v>
      </c>
      <c r="S169" s="6" t="s">
        <v>19</v>
      </c>
      <c r="T169" s="18">
        <v>0</v>
      </c>
      <c r="U169" s="18">
        <v>0</v>
      </c>
      <c r="V169" s="18">
        <v>0</v>
      </c>
      <c r="W169" s="18">
        <v>0</v>
      </c>
      <c r="X169" s="74">
        <f t="shared" si="20"/>
        <v>0.65674208144796387</v>
      </c>
    </row>
    <row r="170" spans="1:24" ht="14.5" hidden="1" x14ac:dyDescent="0.35">
      <c r="A170" s="7">
        <v>44820</v>
      </c>
      <c r="B170" s="6">
        <v>120210</v>
      </c>
      <c r="C170" s="6">
        <v>4.9000000000000004</v>
      </c>
      <c r="D170" s="6">
        <v>125800</v>
      </c>
      <c r="E170" s="6">
        <v>5.22</v>
      </c>
      <c r="F170" s="8">
        <f t="shared" si="14"/>
        <v>-5590</v>
      </c>
      <c r="G170" s="8">
        <f t="shared" si="15"/>
        <v>118088.122605364</v>
      </c>
      <c r="H170" s="8">
        <f t="shared" si="16"/>
        <v>2121.8773946360016</v>
      </c>
      <c r="I170" s="8">
        <f t="shared" si="17"/>
        <v>-5.59</v>
      </c>
      <c r="J170" s="8">
        <f t="shared" si="18"/>
        <v>0</v>
      </c>
      <c r="K170" s="9">
        <v>0.14960000000000001</v>
      </c>
      <c r="L170" s="16">
        <f t="shared" si="19"/>
        <v>3.6482549317147193</v>
      </c>
      <c r="M170" s="9">
        <v>0.73270000000000002</v>
      </c>
      <c r="N170" s="6">
        <v>5590</v>
      </c>
      <c r="O170" s="6">
        <v>0</v>
      </c>
      <c r="P170" s="6" t="s">
        <v>19</v>
      </c>
      <c r="Q170" s="6" t="s">
        <v>19</v>
      </c>
      <c r="R170" s="6" t="s">
        <v>19</v>
      </c>
      <c r="S170" s="6" t="s">
        <v>19</v>
      </c>
      <c r="T170" s="18">
        <v>0</v>
      </c>
      <c r="U170" s="18">
        <v>0</v>
      </c>
      <c r="V170" s="18">
        <v>0</v>
      </c>
      <c r="W170" s="18">
        <v>0</v>
      </c>
      <c r="X170" s="74">
        <f t="shared" si="20"/>
        <v>0.66307692307692312</v>
      </c>
    </row>
    <row r="171" spans="1:24" ht="14.5" hidden="1" x14ac:dyDescent="0.35">
      <c r="A171" s="7">
        <v>44821</v>
      </c>
      <c r="B171" s="6">
        <v>118342</v>
      </c>
      <c r="C171" s="6">
        <v>4.7</v>
      </c>
      <c r="D171" s="6">
        <v>125800</v>
      </c>
      <c r="E171" s="6">
        <v>5.22</v>
      </c>
      <c r="F171" s="8">
        <f t="shared" si="14"/>
        <v>-7458</v>
      </c>
      <c r="G171" s="8">
        <f t="shared" si="15"/>
        <v>113268.19923371648</v>
      </c>
      <c r="H171" s="8">
        <f t="shared" si="16"/>
        <v>5073.8007662835153</v>
      </c>
      <c r="I171" s="8">
        <f t="shared" si="17"/>
        <v>-7.4580000000000002</v>
      </c>
      <c r="J171" s="8">
        <f t="shared" si="18"/>
        <v>0</v>
      </c>
      <c r="K171" s="9">
        <v>0.1467</v>
      </c>
      <c r="L171" s="16">
        <f t="shared" si="19"/>
        <v>3.5915629742033386</v>
      </c>
      <c r="M171" s="9">
        <v>0.749</v>
      </c>
      <c r="N171" s="6">
        <v>7458</v>
      </c>
      <c r="O171" s="6">
        <v>0</v>
      </c>
      <c r="P171" s="6" t="s">
        <v>19</v>
      </c>
      <c r="Q171" s="6" t="s">
        <v>19</v>
      </c>
      <c r="R171" s="6" t="s">
        <v>19</v>
      </c>
      <c r="S171" s="6" t="s">
        <v>19</v>
      </c>
      <c r="T171" s="18">
        <v>0</v>
      </c>
      <c r="U171" s="18">
        <v>0</v>
      </c>
      <c r="V171" s="18">
        <v>0</v>
      </c>
      <c r="W171" s="18">
        <v>0</v>
      </c>
      <c r="X171" s="74">
        <f t="shared" si="20"/>
        <v>0.67782805429864257</v>
      </c>
    </row>
    <row r="172" spans="1:24" ht="14.5" hidden="1" x14ac:dyDescent="0.35">
      <c r="A172" s="7">
        <v>44822</v>
      </c>
      <c r="B172" s="6">
        <v>141335</v>
      </c>
      <c r="C172" s="6">
        <v>5.9</v>
      </c>
      <c r="D172" s="6">
        <v>125800</v>
      </c>
      <c r="E172" s="6">
        <v>5.22</v>
      </c>
      <c r="F172" s="8">
        <f t="shared" si="14"/>
        <v>15535</v>
      </c>
      <c r="G172" s="8">
        <f t="shared" si="15"/>
        <v>142187.73946360155</v>
      </c>
      <c r="H172" s="8">
        <f t="shared" si="16"/>
        <v>-852.73946360155242</v>
      </c>
      <c r="I172" s="8">
        <f t="shared" si="17"/>
        <v>0</v>
      </c>
      <c r="J172" s="8">
        <f t="shared" si="18"/>
        <v>15.535</v>
      </c>
      <c r="K172" s="9">
        <v>0.17649999999999999</v>
      </c>
      <c r="L172" s="16">
        <f t="shared" si="19"/>
        <v>4.28937784522003</v>
      </c>
      <c r="M172" s="9">
        <v>0.71799999999999997</v>
      </c>
      <c r="N172" s="6">
        <v>-15535</v>
      </c>
      <c r="O172" s="6">
        <v>0</v>
      </c>
      <c r="P172" s="6" t="s">
        <v>19</v>
      </c>
      <c r="Q172" s="6" t="s">
        <v>19</v>
      </c>
      <c r="R172" s="6" t="s">
        <v>19</v>
      </c>
      <c r="S172" s="6" t="s">
        <v>19</v>
      </c>
      <c r="T172" s="18">
        <v>0</v>
      </c>
      <c r="U172" s="18">
        <v>0</v>
      </c>
      <c r="V172" s="18">
        <v>0</v>
      </c>
      <c r="W172" s="18">
        <v>0</v>
      </c>
      <c r="X172" s="74">
        <f t="shared" si="20"/>
        <v>0.64977375565610862</v>
      </c>
    </row>
    <row r="173" spans="1:24" ht="14.5" hidden="1" x14ac:dyDescent="0.35">
      <c r="A173" s="7">
        <v>44823</v>
      </c>
      <c r="B173" s="6">
        <v>131396</v>
      </c>
      <c r="C173" s="6">
        <v>5.3</v>
      </c>
      <c r="D173" s="6">
        <v>125800</v>
      </c>
      <c r="E173" s="6">
        <v>5.22</v>
      </c>
      <c r="F173" s="8">
        <f t="shared" si="14"/>
        <v>5596</v>
      </c>
      <c r="G173" s="8">
        <f t="shared" si="15"/>
        <v>127727.96934865901</v>
      </c>
      <c r="H173" s="8">
        <f t="shared" si="16"/>
        <v>3668.0306513409887</v>
      </c>
      <c r="I173" s="8">
        <f t="shared" si="17"/>
        <v>0</v>
      </c>
      <c r="J173" s="8">
        <f t="shared" si="18"/>
        <v>5.5960000000000001</v>
      </c>
      <c r="K173" s="9">
        <v>0.1641</v>
      </c>
      <c r="L173" s="16">
        <f t="shared" si="19"/>
        <v>3.9877389984825493</v>
      </c>
      <c r="M173" s="9">
        <v>0.74329999999999996</v>
      </c>
      <c r="N173" s="6">
        <v>-5596</v>
      </c>
      <c r="O173" s="6">
        <v>0</v>
      </c>
      <c r="P173" s="6" t="s">
        <v>19</v>
      </c>
      <c r="Q173" s="6" t="s">
        <v>19</v>
      </c>
      <c r="R173" s="6" t="s">
        <v>19</v>
      </c>
      <c r="S173" s="6" t="s">
        <v>19</v>
      </c>
      <c r="T173" s="18">
        <v>0</v>
      </c>
      <c r="U173" s="18">
        <v>0</v>
      </c>
      <c r="V173" s="18">
        <v>0</v>
      </c>
      <c r="W173" s="18">
        <v>0</v>
      </c>
      <c r="X173" s="74">
        <f t="shared" si="20"/>
        <v>0.67266968325791854</v>
      </c>
    </row>
    <row r="174" spans="1:24" ht="14.5" hidden="1" x14ac:dyDescent="0.35">
      <c r="A174" s="7">
        <v>44824</v>
      </c>
      <c r="B174" s="6">
        <v>141840</v>
      </c>
      <c r="C174" s="6">
        <v>5.5</v>
      </c>
      <c r="D174" s="6">
        <v>125800</v>
      </c>
      <c r="E174" s="6">
        <v>5.22</v>
      </c>
      <c r="F174" s="8">
        <f t="shared" si="14"/>
        <v>16040</v>
      </c>
      <c r="G174" s="8">
        <f t="shared" si="15"/>
        <v>132547.89272030653</v>
      </c>
      <c r="H174" s="8">
        <f t="shared" si="16"/>
        <v>9292.107279693475</v>
      </c>
      <c r="I174" s="8">
        <f t="shared" si="17"/>
        <v>0</v>
      </c>
      <c r="J174" s="8">
        <f t="shared" si="18"/>
        <v>16.04</v>
      </c>
      <c r="K174" s="9">
        <v>0.1759</v>
      </c>
      <c r="L174" s="16">
        <f t="shared" si="19"/>
        <v>4.3047040971168435</v>
      </c>
      <c r="M174" s="9">
        <v>0.76770000000000005</v>
      </c>
      <c r="N174" s="6">
        <v>-16040</v>
      </c>
      <c r="O174" s="6">
        <v>0</v>
      </c>
      <c r="P174" s="6" t="s">
        <v>19</v>
      </c>
      <c r="Q174" s="6" t="s">
        <v>19</v>
      </c>
      <c r="R174" s="6" t="s">
        <v>19</v>
      </c>
      <c r="S174" s="6" t="s">
        <v>19</v>
      </c>
      <c r="T174" s="18">
        <v>0</v>
      </c>
      <c r="U174" s="18">
        <v>0</v>
      </c>
      <c r="V174" s="18">
        <v>0</v>
      </c>
      <c r="W174" s="18">
        <v>0</v>
      </c>
      <c r="X174" s="74">
        <f t="shared" si="20"/>
        <v>0.6947511312217195</v>
      </c>
    </row>
    <row r="175" spans="1:24" ht="14.5" hidden="1" x14ac:dyDescent="0.35">
      <c r="A175" s="7">
        <v>44825</v>
      </c>
      <c r="B175" s="6">
        <v>136898</v>
      </c>
      <c r="C175" s="6">
        <v>5.4</v>
      </c>
      <c r="D175" s="6">
        <v>125800</v>
      </c>
      <c r="E175" s="6">
        <v>5.22</v>
      </c>
      <c r="F175" s="8">
        <f t="shared" si="14"/>
        <v>11098</v>
      </c>
      <c r="G175" s="8">
        <f t="shared" si="15"/>
        <v>130137.93103448278</v>
      </c>
      <c r="H175" s="8">
        <f t="shared" si="16"/>
        <v>6760.0689655172173</v>
      </c>
      <c r="I175" s="8">
        <f t="shared" si="17"/>
        <v>0</v>
      </c>
      <c r="J175" s="8">
        <f t="shared" si="18"/>
        <v>11.098000000000001</v>
      </c>
      <c r="K175" s="9">
        <v>0.1709</v>
      </c>
      <c r="L175" s="16">
        <f t="shared" si="19"/>
        <v>4.154719271623672</v>
      </c>
      <c r="M175" s="9">
        <v>0.75960000000000005</v>
      </c>
      <c r="N175" s="6">
        <v>-11098</v>
      </c>
      <c r="O175" s="6">
        <v>0</v>
      </c>
      <c r="P175" s="6" t="s">
        <v>19</v>
      </c>
      <c r="Q175" s="6" t="s">
        <v>19</v>
      </c>
      <c r="R175" s="6" t="s">
        <v>19</v>
      </c>
      <c r="S175" s="6" t="s">
        <v>19</v>
      </c>
      <c r="T175" s="18">
        <v>0</v>
      </c>
      <c r="U175" s="18">
        <v>0</v>
      </c>
      <c r="V175" s="18">
        <v>0</v>
      </c>
      <c r="W175" s="18">
        <v>0</v>
      </c>
      <c r="X175" s="74">
        <f t="shared" si="20"/>
        <v>0.6874208144796381</v>
      </c>
    </row>
    <row r="176" spans="1:24" ht="14.5" hidden="1" x14ac:dyDescent="0.35">
      <c r="A176" s="7">
        <v>44826</v>
      </c>
      <c r="B176" s="6">
        <v>134656</v>
      </c>
      <c r="C176" s="6">
        <v>5.6</v>
      </c>
      <c r="D176" s="6">
        <v>125800</v>
      </c>
      <c r="E176" s="6">
        <v>5.22</v>
      </c>
      <c r="F176" s="8">
        <f t="shared" si="14"/>
        <v>8856</v>
      </c>
      <c r="G176" s="8">
        <f t="shared" si="15"/>
        <v>134957.85440613027</v>
      </c>
      <c r="H176" s="8">
        <f t="shared" si="16"/>
        <v>-301.85440613026731</v>
      </c>
      <c r="I176" s="8">
        <f t="shared" si="17"/>
        <v>0</v>
      </c>
      <c r="J176" s="8">
        <f t="shared" si="18"/>
        <v>8.8559999999999999</v>
      </c>
      <c r="K176" s="9">
        <v>0.16819999999999999</v>
      </c>
      <c r="L176" s="16">
        <f t="shared" si="19"/>
        <v>4.0866767830045525</v>
      </c>
      <c r="M176" s="9">
        <v>0.72070000000000001</v>
      </c>
      <c r="N176" s="6">
        <v>-8856</v>
      </c>
      <c r="O176" s="6">
        <v>0</v>
      </c>
      <c r="P176" s="6" t="s">
        <v>19</v>
      </c>
      <c r="Q176" s="6" t="s">
        <v>19</v>
      </c>
      <c r="R176" s="6" t="s">
        <v>19</v>
      </c>
      <c r="S176" s="6" t="s">
        <v>19</v>
      </c>
      <c r="T176" s="18">
        <v>0</v>
      </c>
      <c r="U176" s="18">
        <v>0</v>
      </c>
      <c r="V176" s="18">
        <v>0</v>
      </c>
      <c r="W176" s="18">
        <v>0</v>
      </c>
      <c r="X176" s="74">
        <f t="shared" si="20"/>
        <v>0.65221719457013572</v>
      </c>
    </row>
    <row r="177" spans="1:24" ht="14.5" hidden="1" x14ac:dyDescent="0.35">
      <c r="A177" s="7">
        <v>44827</v>
      </c>
      <c r="B177" s="6">
        <v>131489</v>
      </c>
      <c r="C177" s="6">
        <v>5.5</v>
      </c>
      <c r="D177" s="6">
        <v>125800</v>
      </c>
      <c r="E177" s="6">
        <v>5.22</v>
      </c>
      <c r="F177" s="8">
        <f t="shared" si="14"/>
        <v>5689</v>
      </c>
      <c r="G177" s="8">
        <f t="shared" si="15"/>
        <v>132547.89272030653</v>
      </c>
      <c r="H177" s="8">
        <f t="shared" si="16"/>
        <v>-1058.892720306525</v>
      </c>
      <c r="I177" s="8">
        <f t="shared" si="17"/>
        <v>0</v>
      </c>
      <c r="J177" s="8">
        <f t="shared" si="18"/>
        <v>5.6890000000000001</v>
      </c>
      <c r="K177" s="9">
        <v>0.16300000000000001</v>
      </c>
      <c r="L177" s="16">
        <f t="shared" si="19"/>
        <v>3.9905614567526557</v>
      </c>
      <c r="M177" s="9">
        <v>0.71109999999999995</v>
      </c>
      <c r="N177" s="6">
        <v>-5689</v>
      </c>
      <c r="O177" s="6">
        <v>0</v>
      </c>
      <c r="P177" s="6" t="s">
        <v>19</v>
      </c>
      <c r="Q177" s="6" t="s">
        <v>19</v>
      </c>
      <c r="R177" s="6" t="s">
        <v>19</v>
      </c>
      <c r="S177" s="6" t="s">
        <v>19</v>
      </c>
      <c r="T177" s="18">
        <v>0</v>
      </c>
      <c r="U177" s="18">
        <v>0</v>
      </c>
      <c r="V177" s="18">
        <v>0</v>
      </c>
      <c r="W177" s="18">
        <v>0</v>
      </c>
      <c r="X177" s="74">
        <f t="shared" si="20"/>
        <v>0.64352941176470591</v>
      </c>
    </row>
    <row r="178" spans="1:24" ht="14.5" hidden="1" x14ac:dyDescent="0.35">
      <c r="A178" s="7">
        <v>44828</v>
      </c>
      <c r="B178" s="6">
        <v>130555</v>
      </c>
      <c r="C178" s="6">
        <v>5.5</v>
      </c>
      <c r="D178" s="6">
        <v>125800</v>
      </c>
      <c r="E178" s="6">
        <v>5.22</v>
      </c>
      <c r="F178" s="8">
        <f t="shared" si="14"/>
        <v>4755</v>
      </c>
      <c r="G178" s="8">
        <f t="shared" si="15"/>
        <v>132547.89272030653</v>
      </c>
      <c r="H178" s="8">
        <f t="shared" si="16"/>
        <v>-1992.892720306525</v>
      </c>
      <c r="I178" s="8">
        <f t="shared" si="17"/>
        <v>0</v>
      </c>
      <c r="J178" s="8">
        <f t="shared" si="18"/>
        <v>4.7549999999999999</v>
      </c>
      <c r="K178" s="9">
        <v>0.16309999999999999</v>
      </c>
      <c r="L178" s="16">
        <f t="shared" si="19"/>
        <v>3.9622154779969652</v>
      </c>
      <c r="M178" s="9">
        <v>0.71179999999999999</v>
      </c>
      <c r="N178" s="6">
        <v>-4755</v>
      </c>
      <c r="O178" s="6">
        <v>0</v>
      </c>
      <c r="P178" s="6" t="s">
        <v>19</v>
      </c>
      <c r="Q178" s="6" t="s">
        <v>19</v>
      </c>
      <c r="R178" s="6" t="s">
        <v>19</v>
      </c>
      <c r="S178" s="6" t="s">
        <v>19</v>
      </c>
      <c r="T178" s="18">
        <v>0</v>
      </c>
      <c r="U178" s="18">
        <v>0</v>
      </c>
      <c r="V178" s="18">
        <v>0</v>
      </c>
      <c r="W178" s="18">
        <v>0</v>
      </c>
      <c r="X178" s="74">
        <f t="shared" si="20"/>
        <v>0.64416289592760179</v>
      </c>
    </row>
    <row r="179" spans="1:24" ht="14.5" hidden="1" x14ac:dyDescent="0.35">
      <c r="A179" s="7">
        <v>44829</v>
      </c>
      <c r="B179" s="6">
        <v>119716</v>
      </c>
      <c r="C179" s="6">
        <v>5.0999999999999996</v>
      </c>
      <c r="D179" s="6">
        <v>125800</v>
      </c>
      <c r="E179" s="6">
        <v>5.22</v>
      </c>
      <c r="F179" s="8">
        <f t="shared" si="14"/>
        <v>-6084</v>
      </c>
      <c r="G179" s="8">
        <f t="shared" si="15"/>
        <v>122908.0459770115</v>
      </c>
      <c r="H179" s="8">
        <f t="shared" si="16"/>
        <v>-3192.0459770114976</v>
      </c>
      <c r="I179" s="8">
        <f t="shared" si="17"/>
        <v>-6.0839999999999996</v>
      </c>
      <c r="J179" s="8">
        <f t="shared" si="18"/>
        <v>0</v>
      </c>
      <c r="K179" s="9">
        <v>0.14949999999999999</v>
      </c>
      <c r="L179" s="16">
        <f t="shared" si="19"/>
        <v>3.6332625189681336</v>
      </c>
      <c r="M179" s="9">
        <v>0.70369999999999999</v>
      </c>
      <c r="N179" s="6">
        <v>6084</v>
      </c>
      <c r="O179" s="6">
        <v>0</v>
      </c>
      <c r="P179" s="6" t="s">
        <v>19</v>
      </c>
      <c r="Q179" s="6" t="s">
        <v>19</v>
      </c>
      <c r="R179" s="6" t="s">
        <v>19</v>
      </c>
      <c r="S179" s="6" t="s">
        <v>19</v>
      </c>
      <c r="T179" s="18">
        <v>0</v>
      </c>
      <c r="U179" s="18">
        <v>0</v>
      </c>
      <c r="V179" s="18">
        <v>0</v>
      </c>
      <c r="W179" s="18">
        <v>0</v>
      </c>
      <c r="X179" s="74">
        <f t="shared" si="20"/>
        <v>0.63683257918552039</v>
      </c>
    </row>
    <row r="180" spans="1:24" ht="14.5" hidden="1" x14ac:dyDescent="0.35">
      <c r="A180" s="7">
        <v>44830</v>
      </c>
      <c r="B180" s="6">
        <v>139358</v>
      </c>
      <c r="C180" s="6">
        <v>5.5</v>
      </c>
      <c r="D180" s="6">
        <v>125800</v>
      </c>
      <c r="E180" s="6">
        <v>5.22</v>
      </c>
      <c r="F180" s="8">
        <f t="shared" si="14"/>
        <v>13558</v>
      </c>
      <c r="G180" s="8">
        <f t="shared" si="15"/>
        <v>132547.89272030653</v>
      </c>
      <c r="H180" s="8">
        <f t="shared" si="16"/>
        <v>6810.107279693475</v>
      </c>
      <c r="I180" s="8">
        <f t="shared" si="17"/>
        <v>0</v>
      </c>
      <c r="J180" s="8">
        <f t="shared" si="18"/>
        <v>13.558</v>
      </c>
      <c r="K180" s="9">
        <v>0.17369999999999999</v>
      </c>
      <c r="L180" s="16">
        <f t="shared" si="19"/>
        <v>4.2293778452200304</v>
      </c>
      <c r="M180" s="9">
        <v>0.75790000000000002</v>
      </c>
      <c r="N180" s="6">
        <v>-13558</v>
      </c>
      <c r="O180" s="6">
        <v>0</v>
      </c>
      <c r="P180" s="6" t="s">
        <v>19</v>
      </c>
      <c r="Q180" s="6" t="s">
        <v>19</v>
      </c>
      <c r="R180" s="6" t="s">
        <v>19</v>
      </c>
      <c r="S180" s="6" t="s">
        <v>19</v>
      </c>
      <c r="T180" s="18">
        <v>0</v>
      </c>
      <c r="U180" s="18">
        <v>0</v>
      </c>
      <c r="V180" s="18">
        <v>0</v>
      </c>
      <c r="W180" s="18">
        <v>0</v>
      </c>
      <c r="X180" s="74">
        <f t="shared" si="20"/>
        <v>0.6858823529411765</v>
      </c>
    </row>
    <row r="181" spans="1:24" ht="14.5" hidden="1" x14ac:dyDescent="0.35">
      <c r="A181" s="7">
        <v>44831</v>
      </c>
      <c r="B181" s="6">
        <v>138363</v>
      </c>
      <c r="C181" s="6">
        <v>5.6</v>
      </c>
      <c r="D181" s="6">
        <v>125800</v>
      </c>
      <c r="E181" s="6">
        <v>5.22</v>
      </c>
      <c r="F181" s="8">
        <f t="shared" si="14"/>
        <v>12563</v>
      </c>
      <c r="G181" s="8">
        <f t="shared" si="15"/>
        <v>134957.85440613027</v>
      </c>
      <c r="H181" s="8">
        <f t="shared" si="16"/>
        <v>3405.1455938697327</v>
      </c>
      <c r="I181" s="8">
        <f t="shared" si="17"/>
        <v>0</v>
      </c>
      <c r="J181" s="8">
        <f t="shared" si="18"/>
        <v>12.563000000000001</v>
      </c>
      <c r="K181" s="9">
        <v>0.1726</v>
      </c>
      <c r="L181" s="16">
        <f t="shared" si="19"/>
        <v>4.1991805766312593</v>
      </c>
      <c r="M181" s="9">
        <v>0.73970000000000002</v>
      </c>
      <c r="N181" s="6">
        <v>-12563</v>
      </c>
      <c r="O181" s="6">
        <v>0</v>
      </c>
      <c r="P181" s="6" t="s">
        <v>19</v>
      </c>
      <c r="Q181" s="6" t="s">
        <v>19</v>
      </c>
      <c r="R181" s="6" t="s">
        <v>19</v>
      </c>
      <c r="S181" s="6" t="s">
        <v>19</v>
      </c>
      <c r="T181" s="18">
        <v>0</v>
      </c>
      <c r="U181" s="18">
        <v>0</v>
      </c>
      <c r="V181" s="18">
        <v>0</v>
      </c>
      <c r="W181" s="18">
        <v>0</v>
      </c>
      <c r="X181" s="74">
        <f t="shared" si="20"/>
        <v>0.66941176470588237</v>
      </c>
    </row>
    <row r="182" spans="1:24" ht="14.5" hidden="1" x14ac:dyDescent="0.35">
      <c r="A182" s="7">
        <v>44832</v>
      </c>
      <c r="B182" s="6">
        <v>138363</v>
      </c>
      <c r="C182" s="6">
        <v>5.4</v>
      </c>
      <c r="D182" s="6">
        <v>125800</v>
      </c>
      <c r="E182" s="6">
        <v>5.22</v>
      </c>
      <c r="F182" s="8">
        <f t="shared" si="14"/>
        <v>12563</v>
      </c>
      <c r="G182" s="8">
        <f t="shared" si="15"/>
        <v>130137.93103448278</v>
      </c>
      <c r="H182" s="8">
        <f t="shared" si="16"/>
        <v>8225.0689655172173</v>
      </c>
      <c r="I182" s="8">
        <f t="shared" si="17"/>
        <v>0</v>
      </c>
      <c r="J182" s="8">
        <f t="shared" si="18"/>
        <v>12.563000000000001</v>
      </c>
      <c r="K182" s="9">
        <v>0.16650000000000001</v>
      </c>
      <c r="L182" s="16">
        <f t="shared" si="19"/>
        <v>4.1991805766312593</v>
      </c>
      <c r="M182" s="9">
        <v>0.7399</v>
      </c>
      <c r="N182" s="6">
        <v>-12563</v>
      </c>
      <c r="O182" s="6">
        <v>0</v>
      </c>
      <c r="P182" s="6" t="s">
        <v>19</v>
      </c>
      <c r="Q182" s="6" t="s">
        <v>19</v>
      </c>
      <c r="R182" s="6" t="s">
        <v>19</v>
      </c>
      <c r="S182" s="6" t="s">
        <v>19</v>
      </c>
      <c r="T182" s="18">
        <v>0</v>
      </c>
      <c r="U182" s="18">
        <v>0</v>
      </c>
      <c r="V182" s="18">
        <v>0</v>
      </c>
      <c r="W182" s="18">
        <v>0</v>
      </c>
      <c r="X182" s="74">
        <f t="shared" si="20"/>
        <v>0.66959276018099545</v>
      </c>
    </row>
    <row r="183" spans="1:24" ht="14.5" hidden="1" x14ac:dyDescent="0.35">
      <c r="A183" s="7">
        <v>44833</v>
      </c>
      <c r="B183" s="6">
        <v>142182</v>
      </c>
      <c r="C183" s="6">
        <v>5.6</v>
      </c>
      <c r="D183" s="6">
        <v>125800</v>
      </c>
      <c r="E183" s="6">
        <v>5.22</v>
      </c>
      <c r="F183" s="8">
        <f t="shared" si="14"/>
        <v>16382</v>
      </c>
      <c r="G183" s="8">
        <f t="shared" si="15"/>
        <v>134957.85440613027</v>
      </c>
      <c r="H183" s="8">
        <f t="shared" si="16"/>
        <v>7224.1455938697327</v>
      </c>
      <c r="I183" s="8">
        <f t="shared" si="17"/>
        <v>0</v>
      </c>
      <c r="J183" s="8">
        <f t="shared" si="18"/>
        <v>16.382000000000001</v>
      </c>
      <c r="K183" s="9">
        <v>0.1774</v>
      </c>
      <c r="L183" s="16">
        <f t="shared" si="19"/>
        <v>4.3150834597875569</v>
      </c>
      <c r="M183" s="9">
        <v>0.76039999999999996</v>
      </c>
      <c r="N183" s="6">
        <v>-16382</v>
      </c>
      <c r="O183" s="6">
        <v>0</v>
      </c>
      <c r="P183" s="6" t="s">
        <v>19</v>
      </c>
      <c r="Q183" s="6" t="s">
        <v>19</v>
      </c>
      <c r="R183" s="6" t="s">
        <v>19</v>
      </c>
      <c r="S183" s="6" t="s">
        <v>19</v>
      </c>
      <c r="T183" s="18">
        <v>0</v>
      </c>
      <c r="U183" s="18">
        <v>0</v>
      </c>
      <c r="V183" s="18">
        <v>0</v>
      </c>
      <c r="W183" s="18">
        <v>0</v>
      </c>
      <c r="X183" s="74">
        <f t="shared" si="20"/>
        <v>0.68814479638009052</v>
      </c>
    </row>
    <row r="184" spans="1:24" ht="14.5" hidden="1" x14ac:dyDescent="0.35">
      <c r="A184" s="7">
        <v>44834</v>
      </c>
      <c r="B184" s="6">
        <v>143973</v>
      </c>
      <c r="C184" s="6">
        <v>5.8</v>
      </c>
      <c r="D184" s="6">
        <v>125800</v>
      </c>
      <c r="E184" s="6">
        <v>5.22</v>
      </c>
      <c r="F184" s="8">
        <f t="shared" si="14"/>
        <v>18173</v>
      </c>
      <c r="G184" s="8">
        <f t="shared" si="15"/>
        <v>139777.77777777778</v>
      </c>
      <c r="H184" s="8">
        <f t="shared" si="16"/>
        <v>4195.222222222219</v>
      </c>
      <c r="I184" s="8">
        <f t="shared" si="17"/>
        <v>0</v>
      </c>
      <c r="J184" s="8">
        <f t="shared" si="18"/>
        <v>18.172999999999998</v>
      </c>
      <c r="K184" s="9">
        <v>0.1797</v>
      </c>
      <c r="L184" s="16">
        <f t="shared" si="19"/>
        <v>4.3694385432473446</v>
      </c>
      <c r="M184" s="9">
        <v>0.74350000000000005</v>
      </c>
      <c r="N184" s="6">
        <v>-18173</v>
      </c>
      <c r="O184" s="6">
        <v>0</v>
      </c>
      <c r="P184" s="6" t="s">
        <v>19</v>
      </c>
      <c r="Q184" s="6" t="s">
        <v>19</v>
      </c>
      <c r="R184" s="6" t="s">
        <v>19</v>
      </c>
      <c r="S184" s="6" t="s">
        <v>19</v>
      </c>
      <c r="T184" s="18">
        <v>0</v>
      </c>
      <c r="U184" s="18">
        <v>0</v>
      </c>
      <c r="V184" s="18">
        <v>0</v>
      </c>
      <c r="W184" s="18">
        <v>0</v>
      </c>
      <c r="X184" s="74">
        <f t="shared" si="20"/>
        <v>0.67285067873303173</v>
      </c>
    </row>
    <row r="185" spans="1:24" ht="14.5" hidden="1" x14ac:dyDescent="0.35">
      <c r="A185" s="7">
        <v>44835</v>
      </c>
      <c r="B185" s="6">
        <v>146943</v>
      </c>
      <c r="C185" s="6">
        <v>5.8</v>
      </c>
      <c r="D185" s="6">
        <v>148710</v>
      </c>
      <c r="E185" s="6">
        <v>5.9</v>
      </c>
      <c r="F185" s="8">
        <f t="shared" si="14"/>
        <v>-1767</v>
      </c>
      <c r="G185" s="8">
        <f t="shared" si="15"/>
        <v>146189.49152542371</v>
      </c>
      <c r="H185" s="8">
        <f t="shared" si="16"/>
        <v>753.50847457628697</v>
      </c>
      <c r="I185" s="8">
        <f t="shared" si="17"/>
        <v>-1.7669999999999999</v>
      </c>
      <c r="J185" s="8">
        <f t="shared" si="18"/>
        <v>0</v>
      </c>
      <c r="K185" s="9">
        <v>0.18509999999999999</v>
      </c>
      <c r="L185" s="16">
        <f t="shared" si="19"/>
        <v>4.4595751138088016</v>
      </c>
      <c r="M185" s="9">
        <v>0.76590000000000003</v>
      </c>
      <c r="N185" s="6">
        <v>1767</v>
      </c>
      <c r="O185" s="6">
        <v>0</v>
      </c>
      <c r="P185" s="6" t="s">
        <v>19</v>
      </c>
      <c r="Q185" s="6" t="s">
        <v>19</v>
      </c>
      <c r="R185" s="6" t="s">
        <v>19</v>
      </c>
      <c r="S185" s="6" t="s">
        <v>19</v>
      </c>
      <c r="T185" s="18">
        <v>0</v>
      </c>
      <c r="U185" s="18">
        <v>0</v>
      </c>
      <c r="V185" s="18">
        <v>0</v>
      </c>
      <c r="W185" s="18">
        <v>0</v>
      </c>
      <c r="X185" s="74">
        <f t="shared" si="20"/>
        <v>0.69312217194570136</v>
      </c>
    </row>
    <row r="186" spans="1:24" ht="14.5" hidden="1" x14ac:dyDescent="0.35">
      <c r="A186" s="7">
        <v>44836</v>
      </c>
      <c r="B186" s="6">
        <v>142297</v>
      </c>
      <c r="C186" s="6">
        <v>5.6</v>
      </c>
      <c r="D186" s="6">
        <v>148710</v>
      </c>
      <c r="E186" s="6">
        <v>5.9</v>
      </c>
      <c r="F186" s="8">
        <f t="shared" si="14"/>
        <v>-6413</v>
      </c>
      <c r="G186" s="8">
        <f t="shared" si="15"/>
        <v>141148.47457627117</v>
      </c>
      <c r="H186" s="8">
        <f t="shared" si="16"/>
        <v>1148.5254237288318</v>
      </c>
      <c r="I186" s="8">
        <f t="shared" si="17"/>
        <v>-6.4130000000000003</v>
      </c>
      <c r="J186" s="8">
        <f t="shared" si="18"/>
        <v>0</v>
      </c>
      <c r="K186" s="9">
        <v>0.17760000000000001</v>
      </c>
      <c r="L186" s="16">
        <f t="shared" si="19"/>
        <v>4.3185735963581182</v>
      </c>
      <c r="M186" s="9">
        <v>0.76129999999999998</v>
      </c>
      <c r="N186" s="6">
        <v>6413</v>
      </c>
      <c r="O186" s="6">
        <v>0</v>
      </c>
      <c r="P186" s="6" t="s">
        <v>19</v>
      </c>
      <c r="Q186" s="6" t="s">
        <v>19</v>
      </c>
      <c r="R186" s="6" t="s">
        <v>19</v>
      </c>
      <c r="S186" s="6" t="s">
        <v>19</v>
      </c>
      <c r="T186" s="18">
        <v>0</v>
      </c>
      <c r="U186" s="18">
        <v>0</v>
      </c>
      <c r="V186" s="18">
        <v>0</v>
      </c>
      <c r="W186" s="18">
        <v>0</v>
      </c>
      <c r="X186" s="74">
        <f t="shared" si="20"/>
        <v>0.68895927601809959</v>
      </c>
    </row>
    <row r="187" spans="1:24" ht="14.5" hidden="1" x14ac:dyDescent="0.35">
      <c r="A187" s="7">
        <v>44837</v>
      </c>
      <c r="B187" s="6">
        <v>141663</v>
      </c>
      <c r="C187" s="6">
        <v>5.7</v>
      </c>
      <c r="D187" s="6">
        <v>148710</v>
      </c>
      <c r="E187" s="6">
        <v>5.9</v>
      </c>
      <c r="F187" s="8">
        <f t="shared" si="14"/>
        <v>-7047</v>
      </c>
      <c r="G187" s="8">
        <f t="shared" si="15"/>
        <v>143668.98305084746</v>
      </c>
      <c r="H187" s="8">
        <f t="shared" si="16"/>
        <v>-2005.9830508474552</v>
      </c>
      <c r="I187" s="8">
        <f t="shared" si="17"/>
        <v>-7.0469999999999997</v>
      </c>
      <c r="J187" s="8">
        <f t="shared" si="18"/>
        <v>0</v>
      </c>
      <c r="K187" s="9">
        <v>0.17680000000000001</v>
      </c>
      <c r="L187" s="16">
        <f t="shared" si="19"/>
        <v>4.2993323216995449</v>
      </c>
      <c r="M187" s="9">
        <v>0.74439999999999995</v>
      </c>
      <c r="N187" s="6">
        <v>7047</v>
      </c>
      <c r="O187" s="6">
        <v>0</v>
      </c>
      <c r="P187" s="6" t="s">
        <v>19</v>
      </c>
      <c r="Q187" s="6" t="s">
        <v>19</v>
      </c>
      <c r="R187" s="6" t="s">
        <v>19</v>
      </c>
      <c r="S187" s="6" t="s">
        <v>19</v>
      </c>
      <c r="T187" s="18">
        <v>0</v>
      </c>
      <c r="U187" s="18">
        <v>0</v>
      </c>
      <c r="V187" s="18">
        <v>0</v>
      </c>
      <c r="W187" s="18">
        <v>0</v>
      </c>
      <c r="X187" s="74">
        <f t="shared" si="20"/>
        <v>0.67366515837104068</v>
      </c>
    </row>
    <row r="188" spans="1:24" ht="14.5" hidden="1" x14ac:dyDescent="0.35">
      <c r="A188" s="7">
        <v>44838</v>
      </c>
      <c r="B188" s="6">
        <v>116008</v>
      </c>
      <c r="C188" s="6">
        <v>6.6</v>
      </c>
      <c r="D188" s="6">
        <v>148710</v>
      </c>
      <c r="E188" s="6">
        <v>5.9</v>
      </c>
      <c r="F188" s="8">
        <f t="shared" si="14"/>
        <v>-32702</v>
      </c>
      <c r="G188" s="8">
        <f t="shared" si="15"/>
        <v>166353.55932203386</v>
      </c>
      <c r="H188" s="8">
        <f t="shared" si="16"/>
        <v>-50345.559322033863</v>
      </c>
      <c r="I188" s="8">
        <f t="shared" si="17"/>
        <v>-32.701999999999998</v>
      </c>
      <c r="J188" s="8">
        <f t="shared" si="18"/>
        <v>0</v>
      </c>
      <c r="K188" s="9">
        <v>0.1449</v>
      </c>
      <c r="L188" s="16">
        <f t="shared" si="19"/>
        <v>3.5207283763277695</v>
      </c>
      <c r="M188" s="9">
        <v>0.52700000000000002</v>
      </c>
      <c r="N188" s="6">
        <v>32702</v>
      </c>
      <c r="O188" s="6">
        <v>0</v>
      </c>
      <c r="P188" s="6" t="s">
        <v>19</v>
      </c>
      <c r="Q188" s="6" t="s">
        <v>19</v>
      </c>
      <c r="R188" s="6" t="s">
        <v>19</v>
      </c>
      <c r="S188" s="6" t="s">
        <v>19</v>
      </c>
      <c r="T188" s="18">
        <v>0</v>
      </c>
      <c r="U188" s="18">
        <v>0</v>
      </c>
      <c r="V188" s="18">
        <v>0</v>
      </c>
      <c r="W188" s="18">
        <v>0</v>
      </c>
      <c r="X188" s="74">
        <f t="shared" si="20"/>
        <v>0.47692307692307695</v>
      </c>
    </row>
    <row r="189" spans="1:24" ht="14.5" hidden="1" x14ac:dyDescent="0.35">
      <c r="A189" s="7">
        <v>44839</v>
      </c>
      <c r="B189" s="6">
        <v>141810</v>
      </c>
      <c r="C189" s="6">
        <v>5.8</v>
      </c>
      <c r="D189" s="6">
        <v>148710</v>
      </c>
      <c r="E189" s="6">
        <v>5.9</v>
      </c>
      <c r="F189" s="8">
        <f t="shared" si="14"/>
        <v>-6900</v>
      </c>
      <c r="G189" s="8">
        <f t="shared" si="15"/>
        <v>146189.49152542371</v>
      </c>
      <c r="H189" s="8">
        <f t="shared" si="16"/>
        <v>-4379.491525423713</v>
      </c>
      <c r="I189" s="8">
        <f t="shared" si="17"/>
        <v>-6.9</v>
      </c>
      <c r="J189" s="8">
        <f t="shared" si="18"/>
        <v>0</v>
      </c>
      <c r="K189" s="9">
        <v>0.17699999999999999</v>
      </c>
      <c r="L189" s="16">
        <f t="shared" si="19"/>
        <v>4.3037936267071322</v>
      </c>
      <c r="M189" s="9">
        <v>0.73260000000000003</v>
      </c>
      <c r="N189" s="6">
        <v>6900</v>
      </c>
      <c r="O189" s="6">
        <v>0</v>
      </c>
      <c r="P189" s="6" t="s">
        <v>19</v>
      </c>
      <c r="Q189" s="6" t="s">
        <v>19</v>
      </c>
      <c r="R189" s="6" t="s">
        <v>19</v>
      </c>
      <c r="S189" s="6" t="s">
        <v>19</v>
      </c>
      <c r="T189" s="18">
        <v>0</v>
      </c>
      <c r="U189" s="18">
        <v>0</v>
      </c>
      <c r="V189" s="18">
        <v>0</v>
      </c>
      <c r="W189" s="18">
        <v>0</v>
      </c>
      <c r="X189" s="74">
        <f t="shared" si="20"/>
        <v>0.66298642533936658</v>
      </c>
    </row>
    <row r="190" spans="1:24" ht="14.5" hidden="1" x14ac:dyDescent="0.35">
      <c r="A190" s="7">
        <v>44840</v>
      </c>
      <c r="B190" s="6">
        <v>93975</v>
      </c>
      <c r="C190" s="6">
        <v>3.9</v>
      </c>
      <c r="D190" s="6">
        <v>148710</v>
      </c>
      <c r="E190" s="6">
        <v>5.9</v>
      </c>
      <c r="F190" s="8">
        <f t="shared" si="14"/>
        <v>-54735</v>
      </c>
      <c r="G190" s="8">
        <f t="shared" si="15"/>
        <v>98299.830508474566</v>
      </c>
      <c r="H190" s="8">
        <f t="shared" si="16"/>
        <v>-4324.8305084745662</v>
      </c>
      <c r="I190" s="8">
        <f t="shared" si="17"/>
        <v>-54.734999999999999</v>
      </c>
      <c r="J190" s="8">
        <f t="shared" si="18"/>
        <v>0</v>
      </c>
      <c r="K190" s="9">
        <v>0.11749999999999999</v>
      </c>
      <c r="L190" s="16">
        <f t="shared" si="19"/>
        <v>2.8520485584218513</v>
      </c>
      <c r="M190" s="9">
        <v>0.72319999999999995</v>
      </c>
      <c r="N190" s="6">
        <v>54735</v>
      </c>
      <c r="O190" s="6">
        <v>0</v>
      </c>
      <c r="P190" s="6" t="s">
        <v>19</v>
      </c>
      <c r="Q190" s="6" t="s">
        <v>19</v>
      </c>
      <c r="R190" s="6" t="s">
        <v>19</v>
      </c>
      <c r="S190" s="6" t="s">
        <v>19</v>
      </c>
      <c r="T190" s="18">
        <v>0</v>
      </c>
      <c r="U190" s="18">
        <v>0</v>
      </c>
      <c r="V190" s="18">
        <v>0</v>
      </c>
      <c r="W190" s="18">
        <v>0</v>
      </c>
      <c r="X190" s="74">
        <f t="shared" si="20"/>
        <v>0.65447963800904974</v>
      </c>
    </row>
    <row r="191" spans="1:24" ht="14.5" hidden="1" x14ac:dyDescent="0.35">
      <c r="A191" s="7">
        <v>44841</v>
      </c>
      <c r="B191" s="6">
        <v>88612</v>
      </c>
      <c r="C191" s="6">
        <v>3.6</v>
      </c>
      <c r="D191" s="6">
        <v>148710</v>
      </c>
      <c r="E191" s="6">
        <v>5.9</v>
      </c>
      <c r="F191" s="8">
        <f t="shared" si="14"/>
        <v>-60098</v>
      </c>
      <c r="G191" s="8">
        <f t="shared" si="15"/>
        <v>90738.305084745763</v>
      </c>
      <c r="H191" s="8">
        <f t="shared" si="16"/>
        <v>-2126.3050847457635</v>
      </c>
      <c r="I191" s="8">
        <f t="shared" si="17"/>
        <v>-60.097999999999999</v>
      </c>
      <c r="J191" s="8">
        <f t="shared" si="18"/>
        <v>0</v>
      </c>
      <c r="K191" s="9">
        <v>0.1109</v>
      </c>
      <c r="L191" s="16">
        <f t="shared" si="19"/>
        <v>2.6892867981790594</v>
      </c>
      <c r="M191" s="9">
        <v>0.73929999999999996</v>
      </c>
      <c r="N191" s="6">
        <v>60098</v>
      </c>
      <c r="O191" s="6">
        <v>0</v>
      </c>
      <c r="P191" s="6" t="s">
        <v>19</v>
      </c>
      <c r="Q191" s="6" t="s">
        <v>19</v>
      </c>
      <c r="R191" s="6" t="s">
        <v>19</v>
      </c>
      <c r="S191" s="6" t="s">
        <v>19</v>
      </c>
      <c r="T191" s="18">
        <v>0</v>
      </c>
      <c r="U191" s="18">
        <v>0</v>
      </c>
      <c r="V191" s="18">
        <v>0</v>
      </c>
      <c r="W191" s="18">
        <v>0</v>
      </c>
      <c r="X191" s="74">
        <f t="shared" si="20"/>
        <v>0.66904977375565611</v>
      </c>
    </row>
    <row r="192" spans="1:24" ht="14.5" hidden="1" x14ac:dyDescent="0.35">
      <c r="A192" s="7">
        <v>44842</v>
      </c>
      <c r="B192" s="6">
        <v>127713</v>
      </c>
      <c r="C192" s="6">
        <v>5.0999999999999996</v>
      </c>
      <c r="D192" s="6">
        <v>148710</v>
      </c>
      <c r="E192" s="6">
        <v>5.9</v>
      </c>
      <c r="F192" s="8">
        <f t="shared" si="14"/>
        <v>-20997</v>
      </c>
      <c r="G192" s="8">
        <f t="shared" si="15"/>
        <v>128545.93220338981</v>
      </c>
      <c r="H192" s="8">
        <f t="shared" si="16"/>
        <v>-832.93220338980609</v>
      </c>
      <c r="I192" s="8">
        <f t="shared" si="17"/>
        <v>-20.997</v>
      </c>
      <c r="J192" s="8">
        <f t="shared" si="18"/>
        <v>0</v>
      </c>
      <c r="K192" s="9">
        <v>0.15939999999999999</v>
      </c>
      <c r="L192" s="16">
        <f t="shared" si="19"/>
        <v>3.8759635811836115</v>
      </c>
      <c r="M192" s="9">
        <v>0.75029999999999997</v>
      </c>
      <c r="N192" s="6">
        <v>20997</v>
      </c>
      <c r="O192" s="6">
        <v>0</v>
      </c>
      <c r="P192" s="6" t="s">
        <v>19</v>
      </c>
      <c r="Q192" s="6" t="s">
        <v>19</v>
      </c>
      <c r="R192" s="6" t="s">
        <v>19</v>
      </c>
      <c r="S192" s="6" t="s">
        <v>19</v>
      </c>
      <c r="T192" s="18">
        <v>0</v>
      </c>
      <c r="U192" s="18">
        <v>0</v>
      </c>
      <c r="V192" s="18">
        <v>0</v>
      </c>
      <c r="W192" s="18">
        <v>0</v>
      </c>
      <c r="X192" s="74">
        <f t="shared" si="20"/>
        <v>0.67900452488687779</v>
      </c>
    </row>
    <row r="193" spans="1:24" ht="14.5" hidden="1" x14ac:dyDescent="0.35">
      <c r="A193" s="7">
        <v>44843</v>
      </c>
      <c r="B193" s="6">
        <v>142796</v>
      </c>
      <c r="C193" s="6">
        <v>5.8</v>
      </c>
      <c r="D193" s="6">
        <v>148710</v>
      </c>
      <c r="E193" s="6">
        <v>5.9</v>
      </c>
      <c r="F193" s="8">
        <f t="shared" si="14"/>
        <v>-5914</v>
      </c>
      <c r="G193" s="8">
        <f t="shared" si="15"/>
        <v>146189.49152542371</v>
      </c>
      <c r="H193" s="8">
        <f t="shared" si="16"/>
        <v>-3393.491525423713</v>
      </c>
      <c r="I193" s="8">
        <f t="shared" si="17"/>
        <v>-5.9139999999999997</v>
      </c>
      <c r="J193" s="8">
        <f t="shared" si="18"/>
        <v>0</v>
      </c>
      <c r="K193" s="9">
        <v>0.17799999999999999</v>
      </c>
      <c r="L193" s="16">
        <f t="shared" si="19"/>
        <v>4.333717754172989</v>
      </c>
      <c r="M193" s="9">
        <v>0.73670000000000002</v>
      </c>
      <c r="N193" s="6">
        <v>5914</v>
      </c>
      <c r="O193" s="6">
        <v>0</v>
      </c>
      <c r="P193" s="6" t="s">
        <v>19</v>
      </c>
      <c r="Q193" s="6" t="s">
        <v>19</v>
      </c>
      <c r="R193" s="6" t="s">
        <v>19</v>
      </c>
      <c r="S193" s="6" t="s">
        <v>19</v>
      </c>
      <c r="T193" s="18">
        <v>0</v>
      </c>
      <c r="U193" s="18">
        <v>0</v>
      </c>
      <c r="V193" s="18">
        <v>0</v>
      </c>
      <c r="W193" s="18">
        <v>0</v>
      </c>
      <c r="X193" s="74">
        <f t="shared" si="20"/>
        <v>0.66669683257918555</v>
      </c>
    </row>
    <row r="194" spans="1:24" ht="14.5" hidden="1" x14ac:dyDescent="0.35">
      <c r="A194" s="7">
        <v>44844</v>
      </c>
      <c r="B194" s="6">
        <v>138830</v>
      </c>
      <c r="C194" s="6">
        <v>5.5</v>
      </c>
      <c r="D194" s="6">
        <v>148710</v>
      </c>
      <c r="E194" s="6">
        <v>5.9</v>
      </c>
      <c r="F194" s="8">
        <f t="shared" si="14"/>
        <v>-9880</v>
      </c>
      <c r="G194" s="8">
        <f t="shared" si="15"/>
        <v>138627.96610169491</v>
      </c>
      <c r="H194" s="8">
        <f t="shared" si="16"/>
        <v>202.03389830508968</v>
      </c>
      <c r="I194" s="8">
        <f t="shared" si="17"/>
        <v>-9.8800000000000008</v>
      </c>
      <c r="J194" s="8">
        <f t="shared" si="18"/>
        <v>0</v>
      </c>
      <c r="K194" s="9">
        <v>0.17319999999999999</v>
      </c>
      <c r="L194" s="16">
        <f t="shared" si="19"/>
        <v>4.213353566009105</v>
      </c>
      <c r="M194" s="9">
        <v>0.75600000000000001</v>
      </c>
      <c r="N194" s="6">
        <v>9880</v>
      </c>
      <c r="O194" s="6">
        <v>0</v>
      </c>
      <c r="P194" s="6" t="s">
        <v>19</v>
      </c>
      <c r="Q194" s="6" t="s">
        <v>19</v>
      </c>
      <c r="R194" s="6" t="s">
        <v>19</v>
      </c>
      <c r="S194" s="6" t="s">
        <v>19</v>
      </c>
      <c r="T194" s="18">
        <v>0</v>
      </c>
      <c r="U194" s="18">
        <v>0</v>
      </c>
      <c r="V194" s="18">
        <v>0</v>
      </c>
      <c r="W194" s="18">
        <v>0</v>
      </c>
      <c r="X194" s="74">
        <f t="shared" si="20"/>
        <v>0.68416289592760182</v>
      </c>
    </row>
    <row r="195" spans="1:24" ht="14.5" hidden="1" x14ac:dyDescent="0.35">
      <c r="A195" s="7">
        <v>44845</v>
      </c>
      <c r="B195" s="6">
        <v>122666</v>
      </c>
      <c r="C195" s="6">
        <v>3.47</v>
      </c>
      <c r="D195" s="6">
        <v>148710</v>
      </c>
      <c r="E195" s="6">
        <v>5.9</v>
      </c>
      <c r="F195" s="8">
        <f t="shared" ref="F195:F258" si="21">B195-D195</f>
        <v>-26044</v>
      </c>
      <c r="G195" s="8">
        <f t="shared" ref="G195:G258" si="22">(D195/E195)*C195</f>
        <v>87461.644067796602</v>
      </c>
      <c r="H195" s="8">
        <f t="shared" ref="H195:H258" si="23">B195-G195</f>
        <v>35204.355932203398</v>
      </c>
      <c r="I195" s="8">
        <f t="shared" ref="I195:I258" si="24">IF(B195&lt;D195,(B195-D195)/1000,0)</f>
        <v>-26.044</v>
      </c>
      <c r="J195" s="8">
        <f t="shared" ref="J195:J258" si="25">IF(B195&gt;D195,(B195-D195)/1000,0)</f>
        <v>0</v>
      </c>
      <c r="K195" s="9">
        <v>0.15310000000000001</v>
      </c>
      <c r="L195" s="16">
        <f t="shared" ref="L195:L258" si="26">B195/32950</f>
        <v>3.7227921092564493</v>
      </c>
      <c r="M195" s="9">
        <v>0.76559999999999995</v>
      </c>
      <c r="N195" s="6">
        <v>26044</v>
      </c>
      <c r="O195" s="6">
        <v>0</v>
      </c>
      <c r="P195" s="6" t="s">
        <v>19</v>
      </c>
      <c r="Q195" s="6" t="s">
        <v>19</v>
      </c>
      <c r="R195" s="6" t="s">
        <v>19</v>
      </c>
      <c r="S195" s="6" t="s">
        <v>19</v>
      </c>
      <c r="T195" s="18">
        <v>0</v>
      </c>
      <c r="U195" s="18">
        <v>0</v>
      </c>
      <c r="V195" s="18">
        <v>0</v>
      </c>
      <c r="W195" s="18">
        <v>0</v>
      </c>
      <c r="X195" s="74">
        <f t="shared" ref="X195:X258" si="27">IFERROR((M195/((1-((-0.42)/100)*(25-(W195))))),0)</f>
        <v>0.69285067873303163</v>
      </c>
    </row>
    <row r="196" spans="1:24" ht="14.5" hidden="1" x14ac:dyDescent="0.35">
      <c r="A196" s="7">
        <v>44846</v>
      </c>
      <c r="B196" s="6">
        <v>134777</v>
      </c>
      <c r="C196" s="6">
        <v>5.4</v>
      </c>
      <c r="D196" s="6">
        <v>148710</v>
      </c>
      <c r="E196" s="6">
        <v>5.9</v>
      </c>
      <c r="F196" s="8">
        <f t="shared" si="21"/>
        <v>-13933</v>
      </c>
      <c r="G196" s="8">
        <f t="shared" si="22"/>
        <v>136107.45762711865</v>
      </c>
      <c r="H196" s="8">
        <f t="shared" si="23"/>
        <v>-1330.4576271186525</v>
      </c>
      <c r="I196" s="8">
        <f t="shared" si="24"/>
        <v>-13.933</v>
      </c>
      <c r="J196" s="8">
        <f t="shared" si="25"/>
        <v>0</v>
      </c>
      <c r="K196" s="9">
        <v>0.16819999999999999</v>
      </c>
      <c r="L196" s="16">
        <f t="shared" si="26"/>
        <v>4.0903490136570557</v>
      </c>
      <c r="M196" s="9">
        <v>0.74739999999999995</v>
      </c>
      <c r="N196" s="6">
        <v>13933</v>
      </c>
      <c r="O196" s="6">
        <v>0</v>
      </c>
      <c r="P196" s="6" t="s">
        <v>19</v>
      </c>
      <c r="Q196" s="6" t="s">
        <v>19</v>
      </c>
      <c r="R196" s="6" t="s">
        <v>19</v>
      </c>
      <c r="S196" s="6" t="s">
        <v>19</v>
      </c>
      <c r="T196" s="18">
        <v>0</v>
      </c>
      <c r="U196" s="18">
        <v>0</v>
      </c>
      <c r="V196" s="18">
        <v>0</v>
      </c>
      <c r="W196" s="18">
        <v>0</v>
      </c>
      <c r="X196" s="74">
        <f t="shared" si="27"/>
        <v>0.67638009049773751</v>
      </c>
    </row>
    <row r="197" spans="1:24" ht="14.5" hidden="1" x14ac:dyDescent="0.35">
      <c r="A197" s="7">
        <v>44847</v>
      </c>
      <c r="B197" s="6">
        <v>136902</v>
      </c>
      <c r="C197" s="6">
        <v>5.6</v>
      </c>
      <c r="D197" s="6">
        <v>148710</v>
      </c>
      <c r="E197" s="6">
        <v>5.9</v>
      </c>
      <c r="F197" s="8">
        <f t="shared" si="21"/>
        <v>-11808</v>
      </c>
      <c r="G197" s="8">
        <f t="shared" si="22"/>
        <v>141148.47457627117</v>
      </c>
      <c r="H197" s="8">
        <f t="shared" si="23"/>
        <v>-4246.4745762711682</v>
      </c>
      <c r="I197" s="8">
        <f t="shared" si="24"/>
        <v>-11.808</v>
      </c>
      <c r="J197" s="8">
        <f t="shared" si="25"/>
        <v>0</v>
      </c>
      <c r="K197" s="9">
        <v>0.1709</v>
      </c>
      <c r="L197" s="16">
        <f t="shared" si="26"/>
        <v>4.1548406676783003</v>
      </c>
      <c r="M197" s="9">
        <v>0.73229999999999995</v>
      </c>
      <c r="N197" s="6">
        <v>11808</v>
      </c>
      <c r="O197" s="6">
        <v>0</v>
      </c>
      <c r="P197" s="6" t="s">
        <v>19</v>
      </c>
      <c r="Q197" s="6" t="s">
        <v>19</v>
      </c>
      <c r="R197" s="6" t="s">
        <v>19</v>
      </c>
      <c r="S197" s="6" t="s">
        <v>19</v>
      </c>
      <c r="T197" s="18">
        <v>0</v>
      </c>
      <c r="U197" s="18">
        <v>0</v>
      </c>
      <c r="V197" s="18">
        <v>0</v>
      </c>
      <c r="W197" s="18">
        <v>0</v>
      </c>
      <c r="X197" s="74">
        <f t="shared" si="27"/>
        <v>0.66271493212669685</v>
      </c>
    </row>
    <row r="198" spans="1:24" ht="14.5" hidden="1" x14ac:dyDescent="0.35">
      <c r="A198" s="7">
        <v>44848</v>
      </c>
      <c r="B198" s="6">
        <v>134539</v>
      </c>
      <c r="C198" s="6">
        <v>5.4</v>
      </c>
      <c r="D198" s="6">
        <v>148710</v>
      </c>
      <c r="E198" s="6">
        <v>5.9</v>
      </c>
      <c r="F198" s="8">
        <f t="shared" si="21"/>
        <v>-14171</v>
      </c>
      <c r="G198" s="8">
        <f t="shared" si="22"/>
        <v>136107.45762711865</v>
      </c>
      <c r="H198" s="8">
        <f t="shared" si="23"/>
        <v>-1568.4576271186525</v>
      </c>
      <c r="I198" s="8">
        <f t="shared" si="24"/>
        <v>-14.170999999999999</v>
      </c>
      <c r="J198" s="8">
        <f t="shared" si="25"/>
        <v>0</v>
      </c>
      <c r="K198" s="9">
        <v>0.16800000000000001</v>
      </c>
      <c r="L198" s="16">
        <f t="shared" si="26"/>
        <v>4.0831259484066766</v>
      </c>
      <c r="M198" s="9">
        <v>0.7329</v>
      </c>
      <c r="N198" s="6">
        <v>14171</v>
      </c>
      <c r="O198" s="6">
        <v>0</v>
      </c>
      <c r="P198" s="6" t="s">
        <v>19</v>
      </c>
      <c r="Q198" s="6" t="s">
        <v>19</v>
      </c>
      <c r="R198" s="6" t="s">
        <v>19</v>
      </c>
      <c r="S198" s="6" t="s">
        <v>19</v>
      </c>
      <c r="T198" s="18">
        <v>0</v>
      </c>
      <c r="U198" s="18">
        <v>0</v>
      </c>
      <c r="V198" s="18">
        <v>0</v>
      </c>
      <c r="W198" s="18">
        <v>0</v>
      </c>
      <c r="X198" s="74">
        <f t="shared" si="27"/>
        <v>0.6632579185520362</v>
      </c>
    </row>
    <row r="199" spans="1:24" ht="14.5" hidden="1" x14ac:dyDescent="0.35">
      <c r="A199" s="7">
        <v>44849</v>
      </c>
      <c r="B199" s="6">
        <v>136289</v>
      </c>
      <c r="C199" s="6">
        <v>5.4</v>
      </c>
      <c r="D199" s="6">
        <v>148710</v>
      </c>
      <c r="E199" s="6">
        <v>5.9</v>
      </c>
      <c r="F199" s="8">
        <f t="shared" si="21"/>
        <v>-12421</v>
      </c>
      <c r="G199" s="8">
        <f t="shared" si="22"/>
        <v>136107.45762711865</v>
      </c>
      <c r="H199" s="8">
        <f t="shared" si="23"/>
        <v>181.54237288134755</v>
      </c>
      <c r="I199" s="8">
        <f t="shared" si="24"/>
        <v>-12.420999999999999</v>
      </c>
      <c r="J199" s="8">
        <f t="shared" si="25"/>
        <v>0</v>
      </c>
      <c r="K199" s="9">
        <v>0.17019999999999999</v>
      </c>
      <c r="L199" s="16">
        <f t="shared" si="26"/>
        <v>4.1362367223065251</v>
      </c>
      <c r="M199" s="9">
        <v>0.75629999999999997</v>
      </c>
      <c r="N199" s="6">
        <v>12421</v>
      </c>
      <c r="O199" s="6">
        <v>0</v>
      </c>
      <c r="P199" s="6" t="s">
        <v>19</v>
      </c>
      <c r="Q199" s="6" t="s">
        <v>19</v>
      </c>
      <c r="R199" s="6" t="s">
        <v>19</v>
      </c>
      <c r="S199" s="6" t="s">
        <v>19</v>
      </c>
      <c r="T199" s="18">
        <v>0</v>
      </c>
      <c r="U199" s="18">
        <v>0</v>
      </c>
      <c r="V199" s="18">
        <v>0</v>
      </c>
      <c r="W199" s="18">
        <v>0</v>
      </c>
      <c r="X199" s="74">
        <f t="shared" si="27"/>
        <v>0.68443438914027144</v>
      </c>
    </row>
    <row r="200" spans="1:24" ht="14.5" hidden="1" x14ac:dyDescent="0.35">
      <c r="A200" s="7">
        <v>44850</v>
      </c>
      <c r="B200" s="6">
        <v>136961</v>
      </c>
      <c r="C200" s="6">
        <v>5.5</v>
      </c>
      <c r="D200" s="6">
        <v>148710</v>
      </c>
      <c r="E200" s="6">
        <v>5.9</v>
      </c>
      <c r="F200" s="8">
        <f t="shared" si="21"/>
        <v>-11749</v>
      </c>
      <c r="G200" s="8">
        <f t="shared" si="22"/>
        <v>138627.96610169491</v>
      </c>
      <c r="H200" s="8">
        <f t="shared" si="23"/>
        <v>-1666.9661016949103</v>
      </c>
      <c r="I200" s="8">
        <f t="shared" si="24"/>
        <v>-11.749000000000001</v>
      </c>
      <c r="J200" s="8">
        <f t="shared" si="25"/>
        <v>0</v>
      </c>
      <c r="K200" s="9">
        <v>0.1709</v>
      </c>
      <c r="L200" s="16">
        <f t="shared" si="26"/>
        <v>4.1566312594840671</v>
      </c>
      <c r="M200" s="9">
        <v>0.74580000000000002</v>
      </c>
      <c r="N200" s="6">
        <v>11749</v>
      </c>
      <c r="O200" s="6">
        <v>0</v>
      </c>
      <c r="P200" s="6" t="s">
        <v>19</v>
      </c>
      <c r="Q200" s="6" t="s">
        <v>19</v>
      </c>
      <c r="R200" s="6" t="s">
        <v>19</v>
      </c>
      <c r="S200" s="6" t="s">
        <v>19</v>
      </c>
      <c r="T200" s="18">
        <v>0</v>
      </c>
      <c r="U200" s="18">
        <v>0</v>
      </c>
      <c r="V200" s="18">
        <v>0</v>
      </c>
      <c r="W200" s="18">
        <v>0</v>
      </c>
      <c r="X200" s="74">
        <f t="shared" si="27"/>
        <v>0.67493212669683256</v>
      </c>
    </row>
    <row r="201" spans="1:24" ht="14.5" hidden="1" x14ac:dyDescent="0.35">
      <c r="A201" s="7">
        <v>44851</v>
      </c>
      <c r="B201" s="6">
        <v>136863</v>
      </c>
      <c r="C201" s="6">
        <v>5.7</v>
      </c>
      <c r="D201" s="6">
        <v>148710</v>
      </c>
      <c r="E201" s="6">
        <v>5.9</v>
      </c>
      <c r="F201" s="8">
        <f t="shared" si="21"/>
        <v>-11847</v>
      </c>
      <c r="G201" s="8">
        <f t="shared" si="22"/>
        <v>143668.98305084746</v>
      </c>
      <c r="H201" s="8">
        <f t="shared" si="23"/>
        <v>-6805.9830508474552</v>
      </c>
      <c r="I201" s="8">
        <f t="shared" si="24"/>
        <v>-11.847</v>
      </c>
      <c r="J201" s="8">
        <f t="shared" si="25"/>
        <v>0</v>
      </c>
      <c r="K201" s="9">
        <v>0.17080000000000001</v>
      </c>
      <c r="L201" s="16">
        <f t="shared" si="26"/>
        <v>4.1536570561456756</v>
      </c>
      <c r="M201" s="9">
        <v>0.71930000000000005</v>
      </c>
      <c r="N201" s="6">
        <v>11847</v>
      </c>
      <c r="O201" s="6">
        <v>0</v>
      </c>
      <c r="P201" s="6" t="s">
        <v>19</v>
      </c>
      <c r="Q201" s="6" t="s">
        <v>19</v>
      </c>
      <c r="R201" s="6" t="s">
        <v>19</v>
      </c>
      <c r="S201" s="6" t="s">
        <v>19</v>
      </c>
      <c r="T201" s="18">
        <v>0</v>
      </c>
      <c r="U201" s="18">
        <v>0</v>
      </c>
      <c r="V201" s="18">
        <v>0</v>
      </c>
      <c r="W201" s="18">
        <v>0</v>
      </c>
      <c r="X201" s="74">
        <f t="shared" si="27"/>
        <v>0.65095022624434395</v>
      </c>
    </row>
    <row r="202" spans="1:24" ht="14.5" hidden="1" x14ac:dyDescent="0.35">
      <c r="A202" s="7">
        <v>44852</v>
      </c>
      <c r="B202" s="6">
        <v>137471</v>
      </c>
      <c r="C202" s="6">
        <v>5.6</v>
      </c>
      <c r="D202" s="6">
        <v>148710</v>
      </c>
      <c r="E202" s="6">
        <v>5.9</v>
      </c>
      <c r="F202" s="8">
        <f t="shared" si="21"/>
        <v>-11239</v>
      </c>
      <c r="G202" s="8">
        <f t="shared" si="22"/>
        <v>141148.47457627117</v>
      </c>
      <c r="H202" s="8">
        <f t="shared" si="23"/>
        <v>-3677.4745762711682</v>
      </c>
      <c r="I202" s="8">
        <f t="shared" si="24"/>
        <v>-11.239000000000001</v>
      </c>
      <c r="J202" s="8">
        <f t="shared" si="25"/>
        <v>0</v>
      </c>
      <c r="K202" s="9">
        <v>0.17150000000000001</v>
      </c>
      <c r="L202" s="16">
        <f t="shared" si="26"/>
        <v>4.1721092564491657</v>
      </c>
      <c r="M202" s="9">
        <v>0.7349</v>
      </c>
      <c r="N202" s="6">
        <v>11239</v>
      </c>
      <c r="O202" s="6">
        <v>0</v>
      </c>
      <c r="P202" s="6" t="s">
        <v>19</v>
      </c>
      <c r="Q202" s="6" t="s">
        <v>19</v>
      </c>
      <c r="R202" s="6" t="s">
        <v>19</v>
      </c>
      <c r="S202" s="6" t="s">
        <v>19</v>
      </c>
      <c r="T202" s="18">
        <v>0</v>
      </c>
      <c r="U202" s="18">
        <v>0</v>
      </c>
      <c r="V202" s="18">
        <v>0</v>
      </c>
      <c r="W202" s="18">
        <v>0</v>
      </c>
      <c r="X202" s="74">
        <f t="shared" si="27"/>
        <v>0.66506787330316741</v>
      </c>
    </row>
    <row r="203" spans="1:24" ht="14.5" hidden="1" x14ac:dyDescent="0.35">
      <c r="A203" s="7">
        <v>44853</v>
      </c>
      <c r="B203" s="6">
        <v>141597</v>
      </c>
      <c r="C203" s="6">
        <v>5.8</v>
      </c>
      <c r="D203" s="6">
        <v>148710</v>
      </c>
      <c r="E203" s="6">
        <v>5.9</v>
      </c>
      <c r="F203" s="8">
        <f t="shared" si="21"/>
        <v>-7113</v>
      </c>
      <c r="G203" s="8">
        <f t="shared" si="22"/>
        <v>146189.49152542371</v>
      </c>
      <c r="H203" s="8">
        <f t="shared" si="23"/>
        <v>-4592.491525423713</v>
      </c>
      <c r="I203" s="8">
        <f t="shared" si="24"/>
        <v>-7.1130000000000004</v>
      </c>
      <c r="J203" s="8">
        <f t="shared" si="25"/>
        <v>0</v>
      </c>
      <c r="K203" s="9">
        <v>0.17660000000000001</v>
      </c>
      <c r="L203" s="16">
        <f t="shared" si="26"/>
        <v>4.2973292867981794</v>
      </c>
      <c r="M203" s="9">
        <v>0.73080000000000001</v>
      </c>
      <c r="N203" s="6">
        <v>7113</v>
      </c>
      <c r="O203" s="6">
        <v>0</v>
      </c>
      <c r="P203" s="6" t="s">
        <v>19</v>
      </c>
      <c r="Q203" s="6" t="s">
        <v>19</v>
      </c>
      <c r="R203" s="6" t="s">
        <v>19</v>
      </c>
      <c r="S203" s="6" t="s">
        <v>19</v>
      </c>
      <c r="T203" s="18">
        <v>0</v>
      </c>
      <c r="U203" s="18">
        <v>0</v>
      </c>
      <c r="V203" s="18">
        <v>0</v>
      </c>
      <c r="W203" s="18">
        <v>0</v>
      </c>
      <c r="X203" s="74">
        <f t="shared" si="27"/>
        <v>0.66135746606334844</v>
      </c>
    </row>
    <row r="204" spans="1:24" ht="14.5" hidden="1" x14ac:dyDescent="0.35">
      <c r="A204" s="7">
        <v>44854</v>
      </c>
      <c r="B204" s="6">
        <v>139212</v>
      </c>
      <c r="C204" s="6">
        <v>5.6</v>
      </c>
      <c r="D204" s="6">
        <v>148710</v>
      </c>
      <c r="E204" s="6">
        <v>5.9</v>
      </c>
      <c r="F204" s="8">
        <f t="shared" si="21"/>
        <v>-9498</v>
      </c>
      <c r="G204" s="8">
        <f t="shared" si="22"/>
        <v>141148.47457627117</v>
      </c>
      <c r="H204" s="8">
        <f t="shared" si="23"/>
        <v>-1936.4745762711682</v>
      </c>
      <c r="I204" s="8">
        <f t="shared" si="24"/>
        <v>-9.4979999999999993</v>
      </c>
      <c r="J204" s="8">
        <f t="shared" si="25"/>
        <v>0</v>
      </c>
      <c r="K204" s="9">
        <v>0.17369999999999999</v>
      </c>
      <c r="L204" s="16">
        <f t="shared" si="26"/>
        <v>4.2249468892261</v>
      </c>
      <c r="M204" s="9">
        <v>0.74439999999999995</v>
      </c>
      <c r="N204" s="6">
        <v>9498</v>
      </c>
      <c r="O204" s="6">
        <v>0</v>
      </c>
      <c r="P204" s="6" t="s">
        <v>19</v>
      </c>
      <c r="Q204" s="6" t="s">
        <v>19</v>
      </c>
      <c r="R204" s="6" t="s">
        <v>19</v>
      </c>
      <c r="S204" s="6" t="s">
        <v>19</v>
      </c>
      <c r="T204" s="18">
        <v>0</v>
      </c>
      <c r="U204" s="18">
        <v>0</v>
      </c>
      <c r="V204" s="18">
        <v>0</v>
      </c>
      <c r="W204" s="18">
        <v>0</v>
      </c>
      <c r="X204" s="74">
        <f t="shared" si="27"/>
        <v>0.67366515837104068</v>
      </c>
    </row>
    <row r="205" spans="1:24" ht="14.5" hidden="1" x14ac:dyDescent="0.35">
      <c r="A205" s="7">
        <v>44855</v>
      </c>
      <c r="B205" s="6">
        <v>133525</v>
      </c>
      <c r="C205" s="6">
        <v>5.4</v>
      </c>
      <c r="D205" s="6">
        <v>148710</v>
      </c>
      <c r="E205" s="6">
        <v>5.9</v>
      </c>
      <c r="F205" s="8">
        <f t="shared" si="21"/>
        <v>-15185</v>
      </c>
      <c r="G205" s="8">
        <f t="shared" si="22"/>
        <v>136107.45762711865</v>
      </c>
      <c r="H205" s="8">
        <f t="shared" si="23"/>
        <v>-2582.4576271186525</v>
      </c>
      <c r="I205" s="8">
        <f t="shared" si="24"/>
        <v>-15.185</v>
      </c>
      <c r="J205" s="8">
        <f t="shared" si="25"/>
        <v>0</v>
      </c>
      <c r="K205" s="9">
        <v>0.16669999999999999</v>
      </c>
      <c r="L205" s="16">
        <f t="shared" si="26"/>
        <v>4.0523520485584221</v>
      </c>
      <c r="M205" s="9">
        <v>0.7409</v>
      </c>
      <c r="N205" s="6">
        <v>15185</v>
      </c>
      <c r="O205" s="6">
        <v>0</v>
      </c>
      <c r="P205" s="6" t="s">
        <v>19</v>
      </c>
      <c r="Q205" s="6" t="s">
        <v>19</v>
      </c>
      <c r="R205" s="6" t="s">
        <v>19</v>
      </c>
      <c r="S205" s="6" t="s">
        <v>19</v>
      </c>
      <c r="T205" s="18">
        <v>0</v>
      </c>
      <c r="U205" s="18">
        <v>0</v>
      </c>
      <c r="V205" s="18">
        <v>0</v>
      </c>
      <c r="W205" s="18">
        <v>0</v>
      </c>
      <c r="X205" s="74">
        <f t="shared" si="27"/>
        <v>0.67049773755656106</v>
      </c>
    </row>
    <row r="206" spans="1:24" ht="14.5" hidden="1" x14ac:dyDescent="0.35">
      <c r="A206" s="7">
        <v>44856</v>
      </c>
      <c r="B206" s="6">
        <v>137946</v>
      </c>
      <c r="C206" s="6">
        <v>5.7</v>
      </c>
      <c r="D206" s="6">
        <v>148710</v>
      </c>
      <c r="E206" s="6">
        <v>5.9</v>
      </c>
      <c r="F206" s="8">
        <f t="shared" si="21"/>
        <v>-10764</v>
      </c>
      <c r="G206" s="8">
        <f t="shared" si="22"/>
        <v>143668.98305084746</v>
      </c>
      <c r="H206" s="8">
        <f t="shared" si="23"/>
        <v>-5722.9830508474552</v>
      </c>
      <c r="I206" s="8">
        <f t="shared" si="24"/>
        <v>-10.763999999999999</v>
      </c>
      <c r="J206" s="8">
        <f t="shared" si="25"/>
        <v>0</v>
      </c>
      <c r="K206" s="9">
        <v>0.17219999999999999</v>
      </c>
      <c r="L206" s="16">
        <f t="shared" si="26"/>
        <v>4.1865250379362671</v>
      </c>
      <c r="M206" s="9">
        <v>0.72499999999999998</v>
      </c>
      <c r="N206" s="6">
        <v>10764</v>
      </c>
      <c r="O206" s="6">
        <v>0</v>
      </c>
      <c r="P206" s="6" t="s">
        <v>19</v>
      </c>
      <c r="Q206" s="6" t="s">
        <v>19</v>
      </c>
      <c r="R206" s="6" t="s">
        <v>19</v>
      </c>
      <c r="S206" s="6" t="s">
        <v>19</v>
      </c>
      <c r="T206" s="18">
        <v>0</v>
      </c>
      <c r="U206" s="18">
        <v>0</v>
      </c>
      <c r="V206" s="18">
        <v>0</v>
      </c>
      <c r="W206" s="18">
        <v>0</v>
      </c>
      <c r="X206" s="74">
        <f t="shared" si="27"/>
        <v>0.65610859728506787</v>
      </c>
    </row>
    <row r="207" spans="1:24" ht="14.5" hidden="1" x14ac:dyDescent="0.35">
      <c r="A207" s="7">
        <v>44857</v>
      </c>
      <c r="B207" s="6">
        <v>138068</v>
      </c>
      <c r="C207" s="6">
        <v>5.6</v>
      </c>
      <c r="D207" s="6">
        <v>148710</v>
      </c>
      <c r="E207" s="6">
        <v>5.9</v>
      </c>
      <c r="F207" s="8">
        <f t="shared" si="21"/>
        <v>-10642</v>
      </c>
      <c r="G207" s="8">
        <f t="shared" si="22"/>
        <v>141148.47457627117</v>
      </c>
      <c r="H207" s="8">
        <f t="shared" si="23"/>
        <v>-3080.4745762711682</v>
      </c>
      <c r="I207" s="8">
        <f t="shared" si="24"/>
        <v>-10.641999999999999</v>
      </c>
      <c r="J207" s="8">
        <f t="shared" si="25"/>
        <v>0</v>
      </c>
      <c r="K207" s="9">
        <v>0.1724</v>
      </c>
      <c r="L207" s="16">
        <f t="shared" si="26"/>
        <v>4.190227617602428</v>
      </c>
      <c r="M207" s="9">
        <v>0.73880000000000001</v>
      </c>
      <c r="N207" s="6">
        <v>10642</v>
      </c>
      <c r="O207" s="6">
        <v>0</v>
      </c>
      <c r="P207" s="6" t="s">
        <v>19</v>
      </c>
      <c r="Q207" s="6" t="s">
        <v>19</v>
      </c>
      <c r="R207" s="6" t="s">
        <v>19</v>
      </c>
      <c r="S207" s="6" t="s">
        <v>19</v>
      </c>
      <c r="T207" s="18">
        <v>0</v>
      </c>
      <c r="U207" s="18">
        <v>0</v>
      </c>
      <c r="V207" s="18">
        <v>0</v>
      </c>
      <c r="W207" s="18">
        <v>0</v>
      </c>
      <c r="X207" s="74">
        <f t="shared" si="27"/>
        <v>0.6685972850678733</v>
      </c>
    </row>
    <row r="208" spans="1:24" ht="14.5" hidden="1" x14ac:dyDescent="0.35">
      <c r="A208" s="7">
        <v>44858</v>
      </c>
      <c r="B208" s="6">
        <v>136556</v>
      </c>
      <c r="C208" s="6">
        <v>5.5</v>
      </c>
      <c r="D208" s="6">
        <v>148710</v>
      </c>
      <c r="E208" s="6">
        <v>5.9</v>
      </c>
      <c r="F208" s="8">
        <f t="shared" si="21"/>
        <v>-12154</v>
      </c>
      <c r="G208" s="8">
        <f t="shared" si="22"/>
        <v>138627.96610169491</v>
      </c>
      <c r="H208" s="8">
        <f t="shared" si="23"/>
        <v>-2071.9661016949103</v>
      </c>
      <c r="I208" s="8">
        <f t="shared" si="24"/>
        <v>-12.154</v>
      </c>
      <c r="J208" s="8">
        <f t="shared" si="25"/>
        <v>0</v>
      </c>
      <c r="K208" s="9">
        <v>0.17050000000000001</v>
      </c>
      <c r="L208" s="16">
        <f t="shared" si="26"/>
        <v>4.1443399089529587</v>
      </c>
      <c r="M208" s="9">
        <v>0.74399999999999999</v>
      </c>
      <c r="N208" s="6">
        <v>12154</v>
      </c>
      <c r="O208" s="6">
        <v>0</v>
      </c>
      <c r="P208" s="6" t="s">
        <v>19</v>
      </c>
      <c r="Q208" s="6" t="s">
        <v>19</v>
      </c>
      <c r="R208" s="6" t="s">
        <v>19</v>
      </c>
      <c r="S208" s="6" t="s">
        <v>19</v>
      </c>
      <c r="T208" s="18">
        <v>0</v>
      </c>
      <c r="U208" s="18">
        <v>0</v>
      </c>
      <c r="V208" s="18">
        <v>0</v>
      </c>
      <c r="W208" s="18">
        <v>0</v>
      </c>
      <c r="X208" s="74">
        <f t="shared" si="27"/>
        <v>0.67330316742081453</v>
      </c>
    </row>
    <row r="209" spans="1:24" ht="14.5" hidden="1" x14ac:dyDescent="0.35">
      <c r="A209" s="7">
        <v>44859</v>
      </c>
      <c r="B209" s="6">
        <v>138932</v>
      </c>
      <c r="C209" s="6">
        <v>5.8</v>
      </c>
      <c r="D209" s="6">
        <v>148710</v>
      </c>
      <c r="E209" s="6">
        <v>5.9</v>
      </c>
      <c r="F209" s="8">
        <f t="shared" si="21"/>
        <v>-9778</v>
      </c>
      <c r="G209" s="8">
        <f t="shared" si="22"/>
        <v>146189.49152542371</v>
      </c>
      <c r="H209" s="8">
        <f t="shared" si="23"/>
        <v>-7257.491525423713</v>
      </c>
      <c r="I209" s="8">
        <f t="shared" si="24"/>
        <v>-9.7780000000000005</v>
      </c>
      <c r="J209" s="8">
        <f t="shared" si="25"/>
        <v>0</v>
      </c>
      <c r="K209" s="9">
        <v>0.1734</v>
      </c>
      <c r="L209" s="16">
        <f t="shared" si="26"/>
        <v>4.2164491654021248</v>
      </c>
      <c r="M209" s="9">
        <v>0.7177</v>
      </c>
      <c r="N209" s="6">
        <v>9778</v>
      </c>
      <c r="O209" s="6">
        <v>0</v>
      </c>
      <c r="P209" s="6" t="s">
        <v>19</v>
      </c>
      <c r="Q209" s="6" t="s">
        <v>19</v>
      </c>
      <c r="R209" s="6" t="s">
        <v>19</v>
      </c>
      <c r="S209" s="6" t="s">
        <v>19</v>
      </c>
      <c r="T209" s="18">
        <v>0</v>
      </c>
      <c r="U209" s="18">
        <v>0</v>
      </c>
      <c r="V209" s="18">
        <v>0</v>
      </c>
      <c r="W209" s="18">
        <v>0</v>
      </c>
      <c r="X209" s="74">
        <f t="shared" si="27"/>
        <v>0.64950226244343889</v>
      </c>
    </row>
    <row r="210" spans="1:24" ht="14.5" hidden="1" x14ac:dyDescent="0.35">
      <c r="A210" s="7">
        <v>44860</v>
      </c>
      <c r="B210" s="6">
        <v>135643</v>
      </c>
      <c r="C210" s="6">
        <v>5.6</v>
      </c>
      <c r="D210" s="6">
        <v>148710</v>
      </c>
      <c r="E210" s="6">
        <v>5.9</v>
      </c>
      <c r="F210" s="8">
        <f t="shared" si="21"/>
        <v>-13067</v>
      </c>
      <c r="G210" s="8">
        <f t="shared" si="22"/>
        <v>141148.47457627117</v>
      </c>
      <c r="H210" s="8">
        <f t="shared" si="23"/>
        <v>-5505.4745762711682</v>
      </c>
      <c r="I210" s="8">
        <f t="shared" si="24"/>
        <v>-13.067</v>
      </c>
      <c r="J210" s="8">
        <f t="shared" si="25"/>
        <v>0</v>
      </c>
      <c r="K210" s="9">
        <v>0.16930000000000001</v>
      </c>
      <c r="L210" s="16">
        <f t="shared" si="26"/>
        <v>4.1166312594840671</v>
      </c>
      <c r="M210" s="9">
        <v>0.7258</v>
      </c>
      <c r="N210" s="6">
        <v>13067</v>
      </c>
      <c r="O210" s="6">
        <v>0</v>
      </c>
      <c r="P210" s="6" t="s">
        <v>19</v>
      </c>
      <c r="Q210" s="6" t="s">
        <v>19</v>
      </c>
      <c r="R210" s="6" t="s">
        <v>19</v>
      </c>
      <c r="S210" s="6" t="s">
        <v>19</v>
      </c>
      <c r="T210" s="18">
        <v>0</v>
      </c>
      <c r="U210" s="18">
        <v>0</v>
      </c>
      <c r="V210" s="18">
        <v>0</v>
      </c>
      <c r="W210" s="18">
        <v>0</v>
      </c>
      <c r="X210" s="74">
        <f t="shared" si="27"/>
        <v>0.6568325791855204</v>
      </c>
    </row>
    <row r="211" spans="1:24" ht="14.5" hidden="1" x14ac:dyDescent="0.35">
      <c r="A211" s="7">
        <v>44861</v>
      </c>
      <c r="B211" s="6">
        <v>117520</v>
      </c>
      <c r="C211" s="6">
        <v>4.8</v>
      </c>
      <c r="D211" s="6">
        <v>148710</v>
      </c>
      <c r="E211" s="6">
        <v>5.9</v>
      </c>
      <c r="F211" s="8">
        <f t="shared" si="21"/>
        <v>-31190</v>
      </c>
      <c r="G211" s="8">
        <f t="shared" si="22"/>
        <v>120984.406779661</v>
      </c>
      <c r="H211" s="8">
        <f t="shared" si="23"/>
        <v>-3464.4067796610034</v>
      </c>
      <c r="I211" s="8">
        <f t="shared" si="24"/>
        <v>-31.19</v>
      </c>
      <c r="J211" s="8">
        <f t="shared" si="25"/>
        <v>0</v>
      </c>
      <c r="K211" s="9">
        <v>0.14680000000000001</v>
      </c>
      <c r="L211" s="16">
        <f t="shared" si="26"/>
        <v>3.5666160849772384</v>
      </c>
      <c r="M211" s="9">
        <v>0.7339</v>
      </c>
      <c r="N211" s="6">
        <v>31190</v>
      </c>
      <c r="O211" s="6">
        <v>0</v>
      </c>
      <c r="P211" s="6" t="s">
        <v>19</v>
      </c>
      <c r="Q211" s="6" t="s">
        <v>19</v>
      </c>
      <c r="R211" s="6" t="s">
        <v>19</v>
      </c>
      <c r="S211" s="6" t="s">
        <v>19</v>
      </c>
      <c r="T211" s="18">
        <v>0</v>
      </c>
      <c r="U211" s="18">
        <v>0</v>
      </c>
      <c r="V211" s="18">
        <v>0</v>
      </c>
      <c r="W211" s="18">
        <v>0</v>
      </c>
      <c r="X211" s="74">
        <f t="shared" si="27"/>
        <v>0.6641628959276018</v>
      </c>
    </row>
    <row r="212" spans="1:24" ht="14.5" hidden="1" x14ac:dyDescent="0.35">
      <c r="A212" s="7">
        <v>44862</v>
      </c>
      <c r="B212" s="6">
        <v>127773</v>
      </c>
      <c r="C212" s="6">
        <v>5.2</v>
      </c>
      <c r="D212" s="6">
        <v>148710</v>
      </c>
      <c r="E212" s="6">
        <v>5.9</v>
      </c>
      <c r="F212" s="8">
        <f t="shared" si="21"/>
        <v>-20937</v>
      </c>
      <c r="G212" s="8">
        <f t="shared" si="22"/>
        <v>131066.44067796609</v>
      </c>
      <c r="H212" s="8">
        <f t="shared" si="23"/>
        <v>-3293.4406779660931</v>
      </c>
      <c r="I212" s="8">
        <f t="shared" si="24"/>
        <v>-20.937000000000001</v>
      </c>
      <c r="J212" s="8">
        <f t="shared" si="25"/>
        <v>0</v>
      </c>
      <c r="K212" s="9">
        <v>0.15959999999999999</v>
      </c>
      <c r="L212" s="16">
        <f t="shared" si="26"/>
        <v>3.8777845220030347</v>
      </c>
      <c r="M212" s="9">
        <v>0.73650000000000004</v>
      </c>
      <c r="N212" s="6">
        <v>20937</v>
      </c>
      <c r="O212" s="6">
        <v>0</v>
      </c>
      <c r="P212" s="6" t="s">
        <v>19</v>
      </c>
      <c r="Q212" s="6" t="s">
        <v>19</v>
      </c>
      <c r="R212" s="6" t="s">
        <v>19</v>
      </c>
      <c r="S212" s="6" t="s">
        <v>19</v>
      </c>
      <c r="T212" s="18">
        <v>0</v>
      </c>
      <c r="U212" s="18">
        <v>0</v>
      </c>
      <c r="V212" s="18">
        <v>0</v>
      </c>
      <c r="W212" s="18">
        <v>0</v>
      </c>
      <c r="X212" s="74">
        <f t="shared" si="27"/>
        <v>0.66651583710407247</v>
      </c>
    </row>
    <row r="213" spans="1:24" ht="14.5" hidden="1" x14ac:dyDescent="0.35">
      <c r="A213" s="7">
        <v>44863</v>
      </c>
      <c r="B213" s="6">
        <v>127071</v>
      </c>
      <c r="C213" s="6">
        <v>5.0999999999999996</v>
      </c>
      <c r="D213" s="6">
        <v>148710</v>
      </c>
      <c r="E213" s="6">
        <v>5.9</v>
      </c>
      <c r="F213" s="8">
        <f t="shared" si="21"/>
        <v>-21639</v>
      </c>
      <c r="G213" s="8">
        <f t="shared" si="22"/>
        <v>128545.93220338981</v>
      </c>
      <c r="H213" s="8">
        <f t="shared" si="23"/>
        <v>-1474.9322033898061</v>
      </c>
      <c r="I213" s="8">
        <f t="shared" si="24"/>
        <v>-21.638999999999999</v>
      </c>
      <c r="J213" s="8">
        <f t="shared" si="25"/>
        <v>0</v>
      </c>
      <c r="K213" s="9">
        <v>0.15859999999999999</v>
      </c>
      <c r="L213" s="16">
        <f t="shared" si="26"/>
        <v>3.8564795144157813</v>
      </c>
      <c r="M213" s="9">
        <v>0.74629999999999996</v>
      </c>
      <c r="N213" s="6">
        <v>21639</v>
      </c>
      <c r="O213" s="6">
        <v>0</v>
      </c>
      <c r="P213" s="6" t="s">
        <v>19</v>
      </c>
      <c r="Q213" s="6" t="s">
        <v>19</v>
      </c>
      <c r="R213" s="6" t="s">
        <v>19</v>
      </c>
      <c r="S213" s="6" t="s">
        <v>19</v>
      </c>
      <c r="T213" s="18">
        <v>0</v>
      </c>
      <c r="U213" s="18">
        <v>0</v>
      </c>
      <c r="V213" s="18">
        <v>0</v>
      </c>
      <c r="W213" s="18">
        <v>0</v>
      </c>
      <c r="X213" s="74">
        <f t="shared" si="27"/>
        <v>0.67538461538461536</v>
      </c>
    </row>
    <row r="214" spans="1:24" ht="14.5" hidden="1" x14ac:dyDescent="0.35">
      <c r="A214" s="7">
        <v>44864</v>
      </c>
      <c r="B214" s="6">
        <v>135228</v>
      </c>
      <c r="C214" s="6">
        <v>5.4</v>
      </c>
      <c r="D214" s="6">
        <v>148710</v>
      </c>
      <c r="E214" s="6">
        <v>5.9</v>
      </c>
      <c r="F214" s="8">
        <f t="shared" si="21"/>
        <v>-13482</v>
      </c>
      <c r="G214" s="8">
        <f t="shared" si="22"/>
        <v>136107.45762711865</v>
      </c>
      <c r="H214" s="8">
        <f t="shared" si="23"/>
        <v>-879.45762711865245</v>
      </c>
      <c r="I214" s="8">
        <f t="shared" si="24"/>
        <v>-13.481999999999999</v>
      </c>
      <c r="J214" s="8">
        <f t="shared" si="25"/>
        <v>0</v>
      </c>
      <c r="K214" s="9">
        <v>0.16869999999999999</v>
      </c>
      <c r="L214" s="16">
        <f t="shared" si="26"/>
        <v>4.1040364188163885</v>
      </c>
      <c r="M214" s="9">
        <v>0.74970000000000003</v>
      </c>
      <c r="N214" s="6">
        <v>13482</v>
      </c>
      <c r="O214" s="6">
        <v>0</v>
      </c>
      <c r="P214" s="6" t="s">
        <v>19</v>
      </c>
      <c r="Q214" s="6" t="s">
        <v>19</v>
      </c>
      <c r="R214" s="6" t="s">
        <v>19</v>
      </c>
      <c r="S214" s="6" t="s">
        <v>19</v>
      </c>
      <c r="T214" s="18">
        <v>0</v>
      </c>
      <c r="U214" s="18">
        <v>0</v>
      </c>
      <c r="V214" s="18">
        <v>0</v>
      </c>
      <c r="W214" s="18">
        <v>0</v>
      </c>
      <c r="X214" s="74">
        <f t="shared" si="27"/>
        <v>0.67846153846153845</v>
      </c>
    </row>
    <row r="215" spans="1:24" ht="14.5" hidden="1" x14ac:dyDescent="0.35">
      <c r="A215" s="7">
        <v>44865</v>
      </c>
      <c r="B215" s="6">
        <v>133879</v>
      </c>
      <c r="C215" s="6">
        <v>5.6</v>
      </c>
      <c r="D215" s="6">
        <v>148710</v>
      </c>
      <c r="E215" s="6">
        <v>5.9</v>
      </c>
      <c r="F215" s="8">
        <f t="shared" si="21"/>
        <v>-14831</v>
      </c>
      <c r="G215" s="8">
        <f t="shared" si="22"/>
        <v>141148.47457627117</v>
      </c>
      <c r="H215" s="8">
        <f t="shared" si="23"/>
        <v>-7269.4745762711682</v>
      </c>
      <c r="I215" s="8">
        <f t="shared" si="24"/>
        <v>-14.831</v>
      </c>
      <c r="J215" s="8">
        <f t="shared" si="25"/>
        <v>0</v>
      </c>
      <c r="K215" s="9">
        <v>0.1671</v>
      </c>
      <c r="L215" s="16">
        <f t="shared" si="26"/>
        <v>4.0630955993930193</v>
      </c>
      <c r="M215" s="9">
        <v>0.71599999999999997</v>
      </c>
      <c r="N215" s="6">
        <v>14831</v>
      </c>
      <c r="O215" s="6">
        <v>0</v>
      </c>
      <c r="P215" s="6" t="s">
        <v>19</v>
      </c>
      <c r="Q215" s="6" t="s">
        <v>19</v>
      </c>
      <c r="R215" s="6" t="s">
        <v>19</v>
      </c>
      <c r="S215" s="6" t="s">
        <v>19</v>
      </c>
      <c r="T215" s="18">
        <v>0</v>
      </c>
      <c r="U215" s="18">
        <v>0</v>
      </c>
      <c r="V215" s="18">
        <v>0</v>
      </c>
      <c r="W215" s="18">
        <v>0</v>
      </c>
      <c r="X215" s="74">
        <f t="shared" si="27"/>
        <v>0.64796380090497741</v>
      </c>
    </row>
    <row r="216" spans="1:24" ht="14.5" hidden="1" x14ac:dyDescent="0.35">
      <c r="A216" s="7">
        <v>44866</v>
      </c>
      <c r="B216" s="6">
        <v>132144</v>
      </c>
      <c r="C216" s="6">
        <v>5.6</v>
      </c>
      <c r="D216" s="6">
        <v>134700</v>
      </c>
      <c r="E216" s="6">
        <v>5.3209999999999997</v>
      </c>
      <c r="F216" s="8">
        <f t="shared" si="21"/>
        <v>-2556</v>
      </c>
      <c r="G216" s="8">
        <f t="shared" si="22"/>
        <v>141762.82653636535</v>
      </c>
      <c r="H216" s="8">
        <f t="shared" si="23"/>
        <v>-9618.8265363653481</v>
      </c>
      <c r="I216" s="8">
        <f t="shared" si="24"/>
        <v>-2.556</v>
      </c>
      <c r="J216" s="8">
        <f t="shared" si="25"/>
        <v>0</v>
      </c>
      <c r="K216" s="9">
        <v>0.16710166919575112</v>
      </c>
      <c r="L216" s="16">
        <f t="shared" si="26"/>
        <v>4.0104400606980271</v>
      </c>
      <c r="M216" s="9">
        <v>0.71615001083893348</v>
      </c>
      <c r="N216" s="6">
        <v>2556</v>
      </c>
      <c r="O216" s="6">
        <v>0</v>
      </c>
      <c r="P216" s="6" t="s">
        <v>19</v>
      </c>
      <c r="Q216" s="6" t="s">
        <v>19</v>
      </c>
      <c r="R216" s="6" t="s">
        <v>19</v>
      </c>
      <c r="S216" s="6" t="s">
        <v>19</v>
      </c>
      <c r="T216" s="18">
        <v>0</v>
      </c>
      <c r="U216" s="18">
        <v>0</v>
      </c>
      <c r="V216" s="18">
        <v>0</v>
      </c>
      <c r="W216" s="18">
        <v>0</v>
      </c>
      <c r="X216" s="74">
        <f t="shared" si="27"/>
        <v>0.64809955732030178</v>
      </c>
    </row>
    <row r="217" spans="1:24" ht="14.5" hidden="1" x14ac:dyDescent="0.35">
      <c r="A217" s="7">
        <v>44867</v>
      </c>
      <c r="B217" s="6">
        <v>136659</v>
      </c>
      <c r="C217" s="6">
        <v>5.8</v>
      </c>
      <c r="D217" s="6">
        <v>134700</v>
      </c>
      <c r="E217" s="6">
        <v>5.3209999999999997</v>
      </c>
      <c r="F217" s="8">
        <f t="shared" si="21"/>
        <v>1959</v>
      </c>
      <c r="G217" s="8">
        <f t="shared" si="22"/>
        <v>146825.78462694984</v>
      </c>
      <c r="H217" s="8">
        <f t="shared" si="23"/>
        <v>-10166.78462694984</v>
      </c>
      <c r="I217" s="8">
        <f t="shared" si="24"/>
        <v>0</v>
      </c>
      <c r="J217" s="8">
        <f t="shared" si="25"/>
        <v>1.9590000000000001</v>
      </c>
      <c r="K217" s="9">
        <v>0.17281107738998483</v>
      </c>
      <c r="L217" s="16">
        <f t="shared" si="26"/>
        <v>4.1474658573596361</v>
      </c>
      <c r="M217" s="9">
        <v>0.71508032023441992</v>
      </c>
      <c r="N217" s="6">
        <v>-1959</v>
      </c>
      <c r="O217" s="6">
        <v>0</v>
      </c>
      <c r="P217" s="6" t="s">
        <v>19</v>
      </c>
      <c r="Q217" s="6" t="s">
        <v>19</v>
      </c>
      <c r="R217" s="6" t="s">
        <v>19</v>
      </c>
      <c r="S217" s="6" t="s">
        <v>19</v>
      </c>
      <c r="T217" s="18">
        <v>0</v>
      </c>
      <c r="U217" s="18">
        <v>0</v>
      </c>
      <c r="V217" s="18">
        <v>0</v>
      </c>
      <c r="W217" s="18">
        <v>0</v>
      </c>
      <c r="X217" s="74">
        <f t="shared" si="27"/>
        <v>0.64713151152436188</v>
      </c>
    </row>
    <row r="218" spans="1:24" ht="14.5" hidden="1" x14ac:dyDescent="0.35">
      <c r="A218" s="7">
        <v>44868</v>
      </c>
      <c r="B218" s="6">
        <v>138450</v>
      </c>
      <c r="C218" s="6">
        <v>5.7</v>
      </c>
      <c r="D218" s="6">
        <v>134700</v>
      </c>
      <c r="E218" s="6">
        <v>5.3209999999999997</v>
      </c>
      <c r="F218" s="8">
        <f t="shared" si="21"/>
        <v>3750</v>
      </c>
      <c r="G218" s="8">
        <f t="shared" si="22"/>
        <v>144294.30558165759</v>
      </c>
      <c r="H218" s="8">
        <f t="shared" si="23"/>
        <v>-5844.3055816575943</v>
      </c>
      <c r="I218" s="8">
        <f t="shared" si="24"/>
        <v>0</v>
      </c>
      <c r="J218" s="8">
        <f t="shared" si="25"/>
        <v>3.75</v>
      </c>
      <c r="K218" s="9">
        <v>0.17507587253414267</v>
      </c>
      <c r="L218" s="16">
        <f t="shared" si="26"/>
        <v>4.2018209408194238</v>
      </c>
      <c r="M218" s="9">
        <v>0.73716156856481108</v>
      </c>
      <c r="N218" s="6">
        <v>-3750</v>
      </c>
      <c r="O218" s="6">
        <v>0</v>
      </c>
      <c r="P218" s="6" t="s">
        <v>19</v>
      </c>
      <c r="Q218" s="6" t="s">
        <v>19</v>
      </c>
      <c r="R218" s="6" t="s">
        <v>19</v>
      </c>
      <c r="S218" s="6" t="s">
        <v>19</v>
      </c>
      <c r="T218" s="18">
        <v>0</v>
      </c>
      <c r="U218" s="18">
        <v>0</v>
      </c>
      <c r="V218" s="18">
        <v>0</v>
      </c>
      <c r="W218" s="18">
        <v>0</v>
      </c>
      <c r="X218" s="74">
        <f t="shared" si="27"/>
        <v>0.66711454168761186</v>
      </c>
    </row>
    <row r="219" spans="1:24" ht="14.5" hidden="1" x14ac:dyDescent="0.35">
      <c r="A219" s="7">
        <v>44869</v>
      </c>
      <c r="B219" s="6">
        <v>143664</v>
      </c>
      <c r="C219" s="6">
        <v>5.9</v>
      </c>
      <c r="D219" s="6">
        <v>134700</v>
      </c>
      <c r="E219" s="6">
        <v>5.3209999999999997</v>
      </c>
      <c r="F219" s="8">
        <f t="shared" si="21"/>
        <v>8964</v>
      </c>
      <c r="G219" s="8">
        <f t="shared" si="22"/>
        <v>149357.26367224209</v>
      </c>
      <c r="H219" s="8">
        <f t="shared" si="23"/>
        <v>-5693.2636722420866</v>
      </c>
      <c r="I219" s="8">
        <f t="shared" si="24"/>
        <v>0</v>
      </c>
      <c r="J219" s="8">
        <f t="shared" si="25"/>
        <v>8.9640000000000004</v>
      </c>
      <c r="K219" s="9">
        <v>0.18166919575113807</v>
      </c>
      <c r="L219" s="16">
        <f t="shared" si="26"/>
        <v>4.360060698027314</v>
      </c>
      <c r="M219" s="9">
        <v>0.73899333864869732</v>
      </c>
      <c r="N219" s="6">
        <v>-8964</v>
      </c>
      <c r="O219" s="6">
        <v>0</v>
      </c>
      <c r="P219" s="6" t="s">
        <v>19</v>
      </c>
      <c r="Q219" s="6" t="s">
        <v>19</v>
      </c>
      <c r="R219" s="6" t="s">
        <v>19</v>
      </c>
      <c r="S219" s="6" t="s">
        <v>19</v>
      </c>
      <c r="T219" s="18">
        <v>0</v>
      </c>
      <c r="U219" s="18">
        <v>0</v>
      </c>
      <c r="V219" s="18">
        <v>0</v>
      </c>
      <c r="W219" s="18">
        <v>0</v>
      </c>
      <c r="X219" s="74">
        <f t="shared" si="27"/>
        <v>0.66877225217076686</v>
      </c>
    </row>
    <row r="220" spans="1:24" ht="14.5" hidden="1" x14ac:dyDescent="0.35">
      <c r="A220" s="7">
        <v>44870</v>
      </c>
      <c r="B220" s="6">
        <v>141106</v>
      </c>
      <c r="C220" s="6">
        <v>5.8</v>
      </c>
      <c r="D220" s="6">
        <v>134700</v>
      </c>
      <c r="E220" s="6">
        <v>5.3209999999999997</v>
      </c>
      <c r="F220" s="8">
        <f t="shared" si="21"/>
        <v>6406</v>
      </c>
      <c r="G220" s="8">
        <f t="shared" si="22"/>
        <v>146825.78462694984</v>
      </c>
      <c r="H220" s="8">
        <f t="shared" si="23"/>
        <v>-5719.7846269498405</v>
      </c>
      <c r="I220" s="8">
        <f t="shared" si="24"/>
        <v>0</v>
      </c>
      <c r="J220" s="8">
        <f t="shared" si="25"/>
        <v>6.4059999999999997</v>
      </c>
      <c r="K220" s="9">
        <v>0.17843449671219017</v>
      </c>
      <c r="L220" s="16">
        <f t="shared" si="26"/>
        <v>4.2824279210925642</v>
      </c>
      <c r="M220" s="9">
        <v>0.73834964156768357</v>
      </c>
      <c r="N220" s="6">
        <v>-6406</v>
      </c>
      <c r="O220" s="6">
        <v>0</v>
      </c>
      <c r="P220" s="6" t="s">
        <v>19</v>
      </c>
      <c r="Q220" s="6" t="s">
        <v>19</v>
      </c>
      <c r="R220" s="6" t="s">
        <v>19</v>
      </c>
      <c r="S220" s="6" t="s">
        <v>19</v>
      </c>
      <c r="T220" s="18">
        <v>0</v>
      </c>
      <c r="U220" s="18">
        <v>0</v>
      </c>
      <c r="V220" s="18">
        <v>0</v>
      </c>
      <c r="W220" s="18">
        <v>0</v>
      </c>
      <c r="X220" s="74">
        <f t="shared" si="27"/>
        <v>0.6681897208757317</v>
      </c>
    </row>
    <row r="221" spans="1:24" ht="14.5" hidden="1" x14ac:dyDescent="0.35">
      <c r="A221" s="7">
        <v>44871</v>
      </c>
      <c r="B221" s="6">
        <v>131095</v>
      </c>
      <c r="C221" s="6">
        <v>5.5</v>
      </c>
      <c r="D221" s="6">
        <v>134700</v>
      </c>
      <c r="E221" s="6">
        <v>5.3209999999999997</v>
      </c>
      <c r="F221" s="8">
        <f t="shared" si="21"/>
        <v>-3605</v>
      </c>
      <c r="G221" s="8">
        <f t="shared" si="22"/>
        <v>139231.34749107313</v>
      </c>
      <c r="H221" s="8">
        <f t="shared" si="23"/>
        <v>-8136.3474910731311</v>
      </c>
      <c r="I221" s="8">
        <f t="shared" si="24"/>
        <v>-3.605</v>
      </c>
      <c r="J221" s="8">
        <f t="shared" si="25"/>
        <v>0</v>
      </c>
      <c r="K221" s="9">
        <v>0.16577516439049064</v>
      </c>
      <c r="L221" s="16">
        <f t="shared" si="26"/>
        <v>3.9786039453717752</v>
      </c>
      <c r="M221" s="9">
        <v>0.72338253552214093</v>
      </c>
      <c r="N221" s="6">
        <v>3605</v>
      </c>
      <c r="O221" s="6">
        <v>0</v>
      </c>
      <c r="P221" s="6" t="s">
        <v>19</v>
      </c>
      <c r="Q221" s="6" t="s">
        <v>19</v>
      </c>
      <c r="R221" s="6" t="s">
        <v>19</v>
      </c>
      <c r="S221" s="6" t="s">
        <v>19</v>
      </c>
      <c r="T221" s="18">
        <v>0</v>
      </c>
      <c r="U221" s="18">
        <v>0</v>
      </c>
      <c r="V221" s="18">
        <v>0</v>
      </c>
      <c r="W221" s="18">
        <v>0</v>
      </c>
      <c r="X221" s="74">
        <f t="shared" si="27"/>
        <v>0.65464482852682437</v>
      </c>
    </row>
    <row r="222" spans="1:24" ht="14.5" hidden="1" x14ac:dyDescent="0.35">
      <c r="A222" s="7">
        <v>44872</v>
      </c>
      <c r="B222" s="6">
        <v>115198</v>
      </c>
      <c r="C222" s="6">
        <v>4.8</v>
      </c>
      <c r="D222" s="6">
        <v>134700</v>
      </c>
      <c r="E222" s="6">
        <v>5.3209999999999997</v>
      </c>
      <c r="F222" s="8">
        <f t="shared" si="21"/>
        <v>-19502</v>
      </c>
      <c r="G222" s="8">
        <f t="shared" si="22"/>
        <v>121510.99417402744</v>
      </c>
      <c r="H222" s="8">
        <f t="shared" si="23"/>
        <v>-6312.9941740274371</v>
      </c>
      <c r="I222" s="8">
        <f t="shared" si="24"/>
        <v>-19.501999999999999</v>
      </c>
      <c r="J222" s="8">
        <f t="shared" si="25"/>
        <v>0</v>
      </c>
      <c r="K222" s="9">
        <v>0.14567273646939807</v>
      </c>
      <c r="L222" s="16">
        <f t="shared" si="26"/>
        <v>3.496145675265554</v>
      </c>
      <c r="M222" s="9">
        <v>0.72836368234699045</v>
      </c>
      <c r="N222" s="6">
        <v>19502</v>
      </c>
      <c r="O222" s="6">
        <v>0</v>
      </c>
      <c r="P222" s="6" t="s">
        <v>19</v>
      </c>
      <c r="Q222" s="6" t="s">
        <v>19</v>
      </c>
      <c r="R222" s="6" t="s">
        <v>19</v>
      </c>
      <c r="S222" s="6" t="s">
        <v>19</v>
      </c>
      <c r="T222" s="18">
        <v>0</v>
      </c>
      <c r="U222" s="18">
        <v>0</v>
      </c>
      <c r="V222" s="18">
        <v>0</v>
      </c>
      <c r="W222" s="18">
        <v>0</v>
      </c>
      <c r="X222" s="74">
        <f t="shared" si="27"/>
        <v>0.65915265370768372</v>
      </c>
    </row>
    <row r="223" spans="1:24" ht="14.5" hidden="1" x14ac:dyDescent="0.35">
      <c r="A223" s="7">
        <v>44873</v>
      </c>
      <c r="B223" s="6">
        <v>119870</v>
      </c>
      <c r="C223" s="6">
        <v>5</v>
      </c>
      <c r="D223" s="6">
        <v>134700</v>
      </c>
      <c r="E223" s="6">
        <v>5.3209999999999997</v>
      </c>
      <c r="F223" s="8">
        <f t="shared" si="21"/>
        <v>-14830</v>
      </c>
      <c r="G223" s="8">
        <f t="shared" si="22"/>
        <v>126573.95226461193</v>
      </c>
      <c r="H223" s="8">
        <f t="shared" si="23"/>
        <v>-6703.9522646119294</v>
      </c>
      <c r="I223" s="8">
        <f t="shared" si="24"/>
        <v>-14.83</v>
      </c>
      <c r="J223" s="8">
        <f t="shared" si="25"/>
        <v>0</v>
      </c>
      <c r="K223" s="9">
        <v>0.15158067779463832</v>
      </c>
      <c r="L223" s="16">
        <f t="shared" si="26"/>
        <v>3.63793626707132</v>
      </c>
      <c r="M223" s="9">
        <v>0.727587253414264</v>
      </c>
      <c r="N223" s="6">
        <v>14830</v>
      </c>
      <c r="O223" s="6">
        <v>0</v>
      </c>
      <c r="P223" s="6" t="s">
        <v>19</v>
      </c>
      <c r="Q223" s="6" t="s">
        <v>19</v>
      </c>
      <c r="R223" s="6" t="s">
        <v>19</v>
      </c>
      <c r="S223" s="6" t="s">
        <v>19</v>
      </c>
      <c r="T223" s="18">
        <v>0</v>
      </c>
      <c r="U223" s="18">
        <v>0</v>
      </c>
      <c r="V223" s="18">
        <v>0</v>
      </c>
      <c r="W223" s="18">
        <v>0</v>
      </c>
      <c r="X223" s="74">
        <f t="shared" si="27"/>
        <v>0.6584500030898317</v>
      </c>
    </row>
    <row r="224" spans="1:24" ht="14.5" hidden="1" x14ac:dyDescent="0.35">
      <c r="A224" s="7">
        <v>44874</v>
      </c>
      <c r="B224" s="6">
        <v>123452</v>
      </c>
      <c r="C224" s="6">
        <v>5.0999999999999996</v>
      </c>
      <c r="D224" s="6">
        <v>134700</v>
      </c>
      <c r="E224" s="6">
        <v>5.3209999999999997</v>
      </c>
      <c r="F224" s="8">
        <f t="shared" si="21"/>
        <v>-11248</v>
      </c>
      <c r="G224" s="8">
        <f t="shared" si="22"/>
        <v>129105.43130990416</v>
      </c>
      <c r="H224" s="8">
        <f t="shared" si="23"/>
        <v>-5653.431309904161</v>
      </c>
      <c r="I224" s="8">
        <f t="shared" si="24"/>
        <v>-11.247999999999999</v>
      </c>
      <c r="J224" s="8">
        <f t="shared" si="25"/>
        <v>0</v>
      </c>
      <c r="K224" s="9">
        <v>0.15611026808295397</v>
      </c>
      <c r="L224" s="16">
        <f t="shared" si="26"/>
        <v>3.7466464339908954</v>
      </c>
      <c r="M224" s="9">
        <v>0.73463655568448927</v>
      </c>
      <c r="N224" s="6">
        <v>11248</v>
      </c>
      <c r="O224" s="6">
        <v>0</v>
      </c>
      <c r="P224" s="6" t="s">
        <v>19</v>
      </c>
      <c r="Q224" s="6" t="s">
        <v>19</v>
      </c>
      <c r="R224" s="6" t="s">
        <v>19</v>
      </c>
      <c r="S224" s="6" t="s">
        <v>19</v>
      </c>
      <c r="T224" s="18">
        <v>0</v>
      </c>
      <c r="U224" s="18">
        <v>0</v>
      </c>
      <c r="V224" s="18">
        <v>0</v>
      </c>
      <c r="W224" s="18">
        <v>0</v>
      </c>
      <c r="X224" s="74">
        <f t="shared" si="27"/>
        <v>0.66482946215790883</v>
      </c>
    </row>
    <row r="225" spans="1:24" ht="14.5" hidden="1" x14ac:dyDescent="0.35">
      <c r="A225" s="7">
        <v>44875</v>
      </c>
      <c r="B225" s="6">
        <v>128511</v>
      </c>
      <c r="C225" s="6">
        <v>5.4</v>
      </c>
      <c r="D225" s="6">
        <v>134700</v>
      </c>
      <c r="E225" s="6">
        <v>5.3209999999999997</v>
      </c>
      <c r="F225" s="8">
        <f t="shared" si="21"/>
        <v>-6189</v>
      </c>
      <c r="G225" s="8">
        <f t="shared" si="22"/>
        <v>136699.86844578088</v>
      </c>
      <c r="H225" s="8">
        <f t="shared" si="23"/>
        <v>-8188.8684457808849</v>
      </c>
      <c r="I225" s="8">
        <f t="shared" si="24"/>
        <v>-6.1890000000000001</v>
      </c>
      <c r="J225" s="8">
        <f t="shared" si="25"/>
        <v>0</v>
      </c>
      <c r="K225" s="9">
        <v>0.16250758725341427</v>
      </c>
      <c r="L225" s="16">
        <f t="shared" si="26"/>
        <v>3.9001820940819423</v>
      </c>
      <c r="M225" s="9">
        <v>0.72225594334850785</v>
      </c>
      <c r="N225" s="6">
        <v>6189</v>
      </c>
      <c r="O225" s="6">
        <v>0</v>
      </c>
      <c r="P225" s="6" t="s">
        <v>19</v>
      </c>
      <c r="Q225" s="6" t="s">
        <v>19</v>
      </c>
      <c r="R225" s="6" t="s">
        <v>19</v>
      </c>
      <c r="S225" s="6" t="s">
        <v>19</v>
      </c>
      <c r="T225" s="18">
        <v>0</v>
      </c>
      <c r="U225" s="18">
        <v>0</v>
      </c>
      <c r="V225" s="18">
        <v>0</v>
      </c>
      <c r="W225" s="18">
        <v>0</v>
      </c>
      <c r="X225" s="74">
        <f t="shared" si="27"/>
        <v>0.6536252880981972</v>
      </c>
    </row>
    <row r="226" spans="1:24" ht="14.5" hidden="1" x14ac:dyDescent="0.35">
      <c r="A226" s="7">
        <v>44876</v>
      </c>
      <c r="B226" s="6">
        <v>132976</v>
      </c>
      <c r="C226" s="6">
        <v>5.6</v>
      </c>
      <c r="D226" s="6">
        <v>134700</v>
      </c>
      <c r="E226" s="6">
        <v>5.3209999999999997</v>
      </c>
      <c r="F226" s="8">
        <f t="shared" si="21"/>
        <v>-1724</v>
      </c>
      <c r="G226" s="8">
        <f t="shared" si="22"/>
        <v>141762.82653636535</v>
      </c>
      <c r="H226" s="8">
        <f t="shared" si="23"/>
        <v>-8786.8265363653481</v>
      </c>
      <c r="I226" s="8">
        <f t="shared" si="24"/>
        <v>-1.724</v>
      </c>
      <c r="J226" s="8">
        <f t="shared" si="25"/>
        <v>0</v>
      </c>
      <c r="K226" s="9">
        <v>0.1681537683358624</v>
      </c>
      <c r="L226" s="16">
        <f t="shared" si="26"/>
        <v>4.0356904400606979</v>
      </c>
      <c r="M226" s="9">
        <v>0.72065900715369613</v>
      </c>
      <c r="N226" s="6">
        <v>1724</v>
      </c>
      <c r="O226" s="6">
        <v>0</v>
      </c>
      <c r="P226" s="6" t="s">
        <v>19</v>
      </c>
      <c r="Q226" s="6" t="s">
        <v>19</v>
      </c>
      <c r="R226" s="6" t="s">
        <v>19</v>
      </c>
      <c r="S226" s="6" t="s">
        <v>19</v>
      </c>
      <c r="T226" s="18">
        <v>0</v>
      </c>
      <c r="U226" s="18">
        <v>0</v>
      </c>
      <c r="V226" s="18">
        <v>0</v>
      </c>
      <c r="W226" s="18">
        <v>0</v>
      </c>
      <c r="X226" s="74">
        <f t="shared" si="27"/>
        <v>0.65218009697167068</v>
      </c>
    </row>
    <row r="227" spans="1:24" ht="14.5" hidden="1" x14ac:dyDescent="0.35">
      <c r="A227" s="7">
        <v>44877</v>
      </c>
      <c r="B227" s="6">
        <v>126368</v>
      </c>
      <c r="C227" s="6">
        <v>5.3</v>
      </c>
      <c r="D227" s="6">
        <v>134700</v>
      </c>
      <c r="E227" s="6">
        <v>5.3209999999999997</v>
      </c>
      <c r="F227" s="8">
        <f t="shared" si="21"/>
        <v>-8332</v>
      </c>
      <c r="G227" s="8">
        <f t="shared" si="22"/>
        <v>134168.38940048864</v>
      </c>
      <c r="H227" s="8">
        <f t="shared" si="23"/>
        <v>-7800.3894004886388</v>
      </c>
      <c r="I227" s="8">
        <f t="shared" si="24"/>
        <v>-8.3320000000000007</v>
      </c>
      <c r="J227" s="8">
        <f t="shared" si="25"/>
        <v>0</v>
      </c>
      <c r="K227" s="9">
        <v>0.1597976732422863</v>
      </c>
      <c r="L227" s="16">
        <f t="shared" si="26"/>
        <v>3.8351441578148711</v>
      </c>
      <c r="M227" s="9">
        <v>0.72361210524808894</v>
      </c>
      <c r="N227" s="6">
        <v>8332</v>
      </c>
      <c r="O227" s="6">
        <v>0</v>
      </c>
      <c r="P227" s="6" t="s">
        <v>19</v>
      </c>
      <c r="Q227" s="6" t="s">
        <v>19</v>
      </c>
      <c r="R227" s="6" t="s">
        <v>19</v>
      </c>
      <c r="S227" s="6" t="s">
        <v>19</v>
      </c>
      <c r="T227" s="18">
        <v>0</v>
      </c>
      <c r="U227" s="18">
        <v>0</v>
      </c>
      <c r="V227" s="18">
        <v>0</v>
      </c>
      <c r="W227" s="18">
        <v>0</v>
      </c>
      <c r="X227" s="74">
        <f t="shared" si="27"/>
        <v>0.65485258393492218</v>
      </c>
    </row>
    <row r="228" spans="1:24" ht="14.5" hidden="1" x14ac:dyDescent="0.35">
      <c r="A228" s="7">
        <v>44878</v>
      </c>
      <c r="B228" s="6">
        <v>127201</v>
      </c>
      <c r="C228" s="6">
        <v>5.0999999999999996</v>
      </c>
      <c r="D228" s="6">
        <v>134700</v>
      </c>
      <c r="E228" s="6">
        <v>5.3209999999999997</v>
      </c>
      <c r="F228" s="8">
        <f t="shared" si="21"/>
        <v>-7499</v>
      </c>
      <c r="G228" s="8">
        <f t="shared" si="22"/>
        <v>129105.43130990416</v>
      </c>
      <c r="H228" s="8">
        <f t="shared" si="23"/>
        <v>-1904.431309904161</v>
      </c>
      <c r="I228" s="8">
        <f t="shared" si="24"/>
        <v>-7.4989999999999997</v>
      </c>
      <c r="J228" s="8">
        <f t="shared" si="25"/>
        <v>0</v>
      </c>
      <c r="K228" s="9">
        <v>0.16085103692463329</v>
      </c>
      <c r="L228" s="16">
        <f t="shared" si="26"/>
        <v>3.8604248861911987</v>
      </c>
      <c r="M228" s="9">
        <v>0.75694605611592125</v>
      </c>
      <c r="N228" s="6">
        <v>7499</v>
      </c>
      <c r="O228" s="6">
        <v>0</v>
      </c>
      <c r="P228" s="6" t="s">
        <v>19</v>
      </c>
      <c r="Q228" s="6" t="s">
        <v>19</v>
      </c>
      <c r="R228" s="6" t="s">
        <v>19</v>
      </c>
      <c r="S228" s="6" t="s">
        <v>19</v>
      </c>
      <c r="T228" s="18">
        <v>0</v>
      </c>
      <c r="U228" s="18">
        <v>0</v>
      </c>
      <c r="V228" s="18">
        <v>0</v>
      </c>
      <c r="W228" s="18">
        <v>0</v>
      </c>
      <c r="X228" s="74">
        <f t="shared" si="27"/>
        <v>0.68501905530852603</v>
      </c>
    </row>
    <row r="229" spans="1:24" ht="14.5" hidden="1" x14ac:dyDescent="0.35">
      <c r="A229" s="7">
        <v>44879</v>
      </c>
      <c r="B229" s="6">
        <v>123895</v>
      </c>
      <c r="C229" s="6">
        <v>5</v>
      </c>
      <c r="D229" s="6">
        <v>134700</v>
      </c>
      <c r="E229" s="6">
        <v>5.3209999999999997</v>
      </c>
      <c r="F229" s="8">
        <f t="shared" si="21"/>
        <v>-10805</v>
      </c>
      <c r="G229" s="8">
        <f t="shared" si="22"/>
        <v>126573.95226461193</v>
      </c>
      <c r="H229" s="8">
        <f t="shared" si="23"/>
        <v>-2678.9522646119294</v>
      </c>
      <c r="I229" s="8">
        <f t="shared" si="24"/>
        <v>-10.805</v>
      </c>
      <c r="J229" s="8">
        <f t="shared" si="25"/>
        <v>0</v>
      </c>
      <c r="K229" s="9">
        <v>0.15667046029337381</v>
      </c>
      <c r="L229" s="16">
        <f t="shared" si="26"/>
        <v>3.7600910470409712</v>
      </c>
      <c r="M229" s="9">
        <v>0.75201820940819419</v>
      </c>
      <c r="N229" s="6">
        <v>10805</v>
      </c>
      <c r="O229" s="6">
        <v>0</v>
      </c>
      <c r="P229" s="6" t="s">
        <v>19</v>
      </c>
      <c r="Q229" s="6" t="s">
        <v>19</v>
      </c>
      <c r="R229" s="6" t="s">
        <v>19</v>
      </c>
      <c r="S229" s="6" t="s">
        <v>19</v>
      </c>
      <c r="T229" s="18">
        <v>0</v>
      </c>
      <c r="U229" s="18">
        <v>0</v>
      </c>
      <c r="V229" s="18">
        <v>0</v>
      </c>
      <c r="W229" s="18">
        <v>0</v>
      </c>
      <c r="X229" s="74">
        <f t="shared" si="27"/>
        <v>0.68055946552777757</v>
      </c>
    </row>
    <row r="230" spans="1:24" ht="29" hidden="1" x14ac:dyDescent="0.35">
      <c r="A230" s="7">
        <v>44880</v>
      </c>
      <c r="B230" s="6">
        <v>104615</v>
      </c>
      <c r="C230" s="6">
        <v>5.2</v>
      </c>
      <c r="D230" s="6">
        <v>134700</v>
      </c>
      <c r="E230" s="6">
        <v>5.3209999999999997</v>
      </c>
      <c r="F230" s="8">
        <f t="shared" si="21"/>
        <v>-30085</v>
      </c>
      <c r="G230" s="8">
        <f t="shared" si="22"/>
        <v>131636.91035519642</v>
      </c>
      <c r="H230" s="8">
        <f t="shared" si="23"/>
        <v>-27021.910355196422</v>
      </c>
      <c r="I230" s="8">
        <f t="shared" si="24"/>
        <v>-30.085000000000001</v>
      </c>
      <c r="J230" s="8">
        <f t="shared" si="25"/>
        <v>0</v>
      </c>
      <c r="K230" s="9">
        <v>0.13229008598887201</v>
      </c>
      <c r="L230" s="16">
        <f t="shared" si="26"/>
        <v>3.1749620637329286</v>
      </c>
      <c r="M230" s="9">
        <v>0.6105696276409478</v>
      </c>
      <c r="N230" s="6">
        <v>30085</v>
      </c>
      <c r="O230" s="6">
        <v>30.085000000000001</v>
      </c>
      <c r="P230" s="6" t="s">
        <v>29</v>
      </c>
      <c r="Q230" s="6" t="s">
        <v>67</v>
      </c>
      <c r="R230" s="6" t="s">
        <v>19</v>
      </c>
      <c r="S230" s="6" t="s">
        <v>68</v>
      </c>
      <c r="T230" s="18">
        <v>0</v>
      </c>
      <c r="U230" s="18">
        <v>0</v>
      </c>
      <c r="V230" s="18">
        <v>0</v>
      </c>
      <c r="W230" s="18">
        <v>0</v>
      </c>
      <c r="X230" s="74">
        <f t="shared" si="27"/>
        <v>0.55255169922257719</v>
      </c>
    </row>
    <row r="231" spans="1:24" ht="43.5" hidden="1" x14ac:dyDescent="0.35">
      <c r="A231" s="7">
        <v>44881</v>
      </c>
      <c r="B231" s="6">
        <v>106039</v>
      </c>
      <c r="C231" s="6">
        <v>5.4</v>
      </c>
      <c r="D231" s="6">
        <v>134700</v>
      </c>
      <c r="E231" s="6">
        <v>5.3209999999999997</v>
      </c>
      <c r="F231" s="8">
        <f t="shared" si="21"/>
        <v>-28661</v>
      </c>
      <c r="G231" s="8">
        <f t="shared" si="22"/>
        <v>136699.86844578088</v>
      </c>
      <c r="H231" s="8">
        <f t="shared" si="23"/>
        <v>-30660.868445780885</v>
      </c>
      <c r="I231" s="8">
        <f t="shared" si="24"/>
        <v>-28.661000000000001</v>
      </c>
      <c r="J231" s="8">
        <f t="shared" si="25"/>
        <v>0</v>
      </c>
      <c r="K231" s="9">
        <v>0.13409079413252403</v>
      </c>
      <c r="L231" s="16">
        <f t="shared" si="26"/>
        <v>3.2181790591805766</v>
      </c>
      <c r="M231" s="9">
        <v>0.59595908503344008</v>
      </c>
      <c r="N231" s="6">
        <v>28661</v>
      </c>
      <c r="O231" s="6">
        <v>28.661000000000001</v>
      </c>
      <c r="P231" s="6" t="s">
        <v>30</v>
      </c>
      <c r="Q231" s="6" t="s">
        <v>69</v>
      </c>
      <c r="R231" s="6" t="s">
        <v>19</v>
      </c>
      <c r="S231" s="6" t="s">
        <v>70</v>
      </c>
      <c r="T231" s="18">
        <v>0</v>
      </c>
      <c r="U231" s="18">
        <v>0</v>
      </c>
      <c r="V231" s="18">
        <v>0</v>
      </c>
      <c r="W231" s="18">
        <v>0</v>
      </c>
      <c r="X231" s="74">
        <f t="shared" si="27"/>
        <v>0.53932948871804531</v>
      </c>
    </row>
    <row r="232" spans="1:24" ht="43.5" hidden="1" x14ac:dyDescent="0.35">
      <c r="A232" s="7">
        <v>44882</v>
      </c>
      <c r="B232" s="6">
        <v>100864</v>
      </c>
      <c r="C232" s="6">
        <v>5.0999999999999996</v>
      </c>
      <c r="D232" s="6">
        <v>134700</v>
      </c>
      <c r="E232" s="6">
        <v>5.3209999999999997</v>
      </c>
      <c r="F232" s="8">
        <f t="shared" si="21"/>
        <v>-33836</v>
      </c>
      <c r="G232" s="8">
        <f t="shared" si="22"/>
        <v>129105.43130990416</v>
      </c>
      <c r="H232" s="8">
        <f t="shared" si="23"/>
        <v>-28241.431309904161</v>
      </c>
      <c r="I232" s="8">
        <f t="shared" si="24"/>
        <v>-33.835999999999999</v>
      </c>
      <c r="J232" s="8">
        <f t="shared" si="25"/>
        <v>0</v>
      </c>
      <c r="K232" s="9">
        <v>0.12754678806272127</v>
      </c>
      <c r="L232" s="16">
        <f t="shared" si="26"/>
        <v>3.0611229135053111</v>
      </c>
      <c r="M232" s="9">
        <v>0.60022017911868852</v>
      </c>
      <c r="N232" s="6">
        <v>33836</v>
      </c>
      <c r="O232" s="6">
        <v>33.835999999999999</v>
      </c>
      <c r="P232" s="6" t="s">
        <v>30</v>
      </c>
      <c r="Q232" s="6" t="s">
        <v>69</v>
      </c>
      <c r="R232" s="6" t="s">
        <v>19</v>
      </c>
      <c r="S232" s="6" t="s">
        <v>70</v>
      </c>
      <c r="T232" s="18">
        <v>0</v>
      </c>
      <c r="U232" s="18">
        <v>0</v>
      </c>
      <c r="V232" s="18">
        <v>0</v>
      </c>
      <c r="W232" s="18">
        <v>0</v>
      </c>
      <c r="X232" s="74">
        <f t="shared" si="27"/>
        <v>0.54318568246035159</v>
      </c>
    </row>
    <row r="233" spans="1:24" ht="159.5" hidden="1" x14ac:dyDescent="0.35">
      <c r="A233" s="7">
        <v>44883</v>
      </c>
      <c r="B233" s="6">
        <v>103257</v>
      </c>
      <c r="C233" s="6">
        <v>5.2</v>
      </c>
      <c r="D233" s="6">
        <v>134700</v>
      </c>
      <c r="E233" s="6">
        <v>5.3209999999999997</v>
      </c>
      <c r="F233" s="8">
        <f t="shared" si="21"/>
        <v>-31443</v>
      </c>
      <c r="G233" s="8">
        <f t="shared" si="22"/>
        <v>131636.91035519642</v>
      </c>
      <c r="H233" s="8">
        <f t="shared" si="23"/>
        <v>-28379.910355196422</v>
      </c>
      <c r="I233" s="8">
        <f t="shared" si="24"/>
        <v>-31.443000000000001</v>
      </c>
      <c r="J233" s="8">
        <f t="shared" si="25"/>
        <v>0</v>
      </c>
      <c r="K233" s="9">
        <v>0.13057283763277694</v>
      </c>
      <c r="L233" s="16">
        <f t="shared" si="26"/>
        <v>3.1337481031866465</v>
      </c>
      <c r="M233" s="9">
        <v>0.60264386599743192</v>
      </c>
      <c r="N233" s="6">
        <v>31443</v>
      </c>
      <c r="O233" s="6">
        <v>31.443000000000001</v>
      </c>
      <c r="P233" s="6" t="s">
        <v>30</v>
      </c>
      <c r="Q233" s="6" t="s">
        <v>69</v>
      </c>
      <c r="R233" s="6" t="s">
        <v>71</v>
      </c>
      <c r="S233" s="6" t="s">
        <v>70</v>
      </c>
      <c r="T233" s="18">
        <v>0</v>
      </c>
      <c r="U233" s="18">
        <v>0</v>
      </c>
      <c r="V233" s="18">
        <v>0</v>
      </c>
      <c r="W233" s="18">
        <v>0</v>
      </c>
      <c r="X233" s="74">
        <f t="shared" si="27"/>
        <v>0.54537906425106963</v>
      </c>
    </row>
    <row r="234" spans="1:24" ht="14.5" hidden="1" x14ac:dyDescent="0.35">
      <c r="A234" s="7">
        <v>44884</v>
      </c>
      <c r="B234" s="6">
        <v>132618</v>
      </c>
      <c r="C234" s="6">
        <v>5.5</v>
      </c>
      <c r="D234" s="6">
        <v>134700</v>
      </c>
      <c r="E234" s="6">
        <v>5.3209999999999997</v>
      </c>
      <c r="F234" s="8">
        <f t="shared" si="21"/>
        <v>-2082</v>
      </c>
      <c r="G234" s="8">
        <f t="shared" si="22"/>
        <v>139231.34749107313</v>
      </c>
      <c r="H234" s="8">
        <f t="shared" si="23"/>
        <v>-6613.3474910731311</v>
      </c>
      <c r="I234" s="8">
        <f t="shared" si="24"/>
        <v>-2.0819999999999999</v>
      </c>
      <c r="J234" s="8">
        <f t="shared" si="25"/>
        <v>0</v>
      </c>
      <c r="K234" s="9">
        <v>0.16770106221547798</v>
      </c>
      <c r="L234" s="16">
        <f t="shared" si="26"/>
        <v>4.0248254931714715</v>
      </c>
      <c r="M234" s="9">
        <v>0.73178645330390402</v>
      </c>
      <c r="N234" s="6">
        <v>2082</v>
      </c>
      <c r="O234" s="6">
        <v>0</v>
      </c>
      <c r="P234" s="6" t="s">
        <v>19</v>
      </c>
      <c r="Q234" s="6" t="s">
        <v>19</v>
      </c>
      <c r="R234" s="6" t="s">
        <v>19</v>
      </c>
      <c r="S234" s="6" t="s">
        <v>19</v>
      </c>
      <c r="T234" s="18">
        <v>0</v>
      </c>
      <c r="U234" s="18">
        <v>0</v>
      </c>
      <c r="V234" s="18">
        <v>0</v>
      </c>
      <c r="W234" s="18">
        <v>0</v>
      </c>
      <c r="X234" s="74">
        <f t="shared" si="27"/>
        <v>0.66225018398543356</v>
      </c>
    </row>
    <row r="235" spans="1:24" ht="14.5" hidden="1" x14ac:dyDescent="0.35">
      <c r="A235" s="7">
        <v>44885</v>
      </c>
      <c r="B235" s="6">
        <v>132866</v>
      </c>
      <c r="C235" s="6">
        <v>5.6</v>
      </c>
      <c r="D235" s="6">
        <v>134700</v>
      </c>
      <c r="E235" s="6">
        <v>5.3209999999999997</v>
      </c>
      <c r="F235" s="8">
        <f t="shared" si="21"/>
        <v>-1834</v>
      </c>
      <c r="G235" s="8">
        <f t="shared" si="22"/>
        <v>141762.82653636535</v>
      </c>
      <c r="H235" s="8">
        <f t="shared" si="23"/>
        <v>-8896.8265363653481</v>
      </c>
      <c r="I235" s="8">
        <f t="shared" si="24"/>
        <v>-1.8340000000000001</v>
      </c>
      <c r="J235" s="8">
        <f t="shared" si="25"/>
        <v>0</v>
      </c>
      <c r="K235" s="9">
        <v>0.16801466868993423</v>
      </c>
      <c r="L235" s="16">
        <f t="shared" si="26"/>
        <v>4.0323520485584217</v>
      </c>
      <c r="M235" s="9">
        <v>0.72006286581400403</v>
      </c>
      <c r="N235" s="6">
        <v>1834</v>
      </c>
      <c r="O235" s="6">
        <v>0</v>
      </c>
      <c r="P235" s="6" t="s">
        <v>19</v>
      </c>
      <c r="Q235" s="6" t="s">
        <v>19</v>
      </c>
      <c r="R235" s="6" t="s">
        <v>19</v>
      </c>
      <c r="S235" s="6" t="s">
        <v>19</v>
      </c>
      <c r="T235" s="18">
        <v>0</v>
      </c>
      <c r="U235" s="18">
        <v>0</v>
      </c>
      <c r="V235" s="18">
        <v>0</v>
      </c>
      <c r="W235" s="18">
        <v>0</v>
      </c>
      <c r="X235" s="74">
        <f t="shared" si="27"/>
        <v>0.65164060254660994</v>
      </c>
    </row>
    <row r="236" spans="1:24" ht="14.5" hidden="1" x14ac:dyDescent="0.35">
      <c r="A236" s="7">
        <v>44886</v>
      </c>
      <c r="B236" s="6">
        <v>129795</v>
      </c>
      <c r="C236" s="6">
        <v>5.4</v>
      </c>
      <c r="D236" s="6">
        <v>134700</v>
      </c>
      <c r="E236" s="6">
        <v>5.3209999999999997</v>
      </c>
      <c r="F236" s="8">
        <f t="shared" si="21"/>
        <v>-4905</v>
      </c>
      <c r="G236" s="8">
        <f t="shared" si="22"/>
        <v>136699.86844578088</v>
      </c>
      <c r="H236" s="8">
        <f t="shared" si="23"/>
        <v>-6904.8684457808849</v>
      </c>
      <c r="I236" s="8">
        <f t="shared" si="24"/>
        <v>-4.9050000000000002</v>
      </c>
      <c r="J236" s="8">
        <f t="shared" si="25"/>
        <v>0</v>
      </c>
      <c r="K236" s="9">
        <v>0.16413125948406676</v>
      </c>
      <c r="L236" s="16">
        <f t="shared" si="26"/>
        <v>3.9391502276176023</v>
      </c>
      <c r="M236" s="9">
        <v>0.72947226437363</v>
      </c>
      <c r="N236" s="6">
        <v>4905</v>
      </c>
      <c r="O236" s="6">
        <v>0</v>
      </c>
      <c r="P236" s="6" t="s">
        <v>19</v>
      </c>
      <c r="Q236" s="6" t="s">
        <v>19</v>
      </c>
      <c r="R236" s="6" t="s">
        <v>19</v>
      </c>
      <c r="S236" s="6" t="s">
        <v>19</v>
      </c>
      <c r="T236" s="18">
        <v>0</v>
      </c>
      <c r="U236" s="18">
        <v>0</v>
      </c>
      <c r="V236" s="18">
        <v>0</v>
      </c>
      <c r="W236" s="18">
        <v>0</v>
      </c>
      <c r="X236" s="74">
        <f t="shared" si="27"/>
        <v>0.66015589536075114</v>
      </c>
    </row>
    <row r="237" spans="1:24" ht="14.5" hidden="1" x14ac:dyDescent="0.35">
      <c r="A237" s="7">
        <v>44887</v>
      </c>
      <c r="B237" s="6">
        <v>130085</v>
      </c>
      <c r="C237" s="6">
        <v>5.4</v>
      </c>
      <c r="D237" s="6">
        <v>134700</v>
      </c>
      <c r="E237" s="6">
        <v>5.3209999999999997</v>
      </c>
      <c r="F237" s="8">
        <f t="shared" si="21"/>
        <v>-4615</v>
      </c>
      <c r="G237" s="8">
        <f t="shared" si="22"/>
        <v>136699.86844578088</v>
      </c>
      <c r="H237" s="8">
        <f t="shared" si="23"/>
        <v>-6614.8684457808849</v>
      </c>
      <c r="I237" s="8">
        <f t="shared" si="24"/>
        <v>-4.6150000000000002</v>
      </c>
      <c r="J237" s="8">
        <f t="shared" si="25"/>
        <v>0</v>
      </c>
      <c r="K237" s="9">
        <v>0.16449797673242286</v>
      </c>
      <c r="L237" s="16">
        <f t="shared" si="26"/>
        <v>3.9479514415781489</v>
      </c>
      <c r="M237" s="9">
        <v>0.73110211881076836</v>
      </c>
      <c r="N237" s="6">
        <v>4615</v>
      </c>
      <c r="O237" s="6">
        <v>0</v>
      </c>
      <c r="P237" s="6" t="s">
        <v>19</v>
      </c>
      <c r="Q237" s="6" t="s">
        <v>19</v>
      </c>
      <c r="R237" s="6" t="s">
        <v>19</v>
      </c>
      <c r="S237" s="6" t="s">
        <v>19</v>
      </c>
      <c r="T237" s="18">
        <v>0</v>
      </c>
      <c r="U237" s="18">
        <v>0</v>
      </c>
      <c r="V237" s="18">
        <v>0</v>
      </c>
      <c r="W237" s="18">
        <v>0</v>
      </c>
      <c r="X237" s="74">
        <f t="shared" si="27"/>
        <v>0.66163087675182664</v>
      </c>
    </row>
    <row r="238" spans="1:24" ht="14.5" hidden="1" x14ac:dyDescent="0.35">
      <c r="A238" s="7">
        <v>44888</v>
      </c>
      <c r="B238" s="6">
        <v>133295</v>
      </c>
      <c r="C238" s="6">
        <v>5.6</v>
      </c>
      <c r="D238" s="6">
        <v>134700</v>
      </c>
      <c r="E238" s="6">
        <v>5.3209999999999997</v>
      </c>
      <c r="F238" s="8">
        <f t="shared" si="21"/>
        <v>-1405</v>
      </c>
      <c r="G238" s="8">
        <f t="shared" si="22"/>
        <v>141762.82653636535</v>
      </c>
      <c r="H238" s="8">
        <f t="shared" si="23"/>
        <v>-8467.8265363653481</v>
      </c>
      <c r="I238" s="8">
        <f t="shared" si="24"/>
        <v>-1.405</v>
      </c>
      <c r="J238" s="8">
        <f t="shared" si="25"/>
        <v>0</v>
      </c>
      <c r="K238" s="9">
        <v>0.1685571573090541</v>
      </c>
      <c r="L238" s="16">
        <f t="shared" si="26"/>
        <v>4.0453717754172986</v>
      </c>
      <c r="M238" s="9">
        <v>0.72238781703880339</v>
      </c>
      <c r="N238" s="6">
        <v>1405</v>
      </c>
      <c r="O238" s="6">
        <v>0</v>
      </c>
      <c r="P238" s="6" t="s">
        <v>19</v>
      </c>
      <c r="Q238" s="6" t="s">
        <v>19</v>
      </c>
      <c r="R238" s="6" t="s">
        <v>19</v>
      </c>
      <c r="S238" s="6" t="s">
        <v>19</v>
      </c>
      <c r="T238" s="18">
        <v>0</v>
      </c>
      <c r="U238" s="18">
        <v>0</v>
      </c>
      <c r="V238" s="18">
        <v>0</v>
      </c>
      <c r="W238" s="18">
        <v>0</v>
      </c>
      <c r="X238" s="74">
        <f t="shared" si="27"/>
        <v>0.65374463080434697</v>
      </c>
    </row>
    <row r="239" spans="1:24" ht="14.5" hidden="1" x14ac:dyDescent="0.35">
      <c r="A239" s="7">
        <v>44889</v>
      </c>
      <c r="B239" s="6">
        <v>135809</v>
      </c>
      <c r="C239" s="6">
        <v>5.7</v>
      </c>
      <c r="D239" s="6">
        <v>134700</v>
      </c>
      <c r="E239" s="6">
        <v>5.3209999999999997</v>
      </c>
      <c r="F239" s="8">
        <f t="shared" si="21"/>
        <v>1109</v>
      </c>
      <c r="G239" s="8">
        <f t="shared" si="22"/>
        <v>144294.30558165759</v>
      </c>
      <c r="H239" s="8">
        <f t="shared" si="23"/>
        <v>-8485.3055816575943</v>
      </c>
      <c r="I239" s="8">
        <f t="shared" si="24"/>
        <v>0</v>
      </c>
      <c r="J239" s="8">
        <f t="shared" si="25"/>
        <v>1.109</v>
      </c>
      <c r="K239" s="9">
        <v>0.17173621648963075</v>
      </c>
      <c r="L239" s="16">
        <f t="shared" si="26"/>
        <v>4.1216691957511378</v>
      </c>
      <c r="M239" s="9">
        <v>0.72309985890370843</v>
      </c>
      <c r="N239" s="6">
        <v>-1109</v>
      </c>
      <c r="O239" s="6">
        <v>0</v>
      </c>
      <c r="P239" s="6" t="s">
        <v>19</v>
      </c>
      <c r="Q239" s="6" t="s">
        <v>19</v>
      </c>
      <c r="R239" s="6" t="s">
        <v>19</v>
      </c>
      <c r="S239" s="6" t="s">
        <v>19</v>
      </c>
      <c r="T239" s="18">
        <v>0</v>
      </c>
      <c r="U239" s="18">
        <v>0</v>
      </c>
      <c r="V239" s="18">
        <v>0</v>
      </c>
      <c r="W239" s="18">
        <v>0</v>
      </c>
      <c r="X239" s="74">
        <f t="shared" si="27"/>
        <v>0.65438901258254156</v>
      </c>
    </row>
    <row r="240" spans="1:24" ht="14.5" hidden="1" x14ac:dyDescent="0.35">
      <c r="A240" s="7">
        <v>44890</v>
      </c>
      <c r="B240" s="6">
        <v>135285</v>
      </c>
      <c r="C240" s="6">
        <v>5.6</v>
      </c>
      <c r="D240" s="6">
        <v>134700</v>
      </c>
      <c r="E240" s="6">
        <v>5.3209999999999997</v>
      </c>
      <c r="F240" s="8">
        <f t="shared" si="21"/>
        <v>585</v>
      </c>
      <c r="G240" s="8">
        <f t="shared" si="22"/>
        <v>141762.82653636535</v>
      </c>
      <c r="H240" s="8">
        <f t="shared" si="23"/>
        <v>-6477.8265363653481</v>
      </c>
      <c r="I240" s="8">
        <f t="shared" si="24"/>
        <v>0</v>
      </c>
      <c r="J240" s="8">
        <f t="shared" si="25"/>
        <v>0.58499999999999996</v>
      </c>
      <c r="K240" s="9">
        <v>0.17107359635811836</v>
      </c>
      <c r="L240" s="16">
        <f t="shared" si="26"/>
        <v>4.1057663125948407</v>
      </c>
      <c r="M240" s="9">
        <v>0.73317255582050733</v>
      </c>
      <c r="N240" s="6">
        <v>-585</v>
      </c>
      <c r="O240" s="6">
        <v>0</v>
      </c>
      <c r="P240" s="6" t="s">
        <v>19</v>
      </c>
      <c r="Q240" s="6" t="s">
        <v>19</v>
      </c>
      <c r="R240" s="6" t="s">
        <v>19</v>
      </c>
      <c r="S240" s="6" t="s">
        <v>19</v>
      </c>
      <c r="T240" s="18">
        <v>0</v>
      </c>
      <c r="U240" s="18">
        <v>0</v>
      </c>
      <c r="V240" s="18">
        <v>0</v>
      </c>
      <c r="W240" s="18">
        <v>0</v>
      </c>
      <c r="X240" s="74">
        <f t="shared" si="27"/>
        <v>0.66350457540317409</v>
      </c>
    </row>
    <row r="241" spans="1:24" ht="14.5" hidden="1" x14ac:dyDescent="0.35">
      <c r="A241" s="7">
        <v>44891</v>
      </c>
      <c r="B241" s="6">
        <v>137639</v>
      </c>
      <c r="C241" s="6">
        <v>5.6</v>
      </c>
      <c r="D241" s="6">
        <v>134700</v>
      </c>
      <c r="E241" s="6">
        <v>5.3209999999999997</v>
      </c>
      <c r="F241" s="8">
        <f t="shared" si="21"/>
        <v>2939</v>
      </c>
      <c r="G241" s="8">
        <f t="shared" si="22"/>
        <v>141762.82653636535</v>
      </c>
      <c r="H241" s="8">
        <f t="shared" si="23"/>
        <v>-4123.8265363653481</v>
      </c>
      <c r="I241" s="8">
        <f t="shared" si="24"/>
        <v>0</v>
      </c>
      <c r="J241" s="8">
        <f t="shared" si="25"/>
        <v>2.9390000000000001</v>
      </c>
      <c r="K241" s="9">
        <v>0.17405032878098128</v>
      </c>
      <c r="L241" s="16">
        <f t="shared" si="26"/>
        <v>4.177207890743551</v>
      </c>
      <c r="M241" s="9">
        <v>0.74592998048991987</v>
      </c>
      <c r="N241" s="6">
        <v>-2939</v>
      </c>
      <c r="O241" s="6">
        <v>0</v>
      </c>
      <c r="P241" s="6" t="s">
        <v>19</v>
      </c>
      <c r="Q241" s="6" t="s">
        <v>19</v>
      </c>
      <c r="R241" s="6" t="s">
        <v>19</v>
      </c>
      <c r="S241" s="6" t="s">
        <v>19</v>
      </c>
      <c r="T241" s="18">
        <v>0</v>
      </c>
      <c r="U241" s="18">
        <v>0</v>
      </c>
      <c r="V241" s="18">
        <v>0</v>
      </c>
      <c r="W241" s="18">
        <v>0</v>
      </c>
      <c r="X241" s="74">
        <f t="shared" si="27"/>
        <v>0.67504975609947504</v>
      </c>
    </row>
    <row r="242" spans="1:24" ht="14.5" hidden="1" x14ac:dyDescent="0.35">
      <c r="A242" s="7">
        <v>44892</v>
      </c>
      <c r="B242" s="6">
        <v>136393</v>
      </c>
      <c r="C242" s="6">
        <v>5.7</v>
      </c>
      <c r="D242" s="6">
        <v>134700</v>
      </c>
      <c r="E242" s="6">
        <v>5.3209999999999997</v>
      </c>
      <c r="F242" s="8">
        <f t="shared" si="21"/>
        <v>1693</v>
      </c>
      <c r="G242" s="8">
        <f t="shared" si="22"/>
        <v>144294.30558165759</v>
      </c>
      <c r="H242" s="8">
        <f t="shared" si="23"/>
        <v>-7901.3055816575943</v>
      </c>
      <c r="I242" s="8">
        <f t="shared" si="24"/>
        <v>0</v>
      </c>
      <c r="J242" s="8">
        <f t="shared" si="25"/>
        <v>1.6930000000000001</v>
      </c>
      <c r="K242" s="9">
        <v>0.17247470915528576</v>
      </c>
      <c r="L242" s="16">
        <f t="shared" si="26"/>
        <v>4.1393930197268585</v>
      </c>
      <c r="M242" s="9">
        <v>0.72620930170646636</v>
      </c>
      <c r="N242" s="6">
        <v>-1693</v>
      </c>
      <c r="O242" s="6">
        <v>0</v>
      </c>
      <c r="P242" s="6" t="s">
        <v>19</v>
      </c>
      <c r="Q242" s="6" t="s">
        <v>19</v>
      </c>
      <c r="R242" s="6" t="s">
        <v>19</v>
      </c>
      <c r="S242" s="6" t="s">
        <v>19</v>
      </c>
      <c r="T242" s="18">
        <v>0</v>
      </c>
      <c r="U242" s="18">
        <v>0</v>
      </c>
      <c r="V242" s="18">
        <v>0</v>
      </c>
      <c r="W242" s="18">
        <v>0</v>
      </c>
      <c r="X242" s="74">
        <f t="shared" si="27"/>
        <v>0.65720298796965282</v>
      </c>
    </row>
    <row r="243" spans="1:24" ht="14.5" hidden="1" x14ac:dyDescent="0.35">
      <c r="A243" s="7">
        <v>44893</v>
      </c>
      <c r="B243" s="6">
        <v>135015</v>
      </c>
      <c r="C243" s="6">
        <v>5.5</v>
      </c>
      <c r="D243" s="6">
        <v>134700</v>
      </c>
      <c r="E243" s="6">
        <v>5.3209999999999997</v>
      </c>
      <c r="F243" s="8">
        <f t="shared" si="21"/>
        <v>315</v>
      </c>
      <c r="G243" s="8">
        <f t="shared" si="22"/>
        <v>139231.34749107313</v>
      </c>
      <c r="H243" s="8">
        <f t="shared" si="23"/>
        <v>-4216.3474910731311</v>
      </c>
      <c r="I243" s="8">
        <f t="shared" si="24"/>
        <v>0</v>
      </c>
      <c r="J243" s="8">
        <f t="shared" si="25"/>
        <v>0.315</v>
      </c>
      <c r="K243" s="9">
        <v>0.17073216995447649</v>
      </c>
      <c r="L243" s="16">
        <f t="shared" si="26"/>
        <v>4.0975720789074357</v>
      </c>
      <c r="M243" s="9">
        <v>0.74501310525589748</v>
      </c>
      <c r="N243" s="6">
        <v>-315</v>
      </c>
      <c r="O243" s="6">
        <v>0</v>
      </c>
      <c r="P243" s="6" t="s">
        <v>19</v>
      </c>
      <c r="Q243" s="6" t="s">
        <v>19</v>
      </c>
      <c r="R243" s="6" t="s">
        <v>19</v>
      </c>
      <c r="S243" s="6" t="s">
        <v>19</v>
      </c>
      <c r="T243" s="18">
        <v>0</v>
      </c>
      <c r="U243" s="18">
        <v>0</v>
      </c>
      <c r="V243" s="18">
        <v>0</v>
      </c>
      <c r="W243" s="18">
        <v>0</v>
      </c>
      <c r="X243" s="74">
        <f t="shared" si="27"/>
        <v>0.67422000475646837</v>
      </c>
    </row>
    <row r="244" spans="1:24" ht="14.5" hidden="1" x14ac:dyDescent="0.35">
      <c r="A244" s="7">
        <v>44894</v>
      </c>
      <c r="B244" s="6">
        <v>130156</v>
      </c>
      <c r="C244" s="6">
        <v>5.3</v>
      </c>
      <c r="D244" s="6">
        <v>134700</v>
      </c>
      <c r="E244" s="6">
        <v>5.3209999999999997</v>
      </c>
      <c r="F244" s="8">
        <f t="shared" si="21"/>
        <v>-4544</v>
      </c>
      <c r="G244" s="8">
        <f t="shared" si="22"/>
        <v>134168.38940048864</v>
      </c>
      <c r="H244" s="8">
        <f t="shared" si="23"/>
        <v>-4012.3894004886388</v>
      </c>
      <c r="I244" s="8">
        <f t="shared" si="24"/>
        <v>-4.5439999999999996</v>
      </c>
      <c r="J244" s="8">
        <f t="shared" si="25"/>
        <v>0</v>
      </c>
      <c r="K244" s="9">
        <v>0.16458775923115831</v>
      </c>
      <c r="L244" s="16">
        <f t="shared" si="26"/>
        <v>3.9501062215477996</v>
      </c>
      <c r="M244" s="9">
        <v>0.74530306066939611</v>
      </c>
      <c r="N244" s="6">
        <v>4544</v>
      </c>
      <c r="O244" s="6">
        <v>0</v>
      </c>
      <c r="P244" s="6" t="s">
        <v>19</v>
      </c>
      <c r="Q244" s="6" t="s">
        <v>19</v>
      </c>
      <c r="R244" s="6" t="s">
        <v>19</v>
      </c>
      <c r="S244" s="6" t="s">
        <v>19</v>
      </c>
      <c r="T244" s="18">
        <v>0</v>
      </c>
      <c r="U244" s="18">
        <v>0</v>
      </c>
      <c r="V244" s="18">
        <v>0</v>
      </c>
      <c r="W244" s="18">
        <v>0</v>
      </c>
      <c r="X244" s="74">
        <f t="shared" si="27"/>
        <v>0.67448240784560731</v>
      </c>
    </row>
    <row r="245" spans="1:24" ht="14.5" hidden="1" x14ac:dyDescent="0.35">
      <c r="A245" s="7">
        <v>44895</v>
      </c>
      <c r="B245" s="6">
        <v>128174</v>
      </c>
      <c r="C245" s="6">
        <v>5.2</v>
      </c>
      <c r="D245" s="6">
        <v>134700</v>
      </c>
      <c r="E245" s="6">
        <v>5.3209999999999997</v>
      </c>
      <c r="F245" s="8">
        <f t="shared" si="21"/>
        <v>-6526</v>
      </c>
      <c r="G245" s="8">
        <f t="shared" si="22"/>
        <v>131636.91035519642</v>
      </c>
      <c r="H245" s="8">
        <f t="shared" si="23"/>
        <v>-3462.9103551964217</v>
      </c>
      <c r="I245" s="8">
        <f t="shared" si="24"/>
        <v>-6.5259999999999998</v>
      </c>
      <c r="J245" s="8">
        <f t="shared" si="25"/>
        <v>0</v>
      </c>
      <c r="K245" s="9">
        <v>0.16208143651997978</v>
      </c>
      <c r="L245" s="16">
        <f t="shared" si="26"/>
        <v>3.8899544764795144</v>
      </c>
      <c r="M245" s="9">
        <v>0.74806816855375269</v>
      </c>
      <c r="N245" s="6">
        <v>6526</v>
      </c>
      <c r="O245" s="6">
        <v>0</v>
      </c>
      <c r="P245" s="6" t="s">
        <v>19</v>
      </c>
      <c r="Q245" s="6" t="s">
        <v>19</v>
      </c>
      <c r="R245" s="6" t="s">
        <v>19</v>
      </c>
      <c r="S245" s="6" t="s">
        <v>19</v>
      </c>
      <c r="T245" s="18">
        <v>0</v>
      </c>
      <c r="U245" s="18">
        <v>0</v>
      </c>
      <c r="V245" s="18">
        <v>0</v>
      </c>
      <c r="W245" s="18">
        <v>0</v>
      </c>
      <c r="X245" s="74">
        <f t="shared" si="27"/>
        <v>0.67698476792194817</v>
      </c>
    </row>
    <row r="246" spans="1:24" ht="14.5" hidden="1" x14ac:dyDescent="0.35">
      <c r="A246" s="7">
        <v>44896</v>
      </c>
      <c r="B246" s="6">
        <v>129149</v>
      </c>
      <c r="C246" s="6">
        <v>5.2</v>
      </c>
      <c r="D246" s="6">
        <v>144800</v>
      </c>
      <c r="E246" s="6">
        <v>5.72</v>
      </c>
      <c r="F246" s="8">
        <f t="shared" si="21"/>
        <v>-15651</v>
      </c>
      <c r="G246" s="8">
        <f t="shared" si="22"/>
        <v>131636.36363636365</v>
      </c>
      <c r="H246" s="8">
        <f t="shared" si="23"/>
        <v>-2487.3636363636469</v>
      </c>
      <c r="I246" s="8">
        <f t="shared" si="24"/>
        <v>-15.651</v>
      </c>
      <c r="J246" s="8">
        <f t="shared" si="25"/>
        <v>0</v>
      </c>
      <c r="K246" s="9">
        <v>0.16231917046029337</v>
      </c>
      <c r="L246" s="16">
        <f t="shared" si="26"/>
        <v>3.9195447647951442</v>
      </c>
      <c r="M246" s="9">
        <v>0.74916540212443095</v>
      </c>
      <c r="N246" s="6">
        <f>D246-B246</f>
        <v>15651</v>
      </c>
      <c r="O246" s="6">
        <v>0</v>
      </c>
      <c r="P246" s="6" t="s">
        <v>19</v>
      </c>
      <c r="Q246" s="6" t="s">
        <v>19</v>
      </c>
      <c r="R246" s="6" t="s">
        <v>19</v>
      </c>
      <c r="S246" s="6" t="s">
        <v>19</v>
      </c>
      <c r="T246" s="18">
        <v>0</v>
      </c>
      <c r="U246" s="18">
        <v>0</v>
      </c>
      <c r="V246" s="18">
        <v>0</v>
      </c>
      <c r="W246" s="18">
        <v>0</v>
      </c>
      <c r="X246" s="74">
        <f t="shared" si="27"/>
        <v>0.67797773947912299</v>
      </c>
    </row>
    <row r="247" spans="1:24" ht="14.5" hidden="1" x14ac:dyDescent="0.35">
      <c r="A247" s="7">
        <v>44897</v>
      </c>
      <c r="B247" s="6">
        <v>128821</v>
      </c>
      <c r="C247" s="6">
        <v>5.3</v>
      </c>
      <c r="D247" s="6">
        <v>144800</v>
      </c>
      <c r="E247" s="6">
        <v>5.72</v>
      </c>
      <c r="F247" s="8">
        <f t="shared" si="21"/>
        <v>-15979</v>
      </c>
      <c r="G247" s="8">
        <f t="shared" si="22"/>
        <v>134167.83216783218</v>
      </c>
      <c r="H247" s="8">
        <f t="shared" si="23"/>
        <v>-5346.8321678321809</v>
      </c>
      <c r="I247" s="8">
        <f t="shared" si="24"/>
        <v>-15.978999999999999</v>
      </c>
      <c r="J247" s="8">
        <f t="shared" si="25"/>
        <v>0</v>
      </c>
      <c r="K247" s="9">
        <v>0.16201820940819422</v>
      </c>
      <c r="L247" s="16">
        <f t="shared" si="26"/>
        <v>3.9095902883156297</v>
      </c>
      <c r="M247" s="9">
        <v>0.73366736335786065</v>
      </c>
      <c r="N247" s="6">
        <f t="shared" ref="N247:N307" si="28">D247-B247</f>
        <v>15979</v>
      </c>
      <c r="O247" s="6">
        <v>0</v>
      </c>
      <c r="P247" s="6" t="s">
        <v>19</v>
      </c>
      <c r="Q247" s="6" t="s">
        <v>19</v>
      </c>
      <c r="R247" s="6" t="s">
        <v>19</v>
      </c>
      <c r="S247" s="6" t="s">
        <v>19</v>
      </c>
      <c r="T247" s="18">
        <v>0</v>
      </c>
      <c r="U247" s="18">
        <v>0</v>
      </c>
      <c r="V247" s="18">
        <v>0</v>
      </c>
      <c r="W247" s="18">
        <v>0</v>
      </c>
      <c r="X247" s="74">
        <f t="shared" si="27"/>
        <v>0.6639523650297382</v>
      </c>
    </row>
    <row r="248" spans="1:24" ht="14.5" hidden="1" x14ac:dyDescent="0.35">
      <c r="A248" s="7">
        <v>44898</v>
      </c>
      <c r="B248" s="6">
        <v>129939</v>
      </c>
      <c r="C248" s="6">
        <v>5.4</v>
      </c>
      <c r="D248" s="6">
        <v>144800</v>
      </c>
      <c r="E248" s="6">
        <v>5.72</v>
      </c>
      <c r="F248" s="8">
        <f t="shared" si="21"/>
        <v>-14861</v>
      </c>
      <c r="G248" s="8">
        <f t="shared" si="22"/>
        <v>136699.30069930071</v>
      </c>
      <c r="H248" s="8">
        <f t="shared" si="23"/>
        <v>-6760.3006993007148</v>
      </c>
      <c r="I248" s="8">
        <f t="shared" si="24"/>
        <v>-14.861000000000001</v>
      </c>
      <c r="J248" s="8">
        <f t="shared" si="25"/>
        <v>0</v>
      </c>
      <c r="K248" s="9">
        <v>0.16336747597369752</v>
      </c>
      <c r="L248" s="16">
        <f t="shared" si="26"/>
        <v>3.9435204855842185</v>
      </c>
      <c r="M248" s="9">
        <v>0.72607767099421117</v>
      </c>
      <c r="N248" s="6">
        <f t="shared" si="28"/>
        <v>14861</v>
      </c>
      <c r="O248" s="6">
        <v>0</v>
      </c>
      <c r="P248" s="6" t="s">
        <v>19</v>
      </c>
      <c r="Q248" s="6" t="s">
        <v>19</v>
      </c>
      <c r="R248" s="6" t="s">
        <v>19</v>
      </c>
      <c r="S248" s="6" t="s">
        <v>19</v>
      </c>
      <c r="T248" s="18">
        <v>0</v>
      </c>
      <c r="U248" s="18">
        <v>0</v>
      </c>
      <c r="V248" s="18">
        <v>0</v>
      </c>
      <c r="W248" s="18">
        <v>0</v>
      </c>
      <c r="X248" s="74">
        <f t="shared" si="27"/>
        <v>0.65708386515313233</v>
      </c>
    </row>
    <row r="249" spans="1:24" ht="14.5" hidden="1" x14ac:dyDescent="0.35">
      <c r="A249" s="7">
        <v>44899</v>
      </c>
      <c r="B249" s="6">
        <v>131174</v>
      </c>
      <c r="C249" s="6">
        <v>5.4</v>
      </c>
      <c r="D249" s="6">
        <v>144800</v>
      </c>
      <c r="E249" s="6">
        <v>5.72</v>
      </c>
      <c r="F249" s="8">
        <f t="shared" si="21"/>
        <v>-13626</v>
      </c>
      <c r="G249" s="8">
        <f t="shared" si="22"/>
        <v>136699.30069930071</v>
      </c>
      <c r="H249" s="8">
        <f t="shared" si="23"/>
        <v>-5525.3006993007148</v>
      </c>
      <c r="I249" s="8">
        <f t="shared" si="24"/>
        <v>-13.625999999999999</v>
      </c>
      <c r="J249" s="8">
        <f t="shared" si="25"/>
        <v>0</v>
      </c>
      <c r="K249" s="9">
        <v>0.16469903894790086</v>
      </c>
      <c r="L249" s="16">
        <f t="shared" si="26"/>
        <v>3.9810015174506828</v>
      </c>
      <c r="M249" s="9">
        <v>0.7319957286573372</v>
      </c>
      <c r="N249" s="6">
        <f t="shared" si="28"/>
        <v>13626</v>
      </c>
      <c r="O249" s="6">
        <v>0</v>
      </c>
      <c r="P249" s="6" t="s">
        <v>19</v>
      </c>
      <c r="Q249" s="6" t="s">
        <v>19</v>
      </c>
      <c r="R249" s="6" t="s">
        <v>19</v>
      </c>
      <c r="S249" s="6" t="s">
        <v>19</v>
      </c>
      <c r="T249" s="18">
        <v>0</v>
      </c>
      <c r="U249" s="18">
        <v>0</v>
      </c>
      <c r="V249" s="18">
        <v>0</v>
      </c>
      <c r="W249" s="18">
        <v>0</v>
      </c>
      <c r="X249" s="74">
        <f t="shared" si="27"/>
        <v>0.66243957344555404</v>
      </c>
    </row>
    <row r="250" spans="1:24" ht="14.5" hidden="1" x14ac:dyDescent="0.35">
      <c r="A250" s="7">
        <v>44900</v>
      </c>
      <c r="B250" s="6">
        <v>141364</v>
      </c>
      <c r="C250" s="6">
        <v>5.8</v>
      </c>
      <c r="D250" s="6">
        <v>144800</v>
      </c>
      <c r="E250" s="6">
        <v>5.72</v>
      </c>
      <c r="F250" s="8">
        <f t="shared" si="21"/>
        <v>-3436</v>
      </c>
      <c r="G250" s="8">
        <f t="shared" si="22"/>
        <v>146825.17482517482</v>
      </c>
      <c r="H250" s="8">
        <f t="shared" si="23"/>
        <v>-5461.1748251748213</v>
      </c>
      <c r="I250" s="8">
        <f t="shared" si="24"/>
        <v>-3.4359999999999999</v>
      </c>
      <c r="J250" s="8">
        <f t="shared" si="25"/>
        <v>0</v>
      </c>
      <c r="K250" s="9">
        <v>0.17735963581183611</v>
      </c>
      <c r="L250" s="16">
        <f t="shared" si="26"/>
        <v>4.2902579666160854</v>
      </c>
      <c r="M250" s="9">
        <v>0.73390194129035635</v>
      </c>
      <c r="N250" s="6">
        <f t="shared" si="28"/>
        <v>3436</v>
      </c>
      <c r="O250" s="6">
        <v>0</v>
      </c>
      <c r="P250" s="6" t="s">
        <v>19</v>
      </c>
      <c r="Q250" s="6" t="s">
        <v>19</v>
      </c>
      <c r="R250" s="6" t="s">
        <v>19</v>
      </c>
      <c r="S250" s="6" t="s">
        <v>19</v>
      </c>
      <c r="T250" s="18">
        <v>0</v>
      </c>
      <c r="U250" s="18">
        <v>0</v>
      </c>
      <c r="V250" s="18">
        <v>0</v>
      </c>
      <c r="W250" s="18">
        <v>0</v>
      </c>
      <c r="X250" s="74">
        <f t="shared" si="27"/>
        <v>0.66416465275145375</v>
      </c>
    </row>
    <row r="251" spans="1:24" ht="14.5" hidden="1" x14ac:dyDescent="0.35">
      <c r="A251" s="7">
        <v>44901</v>
      </c>
      <c r="B251" s="6">
        <v>134061</v>
      </c>
      <c r="C251" s="6">
        <v>5.5</v>
      </c>
      <c r="D251" s="6">
        <v>144800</v>
      </c>
      <c r="E251" s="6">
        <v>5.72</v>
      </c>
      <c r="F251" s="8">
        <f t="shared" si="21"/>
        <v>-10739</v>
      </c>
      <c r="G251" s="8">
        <f t="shared" si="22"/>
        <v>139230.76923076925</v>
      </c>
      <c r="H251" s="8">
        <f t="shared" si="23"/>
        <v>-5169.7692307692487</v>
      </c>
      <c r="I251" s="8">
        <f t="shared" si="24"/>
        <v>-10.739000000000001</v>
      </c>
      <c r="J251" s="8">
        <f t="shared" si="25"/>
        <v>0</v>
      </c>
      <c r="K251" s="9">
        <v>0.16839403136064746</v>
      </c>
      <c r="L251" s="16">
        <f t="shared" si="26"/>
        <v>4.0686191198786039</v>
      </c>
      <c r="M251" s="9">
        <v>0.73481031866464341</v>
      </c>
      <c r="N251" s="6">
        <f t="shared" si="28"/>
        <v>10739</v>
      </c>
      <c r="O251" s="6">
        <v>0</v>
      </c>
      <c r="P251" s="6" t="s">
        <v>19</v>
      </c>
      <c r="Q251" s="6" t="s">
        <v>19</v>
      </c>
      <c r="R251" s="6" t="s">
        <v>19</v>
      </c>
      <c r="S251" s="6" t="s">
        <v>19</v>
      </c>
      <c r="T251" s="18">
        <v>0</v>
      </c>
      <c r="U251" s="18">
        <v>0</v>
      </c>
      <c r="V251" s="18">
        <v>0</v>
      </c>
      <c r="W251" s="18">
        <v>0</v>
      </c>
      <c r="X251" s="74">
        <f t="shared" si="27"/>
        <v>0.66498671372365925</v>
      </c>
    </row>
    <row r="252" spans="1:24" ht="14.5" hidden="1" x14ac:dyDescent="0.35">
      <c r="A252" s="7">
        <v>44902</v>
      </c>
      <c r="B252" s="6">
        <v>128482</v>
      </c>
      <c r="C252" s="6">
        <v>5.2</v>
      </c>
      <c r="D252" s="6">
        <v>144800</v>
      </c>
      <c r="E252" s="6">
        <v>5.72</v>
      </c>
      <c r="F252" s="8">
        <f t="shared" si="21"/>
        <v>-16318</v>
      </c>
      <c r="G252" s="8">
        <f t="shared" si="22"/>
        <v>131636.36363636365</v>
      </c>
      <c r="H252" s="8">
        <f t="shared" si="23"/>
        <v>-3154.3636363636469</v>
      </c>
      <c r="I252" s="8">
        <f t="shared" si="24"/>
        <v>-16.318000000000001</v>
      </c>
      <c r="J252" s="8">
        <f t="shared" si="25"/>
        <v>0</v>
      </c>
      <c r="K252" s="9">
        <v>0.16159838138593829</v>
      </c>
      <c r="L252" s="16">
        <f t="shared" si="26"/>
        <v>3.8993019726858877</v>
      </c>
      <c r="M252" s="9">
        <v>0.74583868331971515</v>
      </c>
      <c r="N252" s="6">
        <f t="shared" si="28"/>
        <v>16318</v>
      </c>
      <c r="O252" s="6">
        <v>0</v>
      </c>
      <c r="P252" s="6" t="s">
        <v>19</v>
      </c>
      <c r="Q252" s="6" t="s">
        <v>19</v>
      </c>
      <c r="R252" s="6" t="s">
        <v>19</v>
      </c>
      <c r="S252" s="6" t="s">
        <v>19</v>
      </c>
      <c r="T252" s="18">
        <v>0</v>
      </c>
      <c r="U252" s="18">
        <v>0</v>
      </c>
      <c r="V252" s="18">
        <v>0</v>
      </c>
      <c r="W252" s="18">
        <v>0</v>
      </c>
      <c r="X252" s="74">
        <f t="shared" si="27"/>
        <v>0.67496713422598653</v>
      </c>
    </row>
    <row r="253" spans="1:24" ht="14.5" hidden="1" x14ac:dyDescent="0.35">
      <c r="A253" s="7">
        <v>44903</v>
      </c>
      <c r="B253" s="6">
        <v>136230</v>
      </c>
      <c r="C253" s="6">
        <v>5.5</v>
      </c>
      <c r="D253" s="6">
        <v>144800</v>
      </c>
      <c r="E253" s="6">
        <v>5.72</v>
      </c>
      <c r="F253" s="8">
        <f t="shared" si="21"/>
        <v>-8570</v>
      </c>
      <c r="G253" s="8">
        <f t="shared" si="22"/>
        <v>139230.76923076925</v>
      </c>
      <c r="H253" s="8">
        <f t="shared" si="23"/>
        <v>-3000.7692307692487</v>
      </c>
      <c r="I253" s="8">
        <f t="shared" si="24"/>
        <v>-8.57</v>
      </c>
      <c r="J253" s="8">
        <f t="shared" si="25"/>
        <v>0</v>
      </c>
      <c r="K253" s="9">
        <v>0.17118740515933231</v>
      </c>
      <c r="L253" s="16">
        <f t="shared" si="26"/>
        <v>4.1344461305007592</v>
      </c>
      <c r="M253" s="9">
        <v>0.74699958614981377</v>
      </c>
      <c r="N253" s="6">
        <f t="shared" si="28"/>
        <v>8570</v>
      </c>
      <c r="O253" s="6">
        <v>0</v>
      </c>
      <c r="P253" s="6" t="s">
        <v>19</v>
      </c>
      <c r="Q253" s="6" t="s">
        <v>19</v>
      </c>
      <c r="R253" s="6" t="s">
        <v>19</v>
      </c>
      <c r="S253" s="6" t="s">
        <v>19</v>
      </c>
      <c r="T253" s="18">
        <v>0</v>
      </c>
      <c r="U253" s="18">
        <v>0</v>
      </c>
      <c r="V253" s="18">
        <v>0</v>
      </c>
      <c r="W253" s="18">
        <v>0</v>
      </c>
      <c r="X253" s="74">
        <f t="shared" si="27"/>
        <v>0.67601772502245594</v>
      </c>
    </row>
    <row r="254" spans="1:24" ht="14.5" hidden="1" x14ac:dyDescent="0.35">
      <c r="A254" s="7">
        <v>44904</v>
      </c>
      <c r="B254" s="6">
        <v>138509</v>
      </c>
      <c r="C254" s="6">
        <v>5.6</v>
      </c>
      <c r="D254" s="6">
        <v>144800</v>
      </c>
      <c r="E254" s="6">
        <v>5.72</v>
      </c>
      <c r="F254" s="8">
        <f t="shared" si="21"/>
        <v>-6291</v>
      </c>
      <c r="G254" s="8">
        <f t="shared" si="22"/>
        <v>141762.23776223775</v>
      </c>
      <c r="H254" s="8">
        <f t="shared" si="23"/>
        <v>-3253.2377622377535</v>
      </c>
      <c r="I254" s="8">
        <f t="shared" si="24"/>
        <v>-6.2910000000000004</v>
      </c>
      <c r="J254" s="8">
        <f t="shared" si="25"/>
        <v>0</v>
      </c>
      <c r="K254" s="9">
        <v>0.17388340920586745</v>
      </c>
      <c r="L254" s="16">
        <f t="shared" si="26"/>
        <v>4.2036115326251897</v>
      </c>
      <c r="M254" s="9">
        <v>0.74521461088228924</v>
      </c>
      <c r="N254" s="6">
        <f t="shared" si="28"/>
        <v>6291</v>
      </c>
      <c r="O254" s="6">
        <v>0</v>
      </c>
      <c r="P254" s="6" t="s">
        <v>19</v>
      </c>
      <c r="Q254" s="6" t="s">
        <v>19</v>
      </c>
      <c r="R254" s="6" t="s">
        <v>19</v>
      </c>
      <c r="S254" s="6" t="s">
        <v>19</v>
      </c>
      <c r="T254" s="18">
        <v>0</v>
      </c>
      <c r="U254" s="18">
        <v>0</v>
      </c>
      <c r="V254" s="18">
        <v>0</v>
      </c>
      <c r="W254" s="18">
        <v>0</v>
      </c>
      <c r="X254" s="74">
        <f t="shared" si="27"/>
        <v>0.67440236278940202</v>
      </c>
    </row>
    <row r="255" spans="1:24" ht="14.5" hidden="1" x14ac:dyDescent="0.35">
      <c r="A255" s="7">
        <v>44905</v>
      </c>
      <c r="B255" s="6">
        <v>139381</v>
      </c>
      <c r="C255" s="6">
        <v>5.7</v>
      </c>
      <c r="D255" s="6">
        <v>144800</v>
      </c>
      <c r="E255" s="6">
        <v>5.72</v>
      </c>
      <c r="F255" s="8">
        <f t="shared" si="21"/>
        <v>-5419</v>
      </c>
      <c r="G255" s="8">
        <f t="shared" si="22"/>
        <v>144293.70629370632</v>
      </c>
      <c r="H255" s="8">
        <f t="shared" si="23"/>
        <v>-4912.7062937063165</v>
      </c>
      <c r="I255" s="8">
        <f t="shared" si="24"/>
        <v>-5.4189999999999996</v>
      </c>
      <c r="J255" s="8">
        <f t="shared" si="25"/>
        <v>0</v>
      </c>
      <c r="K255" s="9">
        <v>0.17474456246838643</v>
      </c>
      <c r="L255" s="16">
        <f t="shared" si="26"/>
        <v>4.230075872534143</v>
      </c>
      <c r="M255" s="9">
        <v>0.73576657881425866</v>
      </c>
      <c r="N255" s="6">
        <f t="shared" si="28"/>
        <v>5419</v>
      </c>
      <c r="O255" s="6">
        <v>0</v>
      </c>
      <c r="P255" s="6" t="s">
        <v>19</v>
      </c>
      <c r="Q255" s="6" t="s">
        <v>19</v>
      </c>
      <c r="R255" s="6" t="s">
        <v>19</v>
      </c>
      <c r="S255" s="6" t="s">
        <v>19</v>
      </c>
      <c r="T255" s="18">
        <v>0</v>
      </c>
      <c r="U255" s="18">
        <v>0</v>
      </c>
      <c r="V255" s="18">
        <v>0</v>
      </c>
      <c r="W255" s="18">
        <v>0</v>
      </c>
      <c r="X255" s="74">
        <f t="shared" si="27"/>
        <v>0.66585210752421597</v>
      </c>
    </row>
    <row r="256" spans="1:24" ht="14.5" hidden="1" x14ac:dyDescent="0.35">
      <c r="A256" s="7">
        <v>44906</v>
      </c>
      <c r="B256" s="6">
        <v>129490</v>
      </c>
      <c r="C256" s="6">
        <v>5.3</v>
      </c>
      <c r="D256" s="6">
        <v>144800</v>
      </c>
      <c r="E256" s="6">
        <v>5.72</v>
      </c>
      <c r="F256" s="8">
        <f t="shared" si="21"/>
        <v>-15310</v>
      </c>
      <c r="G256" s="8">
        <f t="shared" si="22"/>
        <v>134167.83216783218</v>
      </c>
      <c r="H256" s="8">
        <f t="shared" si="23"/>
        <v>-4677.8321678321809</v>
      </c>
      <c r="I256" s="8">
        <f t="shared" si="24"/>
        <v>-15.31</v>
      </c>
      <c r="J256" s="8">
        <f t="shared" si="25"/>
        <v>0</v>
      </c>
      <c r="K256" s="9">
        <v>0.16281360647445625</v>
      </c>
      <c r="L256" s="16">
        <f t="shared" si="26"/>
        <v>3.9298937784522003</v>
      </c>
      <c r="M256" s="9">
        <v>0.73726916139376419</v>
      </c>
      <c r="N256" s="6">
        <f t="shared" si="28"/>
        <v>15310</v>
      </c>
      <c r="O256" s="6">
        <v>0</v>
      </c>
      <c r="P256" s="6" t="s">
        <v>19</v>
      </c>
      <c r="Q256" s="6" t="s">
        <v>19</v>
      </c>
      <c r="R256" s="6" t="s">
        <v>19</v>
      </c>
      <c r="S256" s="6" t="s">
        <v>19</v>
      </c>
      <c r="T256" s="18">
        <v>0</v>
      </c>
      <c r="U256" s="18">
        <v>0</v>
      </c>
      <c r="V256" s="18">
        <v>0</v>
      </c>
      <c r="W256" s="18">
        <v>0</v>
      </c>
      <c r="X256" s="74">
        <f t="shared" si="27"/>
        <v>0.66721191076358755</v>
      </c>
    </row>
    <row r="257" spans="1:24" ht="14.5" hidden="1" x14ac:dyDescent="0.35">
      <c r="A257" s="7">
        <v>44907</v>
      </c>
      <c r="B257" s="6">
        <v>116218</v>
      </c>
      <c r="C257" s="6">
        <v>4.7</v>
      </c>
      <c r="D257" s="6">
        <v>144800</v>
      </c>
      <c r="E257" s="6">
        <v>5.72</v>
      </c>
      <c r="F257" s="8">
        <f t="shared" si="21"/>
        <v>-28582</v>
      </c>
      <c r="G257" s="8">
        <f t="shared" si="22"/>
        <v>118979.02097902099</v>
      </c>
      <c r="H257" s="8">
        <f t="shared" si="23"/>
        <v>-2761.0209790209919</v>
      </c>
      <c r="I257" s="8">
        <f t="shared" si="24"/>
        <v>-28.582000000000001</v>
      </c>
      <c r="J257" s="8">
        <f t="shared" si="25"/>
        <v>0</v>
      </c>
      <c r="K257" s="9">
        <v>0.14632144663631766</v>
      </c>
      <c r="L257" s="16">
        <f t="shared" si="26"/>
        <v>3.5271016691957513</v>
      </c>
      <c r="M257" s="9">
        <v>0.74717334452587736</v>
      </c>
      <c r="N257" s="6">
        <f t="shared" si="28"/>
        <v>28582</v>
      </c>
      <c r="O257" s="6">
        <v>0</v>
      </c>
      <c r="P257" s="6" t="s">
        <v>19</v>
      </c>
      <c r="Q257" s="6" t="s">
        <v>19</v>
      </c>
      <c r="R257" s="6" t="s">
        <v>19</v>
      </c>
      <c r="S257" s="6" t="s">
        <v>19</v>
      </c>
      <c r="T257" s="18">
        <v>0</v>
      </c>
      <c r="U257" s="18">
        <v>0</v>
      </c>
      <c r="V257" s="18">
        <v>0</v>
      </c>
      <c r="W257" s="18">
        <v>0</v>
      </c>
      <c r="X257" s="74">
        <f t="shared" si="27"/>
        <v>0.67617497242160851</v>
      </c>
    </row>
    <row r="258" spans="1:24" ht="14.5" hidden="1" x14ac:dyDescent="0.35">
      <c r="A258" s="7">
        <v>44908</v>
      </c>
      <c r="B258" s="6">
        <v>113150</v>
      </c>
      <c r="C258" s="6">
        <v>4.5999999999999996</v>
      </c>
      <c r="D258" s="6">
        <v>144800</v>
      </c>
      <c r="E258" s="6">
        <v>5.72</v>
      </c>
      <c r="F258" s="8">
        <f t="shared" si="21"/>
        <v>-31650</v>
      </c>
      <c r="G258" s="8">
        <f t="shared" si="22"/>
        <v>116447.55244755244</v>
      </c>
      <c r="H258" s="8">
        <f t="shared" si="23"/>
        <v>-3297.5524475524435</v>
      </c>
      <c r="I258" s="8">
        <f t="shared" si="24"/>
        <v>-31.65</v>
      </c>
      <c r="J258" s="8">
        <f t="shared" si="25"/>
        <v>0</v>
      </c>
      <c r="K258" s="9">
        <v>0.14218512898330804</v>
      </c>
      <c r="L258" s="16">
        <f t="shared" si="26"/>
        <v>3.4339908952959028</v>
      </c>
      <c r="M258" s="9">
        <v>0.74183545556508557</v>
      </c>
      <c r="N258" s="6">
        <f t="shared" si="28"/>
        <v>31650</v>
      </c>
      <c r="O258" s="6">
        <v>0</v>
      </c>
      <c r="P258" s="6" t="s">
        <v>19</v>
      </c>
      <c r="Q258" s="6" t="s">
        <v>19</v>
      </c>
      <c r="R258" s="6" t="s">
        <v>19</v>
      </c>
      <c r="S258" s="6" t="s">
        <v>19</v>
      </c>
      <c r="T258" s="18">
        <v>0</v>
      </c>
      <c r="U258" s="18">
        <v>0</v>
      </c>
      <c r="V258" s="18">
        <v>0</v>
      </c>
      <c r="W258" s="18">
        <v>0</v>
      </c>
      <c r="X258" s="74">
        <f t="shared" si="27"/>
        <v>0.67134430367881048</v>
      </c>
    </row>
    <row r="259" spans="1:24" ht="14.5" hidden="1" x14ac:dyDescent="0.35">
      <c r="A259" s="7">
        <v>44909</v>
      </c>
      <c r="B259" s="6">
        <v>119239</v>
      </c>
      <c r="C259" s="6">
        <v>4.8</v>
      </c>
      <c r="D259" s="6">
        <v>144800</v>
      </c>
      <c r="E259" s="6">
        <v>5.72</v>
      </c>
      <c r="F259" s="8">
        <f t="shared" ref="F259:F322" si="29">B259-D259</f>
        <v>-25561</v>
      </c>
      <c r="G259" s="8">
        <f t="shared" ref="G259:G322" si="30">(D259/E259)*C259</f>
        <v>121510.48951048951</v>
      </c>
      <c r="H259" s="8">
        <f t="shared" ref="H259:H322" si="31">B259-G259</f>
        <v>-2271.4895104895113</v>
      </c>
      <c r="I259" s="8">
        <f t="shared" ref="I259:I322" si="32">IF(B259&lt;D259,(B259-D259)/1000,0)</f>
        <v>-25.561</v>
      </c>
      <c r="J259" s="8">
        <f t="shared" ref="J259:J322" si="33">IF(B259&gt;D259,(B259-D259)/1000,0)</f>
        <v>0</v>
      </c>
      <c r="K259" s="9">
        <v>0.15001390996459282</v>
      </c>
      <c r="L259" s="16">
        <f t="shared" ref="L259:L322" si="34">B259/32950</f>
        <v>3.6187860394537177</v>
      </c>
      <c r="M259" s="9">
        <v>0.75006954982296414</v>
      </c>
      <c r="N259" s="6">
        <f t="shared" si="28"/>
        <v>25561</v>
      </c>
      <c r="O259" s="6">
        <v>0</v>
      </c>
      <c r="P259" s="6" t="s">
        <v>19</v>
      </c>
      <c r="Q259" s="6" t="s">
        <v>19</v>
      </c>
      <c r="R259" s="6" t="s">
        <v>19</v>
      </c>
      <c r="S259" s="6" t="s">
        <v>19</v>
      </c>
      <c r="T259" s="18">
        <v>0</v>
      </c>
      <c r="U259" s="18">
        <v>0</v>
      </c>
      <c r="V259" s="18">
        <v>0</v>
      </c>
      <c r="W259" s="18">
        <v>0</v>
      </c>
      <c r="X259" s="74">
        <f t="shared" ref="X259:X322" si="35">IFERROR((M259/((1-((-0.42)/100)*(25-(W259))))),0)</f>
        <v>0.67879597269046532</v>
      </c>
    </row>
    <row r="260" spans="1:24" ht="14.5" hidden="1" x14ac:dyDescent="0.35">
      <c r="A260" s="7">
        <v>44910</v>
      </c>
      <c r="B260" s="6">
        <v>129443</v>
      </c>
      <c r="C260" s="6">
        <v>5.2</v>
      </c>
      <c r="D260" s="6">
        <v>144800</v>
      </c>
      <c r="E260" s="6">
        <v>5.72</v>
      </c>
      <c r="F260" s="8">
        <f t="shared" si="29"/>
        <v>-15357</v>
      </c>
      <c r="G260" s="8">
        <f t="shared" si="30"/>
        <v>131636.36363636365</v>
      </c>
      <c r="H260" s="8">
        <f t="shared" si="31"/>
        <v>-2193.3636363636469</v>
      </c>
      <c r="I260" s="8">
        <f t="shared" si="32"/>
        <v>-15.356999999999999</v>
      </c>
      <c r="J260" s="8">
        <f t="shared" si="33"/>
        <v>0</v>
      </c>
      <c r="K260" s="9">
        <v>0.16297293879615579</v>
      </c>
      <c r="L260" s="16">
        <f t="shared" si="34"/>
        <v>3.9284673748103187</v>
      </c>
      <c r="M260" s="9">
        <v>0.75218279444379588</v>
      </c>
      <c r="N260" s="6">
        <f t="shared" si="28"/>
        <v>15357</v>
      </c>
      <c r="O260" s="6">
        <v>0</v>
      </c>
      <c r="P260" s="6" t="s">
        <v>19</v>
      </c>
      <c r="Q260" s="6" t="s">
        <v>19</v>
      </c>
      <c r="R260" s="6" t="s">
        <v>19</v>
      </c>
      <c r="S260" s="6" t="s">
        <v>19</v>
      </c>
      <c r="T260" s="18">
        <v>0</v>
      </c>
      <c r="U260" s="18">
        <v>0</v>
      </c>
      <c r="V260" s="18">
        <v>0</v>
      </c>
      <c r="W260" s="18">
        <v>0</v>
      </c>
      <c r="X260" s="74">
        <f t="shared" si="35"/>
        <v>0.68070841126135373</v>
      </c>
    </row>
    <row r="261" spans="1:24" ht="14.5" hidden="1" x14ac:dyDescent="0.35">
      <c r="A261" s="7">
        <v>44911</v>
      </c>
      <c r="B261" s="6">
        <v>128517</v>
      </c>
      <c r="C261" s="6">
        <v>5.2</v>
      </c>
      <c r="D261" s="6">
        <v>144800</v>
      </c>
      <c r="E261" s="6">
        <v>5.72</v>
      </c>
      <c r="F261" s="8">
        <f t="shared" si="29"/>
        <v>-16283</v>
      </c>
      <c r="G261" s="8">
        <f t="shared" si="30"/>
        <v>131636.36363636365</v>
      </c>
      <c r="H261" s="8">
        <f t="shared" si="31"/>
        <v>-3119.3636363636469</v>
      </c>
      <c r="I261" s="8">
        <f t="shared" si="32"/>
        <v>-16.283000000000001</v>
      </c>
      <c r="J261" s="8">
        <f t="shared" si="33"/>
        <v>0</v>
      </c>
      <c r="K261" s="9">
        <v>0.16169069296914518</v>
      </c>
      <c r="L261" s="16">
        <f t="shared" si="34"/>
        <v>3.9003641881638846</v>
      </c>
      <c r="M261" s="9">
        <v>0.74626473678066996</v>
      </c>
      <c r="N261" s="6">
        <f t="shared" si="28"/>
        <v>16283</v>
      </c>
      <c r="O261" s="6">
        <v>0</v>
      </c>
      <c r="P261" s="6" t="s">
        <v>19</v>
      </c>
      <c r="Q261" s="6" t="s">
        <v>19</v>
      </c>
      <c r="R261" s="6" t="s">
        <v>19</v>
      </c>
      <c r="S261" s="6" t="s">
        <v>19</v>
      </c>
      <c r="T261" s="18">
        <v>0</v>
      </c>
      <c r="U261" s="18">
        <v>0</v>
      </c>
      <c r="V261" s="18">
        <v>0</v>
      </c>
      <c r="W261" s="18">
        <v>0</v>
      </c>
      <c r="X261" s="74">
        <f t="shared" si="35"/>
        <v>0.67535270296893213</v>
      </c>
    </row>
    <row r="262" spans="1:24" ht="14.5" hidden="1" x14ac:dyDescent="0.35">
      <c r="A262" s="7">
        <v>44912</v>
      </c>
      <c r="B262" s="6">
        <v>121980</v>
      </c>
      <c r="C262" s="6">
        <v>4.9000000000000004</v>
      </c>
      <c r="D262" s="6">
        <v>144800</v>
      </c>
      <c r="E262" s="6">
        <v>5.72</v>
      </c>
      <c r="F262" s="8">
        <f t="shared" si="29"/>
        <v>-22820</v>
      </c>
      <c r="G262" s="8">
        <f t="shared" si="30"/>
        <v>124041.95804195806</v>
      </c>
      <c r="H262" s="8">
        <f t="shared" si="31"/>
        <v>-2061.9580419580598</v>
      </c>
      <c r="I262" s="8">
        <f t="shared" si="32"/>
        <v>-22.82</v>
      </c>
      <c r="J262" s="8">
        <f t="shared" si="33"/>
        <v>0</v>
      </c>
      <c r="K262" s="9">
        <v>0.15326378351036926</v>
      </c>
      <c r="L262" s="16">
        <f t="shared" si="34"/>
        <v>3.7019726858877084</v>
      </c>
      <c r="M262" s="9">
        <v>0.75067975596915548</v>
      </c>
      <c r="N262" s="6">
        <f t="shared" si="28"/>
        <v>22820</v>
      </c>
      <c r="O262" s="6">
        <v>0</v>
      </c>
      <c r="P262" s="6" t="s">
        <v>19</v>
      </c>
      <c r="Q262" s="6" t="s">
        <v>19</v>
      </c>
      <c r="R262" s="6" t="s">
        <v>19</v>
      </c>
      <c r="S262" s="6" t="s">
        <v>19</v>
      </c>
      <c r="T262" s="18">
        <v>0</v>
      </c>
      <c r="U262" s="18">
        <v>0</v>
      </c>
      <c r="V262" s="18">
        <v>0</v>
      </c>
      <c r="W262" s="18">
        <v>0</v>
      </c>
      <c r="X262" s="74">
        <f t="shared" si="35"/>
        <v>0.67934819544719949</v>
      </c>
    </row>
    <row r="263" spans="1:24" ht="14.5" hidden="1" x14ac:dyDescent="0.35">
      <c r="A263" s="7">
        <v>44913</v>
      </c>
      <c r="B263" s="6">
        <v>132567</v>
      </c>
      <c r="C263" s="6">
        <v>5.3</v>
      </c>
      <c r="D263" s="6">
        <v>144800</v>
      </c>
      <c r="E263" s="6">
        <v>5.72</v>
      </c>
      <c r="F263" s="8">
        <f t="shared" si="29"/>
        <v>-12233</v>
      </c>
      <c r="G263" s="8">
        <f t="shared" si="30"/>
        <v>134167.83216783218</v>
      </c>
      <c r="H263" s="8">
        <f t="shared" si="31"/>
        <v>-1600.8321678321809</v>
      </c>
      <c r="I263" s="8">
        <f t="shared" si="32"/>
        <v>-12.233000000000001</v>
      </c>
      <c r="J263" s="8">
        <f t="shared" si="33"/>
        <v>0</v>
      </c>
      <c r="K263" s="9">
        <v>0.16608244815376835</v>
      </c>
      <c r="L263" s="16">
        <f t="shared" si="34"/>
        <v>4.0232776934749621</v>
      </c>
      <c r="M263" s="9">
        <v>0.75207146333781894</v>
      </c>
      <c r="N263" s="6">
        <f t="shared" si="28"/>
        <v>12233</v>
      </c>
      <c r="O263" s="6">
        <v>0</v>
      </c>
      <c r="P263" s="6" t="s">
        <v>19</v>
      </c>
      <c r="Q263" s="6" t="s">
        <v>19</v>
      </c>
      <c r="R263" s="6" t="s">
        <v>19</v>
      </c>
      <c r="S263" s="6" t="s">
        <v>19</v>
      </c>
      <c r="T263" s="18">
        <v>0</v>
      </c>
      <c r="U263" s="18">
        <v>0</v>
      </c>
      <c r="V263" s="18">
        <v>0</v>
      </c>
      <c r="W263" s="18">
        <v>0</v>
      </c>
      <c r="X263" s="74">
        <f t="shared" si="35"/>
        <v>0.68060765912924792</v>
      </c>
    </row>
    <row r="264" spans="1:24" ht="14.5" hidden="1" x14ac:dyDescent="0.35">
      <c r="A264" s="7">
        <v>44914</v>
      </c>
      <c r="B264" s="6">
        <v>133271</v>
      </c>
      <c r="C264" s="6">
        <v>5.3</v>
      </c>
      <c r="D264" s="6">
        <v>144800</v>
      </c>
      <c r="E264" s="6">
        <v>5.72</v>
      </c>
      <c r="F264" s="8">
        <f t="shared" si="29"/>
        <v>-11529</v>
      </c>
      <c r="G264" s="8">
        <f t="shared" si="30"/>
        <v>134167.83216783218</v>
      </c>
      <c r="H264" s="8">
        <f t="shared" si="31"/>
        <v>-896.83216783218086</v>
      </c>
      <c r="I264" s="8">
        <f t="shared" si="32"/>
        <v>-11.529</v>
      </c>
      <c r="J264" s="8">
        <f t="shared" si="33"/>
        <v>0</v>
      </c>
      <c r="K264" s="9">
        <v>0.16736216489630754</v>
      </c>
      <c r="L264" s="16">
        <f t="shared" si="34"/>
        <v>4.0446433990895292</v>
      </c>
      <c r="M264" s="9">
        <v>0.7578664070776191</v>
      </c>
      <c r="N264" s="6">
        <f t="shared" si="28"/>
        <v>11529</v>
      </c>
      <c r="O264" s="6">
        <v>0</v>
      </c>
      <c r="P264" s="6" t="s">
        <v>19</v>
      </c>
      <c r="Q264" s="6" t="s">
        <v>19</v>
      </c>
      <c r="R264" s="6" t="s">
        <v>19</v>
      </c>
      <c r="S264" s="6" t="s">
        <v>19</v>
      </c>
      <c r="T264" s="18">
        <v>0</v>
      </c>
      <c r="U264" s="18">
        <v>0</v>
      </c>
      <c r="V264" s="18">
        <v>0</v>
      </c>
      <c r="W264" s="18">
        <v>0</v>
      </c>
      <c r="X264" s="74">
        <f t="shared" si="35"/>
        <v>0.68585195210644267</v>
      </c>
    </row>
    <row r="265" spans="1:24" ht="130.5" hidden="1" x14ac:dyDescent="0.35">
      <c r="A265" s="7">
        <v>44915</v>
      </c>
      <c r="B265" s="6">
        <v>119521</v>
      </c>
      <c r="C265" s="6">
        <v>5.0999999999999996</v>
      </c>
      <c r="D265" s="6">
        <v>144800</v>
      </c>
      <c r="E265" s="6">
        <v>5.72</v>
      </c>
      <c r="F265" s="8">
        <f t="shared" si="29"/>
        <v>-25279</v>
      </c>
      <c r="G265" s="8">
        <f t="shared" si="30"/>
        <v>129104.89510489511</v>
      </c>
      <c r="H265" s="8">
        <f t="shared" si="31"/>
        <v>-9583.895104895113</v>
      </c>
      <c r="I265" s="8">
        <f t="shared" si="32"/>
        <v>-25.279</v>
      </c>
      <c r="J265" s="8">
        <f t="shared" si="33"/>
        <v>0</v>
      </c>
      <c r="K265" s="9">
        <v>0.15009863429438544</v>
      </c>
      <c r="L265" s="16">
        <f t="shared" si="34"/>
        <v>3.6273444613050074</v>
      </c>
      <c r="M265" s="9">
        <v>0.70634651432651974</v>
      </c>
      <c r="N265" s="6">
        <f t="shared" si="28"/>
        <v>25279</v>
      </c>
      <c r="O265" s="6">
        <v>10</v>
      </c>
      <c r="P265" s="6" t="s">
        <v>72</v>
      </c>
      <c r="Q265" s="6" t="s">
        <v>67</v>
      </c>
      <c r="R265" s="6" t="s">
        <v>73</v>
      </c>
      <c r="S265" s="6" t="s">
        <v>74</v>
      </c>
      <c r="T265" s="18">
        <v>0</v>
      </c>
      <c r="U265" s="18">
        <v>0</v>
      </c>
      <c r="V265" s="18">
        <v>0</v>
      </c>
      <c r="W265" s="18">
        <v>0</v>
      </c>
      <c r="X265" s="74">
        <f t="shared" si="35"/>
        <v>0.63922761477513101</v>
      </c>
    </row>
    <row r="266" spans="1:24" ht="14.5" hidden="1" x14ac:dyDescent="0.35">
      <c r="A266" s="7">
        <v>44916</v>
      </c>
      <c r="B266" s="6">
        <v>139907</v>
      </c>
      <c r="C266" s="6">
        <v>5.5</v>
      </c>
      <c r="D266" s="6">
        <v>144800</v>
      </c>
      <c r="E266" s="6">
        <v>5.72</v>
      </c>
      <c r="F266" s="8">
        <f t="shared" si="29"/>
        <v>-4893</v>
      </c>
      <c r="G266" s="8">
        <f t="shared" si="30"/>
        <v>139230.76923076925</v>
      </c>
      <c r="H266" s="8">
        <f t="shared" si="31"/>
        <v>676.23076923075132</v>
      </c>
      <c r="I266" s="8">
        <f t="shared" si="32"/>
        <v>-4.8929999999999998</v>
      </c>
      <c r="J266" s="8">
        <f t="shared" si="33"/>
        <v>0</v>
      </c>
      <c r="K266" s="9">
        <v>0.17323722812341932</v>
      </c>
      <c r="L266" s="16">
        <f t="shared" si="34"/>
        <v>4.2460394537177546</v>
      </c>
      <c r="M266" s="9">
        <v>0.75594426817492066</v>
      </c>
      <c r="N266" s="6">
        <f t="shared" si="28"/>
        <v>4893</v>
      </c>
      <c r="O266" s="6">
        <v>0</v>
      </c>
      <c r="P266" s="6" t="s">
        <v>19</v>
      </c>
      <c r="Q266" s="6" t="s">
        <v>19</v>
      </c>
      <c r="R266" s="6" t="s">
        <v>19</v>
      </c>
      <c r="S266" s="6" t="s">
        <v>19</v>
      </c>
      <c r="T266" s="18">
        <v>0</v>
      </c>
      <c r="U266" s="18">
        <v>0</v>
      </c>
      <c r="V266" s="18">
        <v>0</v>
      </c>
      <c r="W266" s="18">
        <v>0</v>
      </c>
      <c r="X266" s="74">
        <f t="shared" si="35"/>
        <v>0.68411245988680602</v>
      </c>
    </row>
    <row r="267" spans="1:24" ht="14.5" hidden="1" x14ac:dyDescent="0.35">
      <c r="A267" s="7">
        <v>44917</v>
      </c>
      <c r="B267" s="6">
        <v>142961</v>
      </c>
      <c r="C267" s="6">
        <v>5.7</v>
      </c>
      <c r="D267" s="6">
        <v>144800</v>
      </c>
      <c r="E267" s="6">
        <v>5.72</v>
      </c>
      <c r="F267" s="8">
        <f t="shared" si="29"/>
        <v>-1839</v>
      </c>
      <c r="G267" s="8">
        <f t="shared" si="30"/>
        <v>144293.70629370632</v>
      </c>
      <c r="H267" s="8">
        <f t="shared" si="31"/>
        <v>-1332.7062937063165</v>
      </c>
      <c r="I267" s="8">
        <f t="shared" si="32"/>
        <v>-1.839</v>
      </c>
      <c r="J267" s="8">
        <f t="shared" si="33"/>
        <v>0</v>
      </c>
      <c r="K267" s="9">
        <v>0.17949165402124431</v>
      </c>
      <c r="L267" s="16">
        <f t="shared" si="34"/>
        <v>4.3387253414264038</v>
      </c>
      <c r="M267" s="9">
        <v>0.75575433272102865</v>
      </c>
      <c r="N267" s="6">
        <f t="shared" si="28"/>
        <v>1839</v>
      </c>
      <c r="O267" s="6">
        <v>0</v>
      </c>
      <c r="P267" s="6" t="s">
        <v>19</v>
      </c>
      <c r="Q267" s="6" t="s">
        <v>19</v>
      </c>
      <c r="R267" s="6" t="s">
        <v>19</v>
      </c>
      <c r="S267" s="6" t="s">
        <v>19</v>
      </c>
      <c r="T267" s="18">
        <v>0</v>
      </c>
      <c r="U267" s="18">
        <v>0</v>
      </c>
      <c r="V267" s="18">
        <v>0</v>
      </c>
      <c r="W267" s="18">
        <v>0</v>
      </c>
      <c r="X267" s="74">
        <f t="shared" si="35"/>
        <v>0.68394057259821595</v>
      </c>
    </row>
    <row r="268" spans="1:24" ht="14.5" hidden="1" x14ac:dyDescent="0.35">
      <c r="A268" s="7">
        <v>44918</v>
      </c>
      <c r="B268" s="6">
        <v>144905</v>
      </c>
      <c r="C268" s="6">
        <v>5.7</v>
      </c>
      <c r="D268" s="6">
        <v>144800</v>
      </c>
      <c r="E268" s="6">
        <v>5.72</v>
      </c>
      <c r="F268" s="8">
        <f t="shared" si="29"/>
        <v>105</v>
      </c>
      <c r="G268" s="8">
        <f t="shared" si="30"/>
        <v>144293.70629370632</v>
      </c>
      <c r="H268" s="8">
        <f t="shared" si="31"/>
        <v>611.2937062936835</v>
      </c>
      <c r="I268" s="8">
        <f t="shared" si="32"/>
        <v>0</v>
      </c>
      <c r="J268" s="8">
        <f t="shared" si="33"/>
        <v>0.105</v>
      </c>
      <c r="K268" s="9">
        <v>0.18191957511380882</v>
      </c>
      <c r="L268" s="16">
        <f t="shared" si="34"/>
        <v>4.3977238239757206</v>
      </c>
      <c r="M268" s="9">
        <v>0.76597715837393177</v>
      </c>
      <c r="N268" s="6">
        <f t="shared" si="28"/>
        <v>-105</v>
      </c>
      <c r="O268" s="6">
        <v>0</v>
      </c>
      <c r="P268" s="6" t="s">
        <v>19</v>
      </c>
      <c r="Q268" s="6" t="s">
        <v>19</v>
      </c>
      <c r="R268" s="6" t="s">
        <v>19</v>
      </c>
      <c r="S268" s="6" t="s">
        <v>19</v>
      </c>
      <c r="T268" s="18">
        <v>0</v>
      </c>
      <c r="U268" s="18">
        <v>0</v>
      </c>
      <c r="V268" s="18">
        <v>0</v>
      </c>
      <c r="W268" s="18">
        <v>0</v>
      </c>
      <c r="X268" s="74">
        <f t="shared" si="35"/>
        <v>0.69319199852844504</v>
      </c>
    </row>
    <row r="269" spans="1:24" ht="14.5" hidden="1" x14ac:dyDescent="0.35">
      <c r="A269" s="7">
        <v>44919</v>
      </c>
      <c r="B269" s="6">
        <v>142002</v>
      </c>
      <c r="C269" s="6">
        <v>5.6</v>
      </c>
      <c r="D269" s="6">
        <v>144800</v>
      </c>
      <c r="E269" s="6">
        <v>5.72</v>
      </c>
      <c r="F269" s="8">
        <f t="shared" si="29"/>
        <v>-2798</v>
      </c>
      <c r="G269" s="8">
        <f t="shared" si="30"/>
        <v>141762.23776223775</v>
      </c>
      <c r="H269" s="8">
        <f t="shared" si="31"/>
        <v>239.76223776224651</v>
      </c>
      <c r="I269" s="8">
        <f t="shared" si="32"/>
        <v>-2.798</v>
      </c>
      <c r="J269" s="8">
        <f t="shared" si="33"/>
        <v>0</v>
      </c>
      <c r="K269" s="9">
        <v>0.17839403136064744</v>
      </c>
      <c r="L269" s="16">
        <f t="shared" si="34"/>
        <v>4.3096206373292869</v>
      </c>
      <c r="M269" s="9">
        <v>0.76454584868848918</v>
      </c>
      <c r="N269" s="6">
        <f t="shared" si="28"/>
        <v>2798</v>
      </c>
      <c r="O269" s="6">
        <v>0</v>
      </c>
      <c r="P269" s="6" t="s">
        <v>19</v>
      </c>
      <c r="Q269" s="6" t="s">
        <v>19</v>
      </c>
      <c r="R269" s="6" t="s">
        <v>19</v>
      </c>
      <c r="S269" s="6" t="s">
        <v>19</v>
      </c>
      <c r="T269" s="18">
        <v>0</v>
      </c>
      <c r="U269" s="18">
        <v>0</v>
      </c>
      <c r="V269" s="18">
        <v>0</v>
      </c>
      <c r="W269" s="18">
        <v>0</v>
      </c>
      <c r="X269" s="74">
        <f t="shared" si="35"/>
        <v>0.69189669564569156</v>
      </c>
    </row>
    <row r="270" spans="1:24" ht="130.5" hidden="1" x14ac:dyDescent="0.35">
      <c r="A270" s="7">
        <v>44920</v>
      </c>
      <c r="B270" s="6">
        <v>108411</v>
      </c>
      <c r="C270" s="6">
        <v>4.7</v>
      </c>
      <c r="D270" s="6">
        <v>144800</v>
      </c>
      <c r="E270" s="6">
        <v>5.72</v>
      </c>
      <c r="F270" s="8">
        <f t="shared" si="29"/>
        <v>-36389</v>
      </c>
      <c r="G270" s="8">
        <f t="shared" si="30"/>
        <v>118979.02097902099</v>
      </c>
      <c r="H270" s="8">
        <f t="shared" si="31"/>
        <v>-10568.020979020992</v>
      </c>
      <c r="I270" s="8">
        <f t="shared" si="32"/>
        <v>-36.389000000000003</v>
      </c>
      <c r="J270" s="8">
        <f t="shared" si="33"/>
        <v>0</v>
      </c>
      <c r="K270" s="9">
        <v>0.13617349519473951</v>
      </c>
      <c r="L270" s="16">
        <f t="shared" si="34"/>
        <v>3.290166919575114</v>
      </c>
      <c r="M270" s="9">
        <v>0.7104704097116844</v>
      </c>
      <c r="N270" s="6">
        <f t="shared" si="28"/>
        <v>36389</v>
      </c>
      <c r="O270" s="6">
        <v>11</v>
      </c>
      <c r="P270" s="6" t="s">
        <v>75</v>
      </c>
      <c r="Q270" s="6" t="s">
        <v>67</v>
      </c>
      <c r="R270" s="6" t="s">
        <v>73</v>
      </c>
      <c r="S270" s="6" t="s">
        <v>74</v>
      </c>
      <c r="T270" s="18">
        <v>0</v>
      </c>
      <c r="U270" s="18">
        <v>0</v>
      </c>
      <c r="V270" s="18">
        <v>0</v>
      </c>
      <c r="W270" s="18">
        <v>0</v>
      </c>
      <c r="X270" s="74">
        <f t="shared" si="35"/>
        <v>0.6429596467979044</v>
      </c>
    </row>
    <row r="271" spans="1:24" ht="14.5" hidden="1" x14ac:dyDescent="0.35">
      <c r="A271" s="7">
        <v>44921</v>
      </c>
      <c r="B271" s="6">
        <v>134368</v>
      </c>
      <c r="C271" s="6">
        <v>5.3</v>
      </c>
      <c r="D271" s="6">
        <v>144800</v>
      </c>
      <c r="E271" s="6">
        <v>5.72</v>
      </c>
      <c r="F271" s="8">
        <f t="shared" si="29"/>
        <v>-10432</v>
      </c>
      <c r="G271" s="8">
        <f t="shared" si="30"/>
        <v>134167.83216783218</v>
      </c>
      <c r="H271" s="8">
        <f t="shared" si="31"/>
        <v>200.16783216781914</v>
      </c>
      <c r="I271" s="8">
        <f t="shared" si="32"/>
        <v>-10.432</v>
      </c>
      <c r="J271" s="8">
        <f t="shared" si="33"/>
        <v>0</v>
      </c>
      <c r="K271" s="9">
        <v>0.16897824987354579</v>
      </c>
      <c r="L271" s="16">
        <f t="shared" si="34"/>
        <v>4.07793626707132</v>
      </c>
      <c r="M271" s="9">
        <v>0.76518452772926393</v>
      </c>
      <c r="N271" s="6">
        <f t="shared" si="28"/>
        <v>10432</v>
      </c>
      <c r="O271" s="6">
        <v>0</v>
      </c>
      <c r="P271" s="6" t="s">
        <v>19</v>
      </c>
      <c r="Q271" s="6" t="s">
        <v>19</v>
      </c>
      <c r="R271" s="6" t="s">
        <v>19</v>
      </c>
      <c r="S271" s="6" t="s">
        <v>19</v>
      </c>
      <c r="T271" s="18">
        <v>0</v>
      </c>
      <c r="U271" s="18">
        <v>0</v>
      </c>
      <c r="V271" s="18">
        <v>0</v>
      </c>
      <c r="W271" s="18">
        <v>0</v>
      </c>
      <c r="X271" s="74">
        <f t="shared" si="35"/>
        <v>0.69247468572784066</v>
      </c>
    </row>
    <row r="272" spans="1:24" ht="14.5" hidden="1" x14ac:dyDescent="0.35">
      <c r="A272" s="7">
        <v>44922</v>
      </c>
      <c r="B272" s="6">
        <v>140162</v>
      </c>
      <c r="C272" s="6">
        <v>5.6</v>
      </c>
      <c r="D272" s="6">
        <v>144800</v>
      </c>
      <c r="E272" s="6">
        <v>5.72</v>
      </c>
      <c r="F272" s="8">
        <f t="shared" si="29"/>
        <v>-4638</v>
      </c>
      <c r="G272" s="8">
        <f t="shared" si="30"/>
        <v>141762.23776223775</v>
      </c>
      <c r="H272" s="8">
        <f t="shared" si="31"/>
        <v>-1600.2377622377535</v>
      </c>
      <c r="I272" s="8">
        <f t="shared" si="32"/>
        <v>-4.6379999999999999</v>
      </c>
      <c r="J272" s="8">
        <f t="shared" si="33"/>
        <v>0</v>
      </c>
      <c r="K272" s="9">
        <v>0.17600404653515425</v>
      </c>
      <c r="L272" s="16">
        <f t="shared" si="34"/>
        <v>4.2537784522003035</v>
      </c>
      <c r="M272" s="9">
        <v>0.75430305657923269</v>
      </c>
      <c r="N272" s="6">
        <f t="shared" si="28"/>
        <v>4638</v>
      </c>
      <c r="O272" s="6">
        <v>0</v>
      </c>
      <c r="P272" s="6" t="s">
        <v>19</v>
      </c>
      <c r="Q272" s="6" t="s">
        <v>19</v>
      </c>
      <c r="R272" s="6" t="s">
        <v>19</v>
      </c>
      <c r="S272" s="6" t="s">
        <v>19</v>
      </c>
      <c r="T272" s="18">
        <v>0</v>
      </c>
      <c r="U272" s="18">
        <v>0</v>
      </c>
      <c r="V272" s="18">
        <v>0</v>
      </c>
      <c r="W272" s="18">
        <v>0</v>
      </c>
      <c r="X272" s="74">
        <f t="shared" si="35"/>
        <v>0.68262720052419246</v>
      </c>
    </row>
    <row r="273" spans="1:24" ht="29" hidden="1" x14ac:dyDescent="0.35">
      <c r="A273" s="7">
        <v>44923</v>
      </c>
      <c r="B273" s="6">
        <v>121128</v>
      </c>
      <c r="C273" s="6">
        <v>5.3</v>
      </c>
      <c r="D273" s="6">
        <v>144800</v>
      </c>
      <c r="E273" s="6">
        <v>5.72</v>
      </c>
      <c r="F273" s="8">
        <f t="shared" si="29"/>
        <v>-23672</v>
      </c>
      <c r="G273" s="8">
        <f t="shared" si="30"/>
        <v>134167.83216783218</v>
      </c>
      <c r="H273" s="8">
        <f t="shared" si="31"/>
        <v>-13039.832167832181</v>
      </c>
      <c r="I273" s="8">
        <f t="shared" si="32"/>
        <v>-23.672000000000001</v>
      </c>
      <c r="J273" s="8">
        <f t="shared" si="33"/>
        <v>0</v>
      </c>
      <c r="K273" s="9">
        <v>0.1520852301466869</v>
      </c>
      <c r="L273" s="16">
        <f t="shared" si="34"/>
        <v>3.6761153262518969</v>
      </c>
      <c r="M273" s="9">
        <v>0.68868783462650673</v>
      </c>
      <c r="N273" s="6">
        <f>D273-B273</f>
        <v>23672</v>
      </c>
      <c r="O273" s="6">
        <v>10</v>
      </c>
      <c r="P273" s="6" t="s">
        <v>76</v>
      </c>
      <c r="Q273" s="6" t="s">
        <v>67</v>
      </c>
      <c r="R273" s="6" t="s">
        <v>19</v>
      </c>
      <c r="S273" s="6" t="s">
        <v>74</v>
      </c>
      <c r="T273" s="18">
        <v>0</v>
      </c>
      <c r="U273" s="18">
        <v>0</v>
      </c>
      <c r="V273" s="18">
        <v>0</v>
      </c>
      <c r="W273" s="18">
        <v>0</v>
      </c>
      <c r="X273" s="74">
        <f t="shared" si="35"/>
        <v>0.62324690916425951</v>
      </c>
    </row>
    <row r="274" spans="1:24" ht="14.5" hidden="1" x14ac:dyDescent="0.35">
      <c r="A274" s="7">
        <v>44924</v>
      </c>
      <c r="B274" s="6">
        <v>123833</v>
      </c>
      <c r="C274" s="6">
        <v>4.9000000000000004</v>
      </c>
      <c r="D274" s="6">
        <v>144800</v>
      </c>
      <c r="E274" s="6">
        <v>5.72</v>
      </c>
      <c r="F274" s="8">
        <f t="shared" si="29"/>
        <v>-20967</v>
      </c>
      <c r="G274" s="8">
        <f t="shared" si="30"/>
        <v>124041.95804195806</v>
      </c>
      <c r="H274" s="8">
        <f t="shared" si="31"/>
        <v>-208.95804195805977</v>
      </c>
      <c r="I274" s="8">
        <f t="shared" si="32"/>
        <v>-20.966999999999999</v>
      </c>
      <c r="J274" s="8">
        <f t="shared" si="33"/>
        <v>0</v>
      </c>
      <c r="K274" s="9">
        <v>0.15571573090541224</v>
      </c>
      <c r="L274" s="16">
        <f t="shared" si="34"/>
        <v>3.7582094081942339</v>
      </c>
      <c r="M274" s="9">
        <v>0.76268929423059051</v>
      </c>
      <c r="N274" s="6">
        <f t="shared" si="28"/>
        <v>20967</v>
      </c>
      <c r="O274" s="6">
        <v>0</v>
      </c>
      <c r="P274" s="6" t="s">
        <v>19</v>
      </c>
      <c r="Q274" s="6" t="s">
        <v>19</v>
      </c>
      <c r="R274" s="6" t="s">
        <v>19</v>
      </c>
      <c r="S274" s="6" t="s">
        <v>19</v>
      </c>
      <c r="T274" s="18">
        <v>0</v>
      </c>
      <c r="U274" s="18">
        <v>0</v>
      </c>
      <c r="V274" s="18">
        <v>0</v>
      </c>
      <c r="W274" s="18">
        <v>0</v>
      </c>
      <c r="X274" s="74">
        <f t="shared" si="35"/>
        <v>0.69021655586478781</v>
      </c>
    </row>
    <row r="275" spans="1:24" ht="14.5" hidden="1" x14ac:dyDescent="0.35">
      <c r="A275" s="7">
        <v>44925</v>
      </c>
      <c r="B275" s="6">
        <v>141256</v>
      </c>
      <c r="C275" s="6">
        <v>5.6</v>
      </c>
      <c r="D275" s="6">
        <v>144800</v>
      </c>
      <c r="E275" s="6">
        <v>5.72</v>
      </c>
      <c r="F275" s="8">
        <f t="shared" si="29"/>
        <v>-3544</v>
      </c>
      <c r="G275" s="8">
        <f t="shared" si="30"/>
        <v>141762.23776223775</v>
      </c>
      <c r="H275" s="8">
        <f t="shared" si="31"/>
        <v>-506.23776223775349</v>
      </c>
      <c r="I275" s="8">
        <f t="shared" si="32"/>
        <v>-3.544</v>
      </c>
      <c r="J275" s="8">
        <f t="shared" si="33"/>
        <v>0</v>
      </c>
      <c r="K275" s="9">
        <v>0.17729893778452199</v>
      </c>
      <c r="L275" s="16">
        <f t="shared" si="34"/>
        <v>4.2869802731411228</v>
      </c>
      <c r="M275" s="9">
        <v>0.75985259050509435</v>
      </c>
      <c r="N275" s="6">
        <f t="shared" si="28"/>
        <v>3544</v>
      </c>
      <c r="O275" s="6">
        <v>0</v>
      </c>
      <c r="P275" s="6" t="s">
        <v>19</v>
      </c>
      <c r="Q275" s="6" t="s">
        <v>19</v>
      </c>
      <c r="R275" s="6" t="s">
        <v>19</v>
      </c>
      <c r="S275" s="6" t="s">
        <v>19</v>
      </c>
      <c r="T275" s="18">
        <v>0</v>
      </c>
      <c r="U275" s="18">
        <v>0</v>
      </c>
      <c r="V275" s="18">
        <v>0</v>
      </c>
      <c r="W275" s="18">
        <v>0</v>
      </c>
      <c r="X275" s="74">
        <f t="shared" si="35"/>
        <v>0.68764940317203105</v>
      </c>
    </row>
    <row r="276" spans="1:24" ht="14.5" hidden="1" x14ac:dyDescent="0.35">
      <c r="A276" s="7">
        <v>44926</v>
      </c>
      <c r="B276" s="6">
        <v>144480</v>
      </c>
      <c r="C276" s="6">
        <v>5.7</v>
      </c>
      <c r="D276" s="6">
        <v>144800</v>
      </c>
      <c r="E276" s="6">
        <v>5.72</v>
      </c>
      <c r="F276" s="8">
        <f t="shared" si="29"/>
        <v>-320</v>
      </c>
      <c r="G276" s="8">
        <f t="shared" si="30"/>
        <v>144293.70629370632</v>
      </c>
      <c r="H276" s="8">
        <f t="shared" si="31"/>
        <v>186.2937062936835</v>
      </c>
      <c r="I276" s="8">
        <f t="shared" si="32"/>
        <v>-0.32</v>
      </c>
      <c r="J276" s="8">
        <f t="shared" si="33"/>
        <v>0</v>
      </c>
      <c r="K276" s="9">
        <v>0.18136570561456752</v>
      </c>
      <c r="L276" s="16">
        <f t="shared" si="34"/>
        <v>4.3848254931714719</v>
      </c>
      <c r="M276" s="9">
        <v>0.76364507627186318</v>
      </c>
      <c r="N276" s="6">
        <f t="shared" si="28"/>
        <v>320</v>
      </c>
      <c r="O276" s="6">
        <v>0</v>
      </c>
      <c r="P276" s="6" t="s">
        <v>19</v>
      </c>
      <c r="Q276" s="6" t="s">
        <v>19</v>
      </c>
      <c r="R276" s="6" t="s">
        <v>19</v>
      </c>
      <c r="S276" s="6" t="s">
        <v>19</v>
      </c>
      <c r="T276" s="18">
        <v>0</v>
      </c>
      <c r="U276" s="18">
        <v>0</v>
      </c>
      <c r="V276" s="18">
        <v>0</v>
      </c>
      <c r="W276" s="18">
        <v>0</v>
      </c>
      <c r="X276" s="74">
        <f t="shared" si="35"/>
        <v>0.69108151698811149</v>
      </c>
    </row>
    <row r="277" spans="1:24" ht="14.5" hidden="1" x14ac:dyDescent="0.35">
      <c r="A277" s="7">
        <v>44927</v>
      </c>
      <c r="B277" s="6">
        <v>146066</v>
      </c>
      <c r="C277" s="6">
        <v>5.9</v>
      </c>
      <c r="D277" s="6">
        <v>155600</v>
      </c>
      <c r="E277" s="6">
        <v>5.94</v>
      </c>
      <c r="F277" s="8">
        <f t="shared" si="29"/>
        <v>-9534</v>
      </c>
      <c r="G277" s="8">
        <f t="shared" si="30"/>
        <v>154552.18855218854</v>
      </c>
      <c r="H277" s="8">
        <f t="shared" si="31"/>
        <v>-8486.1885521885415</v>
      </c>
      <c r="I277" s="8">
        <f t="shared" si="32"/>
        <v>-9.5340000000000007</v>
      </c>
      <c r="J277" s="8">
        <f t="shared" si="33"/>
        <v>0</v>
      </c>
      <c r="K277" s="9">
        <v>0.1847</v>
      </c>
      <c r="L277" s="16">
        <f t="shared" si="34"/>
        <v>4.4329590288315632</v>
      </c>
      <c r="M277" s="9">
        <v>0.75139999999999996</v>
      </c>
      <c r="N277" s="6">
        <f t="shared" si="28"/>
        <v>9534</v>
      </c>
      <c r="O277" s="6">
        <v>0</v>
      </c>
      <c r="P277" s="6" t="s">
        <v>19</v>
      </c>
      <c r="Q277" s="6" t="s">
        <v>19</v>
      </c>
      <c r="R277" s="6" t="s">
        <v>19</v>
      </c>
      <c r="S277" s="6" t="s">
        <v>19</v>
      </c>
      <c r="T277" s="18">
        <v>0</v>
      </c>
      <c r="U277" s="18">
        <v>0</v>
      </c>
      <c r="V277" s="18">
        <v>0</v>
      </c>
      <c r="W277" s="18">
        <v>0</v>
      </c>
      <c r="X277" s="74">
        <f t="shared" si="35"/>
        <v>0.67999999999999994</v>
      </c>
    </row>
    <row r="278" spans="1:24" ht="14.5" hidden="1" x14ac:dyDescent="0.35">
      <c r="A278" s="7">
        <v>44928</v>
      </c>
      <c r="B278" s="6">
        <v>138303</v>
      </c>
      <c r="C278" s="6">
        <v>5.5</v>
      </c>
      <c r="D278" s="6">
        <v>155600</v>
      </c>
      <c r="E278" s="6">
        <v>5.94</v>
      </c>
      <c r="F278" s="8">
        <f t="shared" si="29"/>
        <v>-17297</v>
      </c>
      <c r="G278" s="8">
        <f t="shared" si="30"/>
        <v>144074.07407407407</v>
      </c>
      <c r="H278" s="8">
        <f t="shared" si="31"/>
        <v>-5771.074074074073</v>
      </c>
      <c r="I278" s="8">
        <f t="shared" si="32"/>
        <v>-17.297000000000001</v>
      </c>
      <c r="J278" s="8">
        <f t="shared" si="33"/>
        <v>0</v>
      </c>
      <c r="K278" s="9">
        <v>0.1749</v>
      </c>
      <c r="L278" s="16">
        <f t="shared" si="34"/>
        <v>4.1973596358118357</v>
      </c>
      <c r="M278" s="9">
        <v>0.76319999999999999</v>
      </c>
      <c r="N278" s="6">
        <f t="shared" si="28"/>
        <v>17297</v>
      </c>
      <c r="O278" s="6">
        <v>0</v>
      </c>
      <c r="P278" s="6" t="s">
        <v>19</v>
      </c>
      <c r="Q278" s="6" t="s">
        <v>19</v>
      </c>
      <c r="R278" s="6" t="s">
        <v>19</v>
      </c>
      <c r="S278" s="6" t="s">
        <v>19</v>
      </c>
      <c r="T278" s="18">
        <v>0</v>
      </c>
      <c r="U278" s="18">
        <v>0</v>
      </c>
      <c r="V278" s="18">
        <v>0</v>
      </c>
      <c r="W278" s="18">
        <v>0</v>
      </c>
      <c r="X278" s="74">
        <f t="shared" si="35"/>
        <v>0.69067873303167426</v>
      </c>
    </row>
    <row r="279" spans="1:24" ht="14.5" hidden="1" x14ac:dyDescent="0.35">
      <c r="A279" s="7">
        <v>44929</v>
      </c>
      <c r="B279" s="6">
        <v>142288</v>
      </c>
      <c r="C279" s="6">
        <v>5.7</v>
      </c>
      <c r="D279" s="6">
        <v>155600</v>
      </c>
      <c r="E279" s="6">
        <v>5.94</v>
      </c>
      <c r="F279" s="8">
        <f t="shared" si="29"/>
        <v>-13312</v>
      </c>
      <c r="G279" s="8">
        <f t="shared" si="30"/>
        <v>149313.13131313131</v>
      </c>
      <c r="H279" s="8">
        <f t="shared" si="31"/>
        <v>-7025.1313131313073</v>
      </c>
      <c r="I279" s="8">
        <f t="shared" si="32"/>
        <v>-13.311999999999999</v>
      </c>
      <c r="J279" s="8">
        <f t="shared" si="33"/>
        <v>0</v>
      </c>
      <c r="K279" s="9">
        <v>0.1799</v>
      </c>
      <c r="L279" s="16">
        <f t="shared" si="34"/>
        <v>4.3183004552352049</v>
      </c>
      <c r="M279" s="9">
        <v>0.75760000000000005</v>
      </c>
      <c r="N279" s="6">
        <f t="shared" si="28"/>
        <v>13312</v>
      </c>
      <c r="O279" s="6">
        <v>0</v>
      </c>
      <c r="P279" s="6" t="s">
        <v>19</v>
      </c>
      <c r="Q279" s="6" t="s">
        <v>19</v>
      </c>
      <c r="R279" s="6" t="s">
        <v>19</v>
      </c>
      <c r="S279" s="6" t="s">
        <v>19</v>
      </c>
      <c r="T279" s="18">
        <v>0</v>
      </c>
      <c r="U279" s="18">
        <v>0</v>
      </c>
      <c r="V279" s="18">
        <v>0</v>
      </c>
      <c r="W279" s="18">
        <v>0</v>
      </c>
      <c r="X279" s="74">
        <f t="shared" si="35"/>
        <v>0.68561085972850688</v>
      </c>
    </row>
    <row r="280" spans="1:24" ht="14.5" hidden="1" x14ac:dyDescent="0.35">
      <c r="A280" s="7">
        <v>44930</v>
      </c>
      <c r="B280" s="6">
        <v>150260</v>
      </c>
      <c r="C280" s="6">
        <v>6</v>
      </c>
      <c r="D280" s="6">
        <v>155600</v>
      </c>
      <c r="E280" s="6">
        <v>5.94</v>
      </c>
      <c r="F280" s="8">
        <f t="shared" si="29"/>
        <v>-5340</v>
      </c>
      <c r="G280" s="8">
        <f t="shared" si="30"/>
        <v>157171.71717171714</v>
      </c>
      <c r="H280" s="8">
        <f t="shared" si="31"/>
        <v>-6911.7171717171441</v>
      </c>
      <c r="I280" s="8">
        <f t="shared" si="32"/>
        <v>-5.34</v>
      </c>
      <c r="J280" s="8">
        <f t="shared" si="33"/>
        <v>0</v>
      </c>
      <c r="K280" s="9">
        <v>0.19</v>
      </c>
      <c r="L280" s="16">
        <f t="shared" si="34"/>
        <v>4.5602427921092561</v>
      </c>
      <c r="M280" s="9">
        <v>0.76</v>
      </c>
      <c r="N280" s="6">
        <f t="shared" si="28"/>
        <v>5340</v>
      </c>
      <c r="O280" s="6">
        <v>0</v>
      </c>
      <c r="P280" s="6" t="s">
        <v>19</v>
      </c>
      <c r="Q280" s="6" t="s">
        <v>19</v>
      </c>
      <c r="R280" s="6" t="s">
        <v>19</v>
      </c>
      <c r="S280" s="6" t="s">
        <v>19</v>
      </c>
      <c r="T280" s="18">
        <v>0</v>
      </c>
      <c r="U280" s="18">
        <v>0</v>
      </c>
      <c r="V280" s="18">
        <v>0</v>
      </c>
      <c r="W280" s="18">
        <v>0</v>
      </c>
      <c r="X280" s="74">
        <f t="shared" si="35"/>
        <v>0.68778280542986425</v>
      </c>
    </row>
    <row r="281" spans="1:24" ht="14.5" hidden="1" x14ac:dyDescent="0.35">
      <c r="A281" s="7">
        <v>44931</v>
      </c>
      <c r="B281" s="6">
        <v>152690</v>
      </c>
      <c r="C281" s="6">
        <v>6.1</v>
      </c>
      <c r="D281" s="6">
        <v>155600</v>
      </c>
      <c r="E281" s="6">
        <v>5.94</v>
      </c>
      <c r="F281" s="8">
        <f t="shared" si="29"/>
        <v>-2910</v>
      </c>
      <c r="G281" s="8">
        <f t="shared" si="30"/>
        <v>159791.24579124578</v>
      </c>
      <c r="H281" s="8">
        <f t="shared" si="31"/>
        <v>-7101.2457912457758</v>
      </c>
      <c r="I281" s="8">
        <f t="shared" si="32"/>
        <v>-2.91</v>
      </c>
      <c r="J281" s="8">
        <f t="shared" si="33"/>
        <v>0</v>
      </c>
      <c r="K281" s="9">
        <v>0.19309999999999999</v>
      </c>
      <c r="L281" s="16">
        <f t="shared" si="34"/>
        <v>4.633990895295903</v>
      </c>
      <c r="M281" s="9">
        <v>0.75970000000000004</v>
      </c>
      <c r="N281" s="6">
        <f t="shared" si="28"/>
        <v>2910</v>
      </c>
      <c r="O281" s="6">
        <v>0</v>
      </c>
      <c r="P281" s="6" t="s">
        <v>19</v>
      </c>
      <c r="Q281" s="6" t="s">
        <v>19</v>
      </c>
      <c r="R281" s="6" t="s">
        <v>19</v>
      </c>
      <c r="S281" s="6" t="s">
        <v>19</v>
      </c>
      <c r="T281" s="18">
        <v>0</v>
      </c>
      <c r="U281" s="18">
        <v>0</v>
      </c>
      <c r="V281" s="18">
        <v>0</v>
      </c>
      <c r="W281" s="18">
        <v>0</v>
      </c>
      <c r="X281" s="74">
        <f t="shared" si="35"/>
        <v>0.68751131221719464</v>
      </c>
    </row>
    <row r="282" spans="1:24" ht="14.5" hidden="1" x14ac:dyDescent="0.35">
      <c r="A282" s="7">
        <v>44932</v>
      </c>
      <c r="B282" s="6">
        <v>115429</v>
      </c>
      <c r="C282" s="6">
        <v>4.5999999999999996</v>
      </c>
      <c r="D282" s="6">
        <v>155600</v>
      </c>
      <c r="E282" s="6">
        <v>5.94</v>
      </c>
      <c r="F282" s="8">
        <f t="shared" si="29"/>
        <v>-40171</v>
      </c>
      <c r="G282" s="8">
        <f t="shared" si="30"/>
        <v>120498.31649831648</v>
      </c>
      <c r="H282" s="8">
        <f t="shared" si="31"/>
        <v>-5069.3164983164752</v>
      </c>
      <c r="I282" s="8">
        <f t="shared" si="32"/>
        <v>-40.170999999999999</v>
      </c>
      <c r="J282" s="8">
        <f t="shared" si="33"/>
        <v>0</v>
      </c>
      <c r="K282" s="9">
        <v>0.14599999999999999</v>
      </c>
      <c r="L282" s="16">
        <f t="shared" si="34"/>
        <v>3.5031562974203339</v>
      </c>
      <c r="M282" s="9">
        <v>0.76160000000000005</v>
      </c>
      <c r="N282" s="6">
        <f t="shared" si="28"/>
        <v>40171</v>
      </c>
      <c r="O282" s="6">
        <v>0</v>
      </c>
      <c r="P282" s="6" t="s">
        <v>19</v>
      </c>
      <c r="Q282" s="6" t="s">
        <v>19</v>
      </c>
      <c r="R282" s="6" t="s">
        <v>19</v>
      </c>
      <c r="S282" s="6" t="s">
        <v>19</v>
      </c>
      <c r="T282" s="18">
        <v>0</v>
      </c>
      <c r="U282" s="18">
        <v>0</v>
      </c>
      <c r="V282" s="18">
        <v>0</v>
      </c>
      <c r="W282" s="18">
        <v>0</v>
      </c>
      <c r="X282" s="74">
        <f t="shared" si="35"/>
        <v>0.68923076923076931</v>
      </c>
    </row>
    <row r="283" spans="1:24" ht="14.5" hidden="1" x14ac:dyDescent="0.35">
      <c r="A283" s="7">
        <v>44933</v>
      </c>
      <c r="B283" s="6">
        <v>109838</v>
      </c>
      <c r="C283" s="6">
        <v>4.4000000000000004</v>
      </c>
      <c r="D283" s="6">
        <v>155600</v>
      </c>
      <c r="E283" s="6">
        <v>5.94</v>
      </c>
      <c r="F283" s="8">
        <f t="shared" si="29"/>
        <v>-45762</v>
      </c>
      <c r="G283" s="8">
        <f t="shared" si="30"/>
        <v>115259.25925925926</v>
      </c>
      <c r="H283" s="8">
        <f t="shared" si="31"/>
        <v>-5421.2592592592555</v>
      </c>
      <c r="I283" s="8">
        <f t="shared" si="32"/>
        <v>-45.762</v>
      </c>
      <c r="J283" s="8">
        <f t="shared" si="33"/>
        <v>0</v>
      </c>
      <c r="K283" s="9">
        <v>0.1389</v>
      </c>
      <c r="L283" s="16">
        <f t="shared" si="34"/>
        <v>3.3334749620637329</v>
      </c>
      <c r="M283" s="9">
        <v>0.75760000000000005</v>
      </c>
      <c r="N283" s="6">
        <f t="shared" si="28"/>
        <v>45762</v>
      </c>
      <c r="O283" s="6">
        <v>0</v>
      </c>
      <c r="P283" s="6" t="s">
        <v>19</v>
      </c>
      <c r="Q283" s="6" t="s">
        <v>19</v>
      </c>
      <c r="R283" s="6" t="s">
        <v>19</v>
      </c>
      <c r="S283" s="6" t="s">
        <v>19</v>
      </c>
      <c r="T283" s="18">
        <v>0</v>
      </c>
      <c r="U283" s="18">
        <v>0</v>
      </c>
      <c r="V283" s="18">
        <v>0</v>
      </c>
      <c r="W283" s="18">
        <v>0</v>
      </c>
      <c r="X283" s="74">
        <f t="shared" si="35"/>
        <v>0.68561085972850688</v>
      </c>
    </row>
    <row r="284" spans="1:24" ht="14.5" hidden="1" x14ac:dyDescent="0.35">
      <c r="A284" s="7">
        <v>44934</v>
      </c>
      <c r="B284" s="6">
        <v>107111</v>
      </c>
      <c r="C284" s="6">
        <v>4.3</v>
      </c>
      <c r="D284" s="6">
        <v>155600</v>
      </c>
      <c r="E284" s="6">
        <v>5.94</v>
      </c>
      <c r="F284" s="8">
        <f t="shared" si="29"/>
        <v>-48489</v>
      </c>
      <c r="G284" s="8">
        <f t="shared" si="30"/>
        <v>112639.73063973062</v>
      </c>
      <c r="H284" s="8">
        <f t="shared" si="31"/>
        <v>-5528.7306397306238</v>
      </c>
      <c r="I284" s="8">
        <f t="shared" si="32"/>
        <v>-48.488999999999997</v>
      </c>
      <c r="J284" s="8">
        <f t="shared" si="33"/>
        <v>0</v>
      </c>
      <c r="K284" s="9">
        <v>0.13539999999999999</v>
      </c>
      <c r="L284" s="16">
        <f t="shared" si="34"/>
        <v>3.250713201820941</v>
      </c>
      <c r="M284" s="9">
        <v>0.75600000000000001</v>
      </c>
      <c r="N284" s="6">
        <f t="shared" si="28"/>
        <v>48489</v>
      </c>
      <c r="O284" s="6">
        <v>0</v>
      </c>
      <c r="P284" s="6" t="s">
        <v>19</v>
      </c>
      <c r="Q284" s="6" t="s">
        <v>19</v>
      </c>
      <c r="R284" s="6" t="s">
        <v>19</v>
      </c>
      <c r="S284" s="6" t="s">
        <v>19</v>
      </c>
      <c r="T284" s="18">
        <v>0</v>
      </c>
      <c r="U284" s="18">
        <v>0</v>
      </c>
      <c r="V284" s="18">
        <v>0</v>
      </c>
      <c r="W284" s="18">
        <v>0</v>
      </c>
      <c r="X284" s="74">
        <f t="shared" si="35"/>
        <v>0.68416289592760182</v>
      </c>
    </row>
    <row r="285" spans="1:24" ht="14.5" hidden="1" x14ac:dyDescent="0.35">
      <c r="A285" s="7">
        <v>44935</v>
      </c>
      <c r="B285" s="6">
        <v>113003</v>
      </c>
      <c r="C285" s="6">
        <v>4.5</v>
      </c>
      <c r="D285" s="6">
        <v>155600</v>
      </c>
      <c r="E285" s="6">
        <v>5.94</v>
      </c>
      <c r="F285" s="8">
        <f t="shared" si="29"/>
        <v>-42597</v>
      </c>
      <c r="G285" s="8">
        <f t="shared" si="30"/>
        <v>117878.78787878787</v>
      </c>
      <c r="H285" s="8">
        <f t="shared" si="31"/>
        <v>-4875.7878787878726</v>
      </c>
      <c r="I285" s="8">
        <f t="shared" si="32"/>
        <v>-42.597000000000001</v>
      </c>
      <c r="J285" s="8">
        <f t="shared" si="33"/>
        <v>0</v>
      </c>
      <c r="K285" s="9">
        <v>0.1429</v>
      </c>
      <c r="L285" s="16">
        <f t="shared" si="34"/>
        <v>3.4295295902883156</v>
      </c>
      <c r="M285" s="9">
        <v>0.7621</v>
      </c>
      <c r="N285" s="6">
        <f t="shared" si="28"/>
        <v>42597</v>
      </c>
      <c r="O285" s="6">
        <v>0</v>
      </c>
      <c r="P285" s="6" t="s">
        <v>19</v>
      </c>
      <c r="Q285" s="6" t="s">
        <v>19</v>
      </c>
      <c r="R285" s="6" t="s">
        <v>19</v>
      </c>
      <c r="S285" s="6" t="s">
        <v>19</v>
      </c>
      <c r="T285" s="18">
        <v>0</v>
      </c>
      <c r="U285" s="18">
        <v>0</v>
      </c>
      <c r="V285" s="18">
        <v>0</v>
      </c>
      <c r="W285" s="18">
        <v>0</v>
      </c>
      <c r="X285" s="74">
        <f t="shared" si="35"/>
        <v>0.68968325791855201</v>
      </c>
    </row>
    <row r="286" spans="1:24" ht="14.5" hidden="1" x14ac:dyDescent="0.35">
      <c r="A286" s="7">
        <v>44936</v>
      </c>
      <c r="B286" s="6">
        <v>130887</v>
      </c>
      <c r="C286" s="6">
        <v>5.2</v>
      </c>
      <c r="D286" s="6">
        <v>155600</v>
      </c>
      <c r="E286" s="6">
        <v>5.94</v>
      </c>
      <c r="F286" s="8">
        <f t="shared" si="29"/>
        <v>-24713</v>
      </c>
      <c r="G286" s="8">
        <f t="shared" si="30"/>
        <v>136215.48821548821</v>
      </c>
      <c r="H286" s="8">
        <f t="shared" si="31"/>
        <v>-5328.4882154882071</v>
      </c>
      <c r="I286" s="8">
        <f t="shared" si="32"/>
        <v>-24.713000000000001</v>
      </c>
      <c r="J286" s="8">
        <f t="shared" si="33"/>
        <v>0</v>
      </c>
      <c r="K286" s="9">
        <v>0.16550000000000001</v>
      </c>
      <c r="L286" s="16">
        <f t="shared" si="34"/>
        <v>3.9722913505311079</v>
      </c>
      <c r="M286" s="9">
        <v>0.76390000000000002</v>
      </c>
      <c r="N286" s="6">
        <f t="shared" si="28"/>
        <v>24713</v>
      </c>
      <c r="O286" s="6">
        <v>0</v>
      </c>
      <c r="P286" s="6" t="s">
        <v>19</v>
      </c>
      <c r="Q286" s="6" t="s">
        <v>19</v>
      </c>
      <c r="R286" s="6" t="s">
        <v>19</v>
      </c>
      <c r="S286" s="6" t="s">
        <v>19</v>
      </c>
      <c r="T286" s="18">
        <v>0</v>
      </c>
      <c r="U286" s="18">
        <v>0</v>
      </c>
      <c r="V286" s="18">
        <v>0</v>
      </c>
      <c r="W286" s="18">
        <v>0</v>
      </c>
      <c r="X286" s="74">
        <f t="shared" si="35"/>
        <v>0.69131221719457014</v>
      </c>
    </row>
    <row r="287" spans="1:24" ht="14.5" hidden="1" x14ac:dyDescent="0.35">
      <c r="A287" s="7">
        <v>44937</v>
      </c>
      <c r="B287" s="6">
        <v>141592</v>
      </c>
      <c r="C287" s="6">
        <v>5.6</v>
      </c>
      <c r="D287" s="6">
        <v>155600</v>
      </c>
      <c r="E287" s="6">
        <v>5.94</v>
      </c>
      <c r="F287" s="8">
        <f t="shared" si="29"/>
        <v>-14008</v>
      </c>
      <c r="G287" s="8">
        <f t="shared" si="30"/>
        <v>146693.60269360268</v>
      </c>
      <c r="H287" s="8">
        <f t="shared" si="31"/>
        <v>-5101.6026936026756</v>
      </c>
      <c r="I287" s="8">
        <f t="shared" si="32"/>
        <v>-14.007999999999999</v>
      </c>
      <c r="J287" s="8">
        <f t="shared" si="33"/>
        <v>0</v>
      </c>
      <c r="K287" s="9">
        <v>0.17899999999999999</v>
      </c>
      <c r="L287" s="16">
        <f t="shared" si="34"/>
        <v>4.2971775417298934</v>
      </c>
      <c r="M287" s="9">
        <v>0.76739999999999997</v>
      </c>
      <c r="N287" s="6">
        <f t="shared" si="28"/>
        <v>14008</v>
      </c>
      <c r="O287" s="6">
        <v>0</v>
      </c>
      <c r="P287" s="6" t="s">
        <v>19</v>
      </c>
      <c r="Q287" s="6" t="s">
        <v>19</v>
      </c>
      <c r="R287" s="6" t="s">
        <v>19</v>
      </c>
      <c r="S287" s="6" t="s">
        <v>19</v>
      </c>
      <c r="T287" s="18">
        <v>0</v>
      </c>
      <c r="U287" s="18">
        <v>0</v>
      </c>
      <c r="V287" s="18">
        <v>0</v>
      </c>
      <c r="W287" s="18">
        <v>0</v>
      </c>
      <c r="X287" s="74">
        <f t="shared" si="35"/>
        <v>0.69447963800904977</v>
      </c>
    </row>
    <row r="288" spans="1:24" ht="14.5" hidden="1" x14ac:dyDescent="0.35">
      <c r="A288" s="7">
        <v>44938</v>
      </c>
      <c r="B288" s="6">
        <v>138541</v>
      </c>
      <c r="C288" s="6">
        <v>5.5</v>
      </c>
      <c r="D288" s="6">
        <v>155600</v>
      </c>
      <c r="E288" s="6">
        <v>5.94</v>
      </c>
      <c r="F288" s="8">
        <f t="shared" si="29"/>
        <v>-17059</v>
      </c>
      <c r="G288" s="8">
        <f t="shared" si="30"/>
        <v>144074.07407407407</v>
      </c>
      <c r="H288" s="8">
        <f t="shared" si="31"/>
        <v>-5533.074074074073</v>
      </c>
      <c r="I288" s="8">
        <f t="shared" si="32"/>
        <v>-17.059000000000001</v>
      </c>
      <c r="J288" s="8">
        <f t="shared" si="33"/>
        <v>0</v>
      </c>
      <c r="K288" s="9">
        <v>0.17519999999999999</v>
      </c>
      <c r="L288" s="16">
        <f t="shared" si="34"/>
        <v>4.2045827010622157</v>
      </c>
      <c r="M288" s="9">
        <v>0.76449999999999996</v>
      </c>
      <c r="N288" s="6">
        <f t="shared" si="28"/>
        <v>17059</v>
      </c>
      <c r="O288" s="6">
        <v>0</v>
      </c>
      <c r="P288" s="6" t="s">
        <v>19</v>
      </c>
      <c r="Q288" s="6" t="s">
        <v>19</v>
      </c>
      <c r="R288" s="6" t="s">
        <v>19</v>
      </c>
      <c r="S288" s="6" t="s">
        <v>19</v>
      </c>
      <c r="T288" s="18">
        <v>0</v>
      </c>
      <c r="U288" s="18">
        <v>0</v>
      </c>
      <c r="V288" s="18">
        <v>0</v>
      </c>
      <c r="W288" s="18">
        <v>0</v>
      </c>
      <c r="X288" s="74">
        <f t="shared" si="35"/>
        <v>0.69185520361990949</v>
      </c>
    </row>
    <row r="289" spans="1:24" ht="14.5" hidden="1" x14ac:dyDescent="0.35">
      <c r="A289" s="7">
        <v>44939</v>
      </c>
      <c r="B289" s="6">
        <v>144538</v>
      </c>
      <c r="C289" s="6">
        <v>5.8</v>
      </c>
      <c r="D289" s="6">
        <v>155600</v>
      </c>
      <c r="E289" s="6">
        <v>5.94</v>
      </c>
      <c r="F289" s="8">
        <f t="shared" si="29"/>
        <v>-11062</v>
      </c>
      <c r="G289" s="8">
        <f t="shared" si="30"/>
        <v>151932.65993265991</v>
      </c>
      <c r="H289" s="8">
        <f t="shared" si="31"/>
        <v>-7394.6599326599098</v>
      </c>
      <c r="I289" s="8">
        <f t="shared" si="32"/>
        <v>-11.061999999999999</v>
      </c>
      <c r="J289" s="8">
        <f t="shared" si="33"/>
        <v>0</v>
      </c>
      <c r="K289" s="9">
        <v>0.18279999999999999</v>
      </c>
      <c r="L289" s="16">
        <f t="shared" si="34"/>
        <v>4.3865857359635809</v>
      </c>
      <c r="M289" s="9">
        <v>0.75629999999999997</v>
      </c>
      <c r="N289" s="6">
        <f t="shared" si="28"/>
        <v>11062</v>
      </c>
      <c r="O289" s="6">
        <v>0</v>
      </c>
      <c r="P289" s="6" t="s">
        <v>19</v>
      </c>
      <c r="Q289" s="6" t="s">
        <v>19</v>
      </c>
      <c r="R289" s="6" t="s">
        <v>19</v>
      </c>
      <c r="S289" s="6" t="s">
        <v>19</v>
      </c>
      <c r="T289" s="18">
        <v>0</v>
      </c>
      <c r="U289" s="18">
        <v>0</v>
      </c>
      <c r="V289" s="18">
        <v>0</v>
      </c>
      <c r="W289" s="18">
        <v>0</v>
      </c>
      <c r="X289" s="74">
        <f t="shared" si="35"/>
        <v>0.68443438914027144</v>
      </c>
    </row>
    <row r="290" spans="1:24" ht="14.5" hidden="1" x14ac:dyDescent="0.35">
      <c r="A290" s="7">
        <v>44940</v>
      </c>
      <c r="B290" s="6">
        <v>150299</v>
      </c>
      <c r="C290" s="6">
        <v>6</v>
      </c>
      <c r="D290" s="6">
        <v>155600</v>
      </c>
      <c r="E290" s="6">
        <v>5.94</v>
      </c>
      <c r="F290" s="8">
        <f t="shared" si="29"/>
        <v>-5301</v>
      </c>
      <c r="G290" s="8">
        <f t="shared" si="30"/>
        <v>157171.71717171714</v>
      </c>
      <c r="H290" s="8">
        <f t="shared" si="31"/>
        <v>-6872.7171717171441</v>
      </c>
      <c r="I290" s="8">
        <f t="shared" si="32"/>
        <v>-5.3010000000000002</v>
      </c>
      <c r="J290" s="8">
        <f t="shared" si="33"/>
        <v>0</v>
      </c>
      <c r="K290" s="9">
        <v>0.19009999999999999</v>
      </c>
      <c r="L290" s="16">
        <f t="shared" si="34"/>
        <v>4.5614264036418817</v>
      </c>
      <c r="M290" s="9">
        <v>0.76019999999999999</v>
      </c>
      <c r="N290" s="6">
        <f t="shared" si="28"/>
        <v>5301</v>
      </c>
      <c r="O290" s="6">
        <v>0</v>
      </c>
      <c r="P290" s="6" t="s">
        <v>19</v>
      </c>
      <c r="Q290" s="6" t="s">
        <v>19</v>
      </c>
      <c r="R290" s="6" t="s">
        <v>19</v>
      </c>
      <c r="S290" s="6" t="s">
        <v>19</v>
      </c>
      <c r="T290" s="18">
        <v>0</v>
      </c>
      <c r="U290" s="18">
        <v>0</v>
      </c>
      <c r="V290" s="18">
        <v>0</v>
      </c>
      <c r="W290" s="18">
        <v>0</v>
      </c>
      <c r="X290" s="74">
        <f t="shared" si="35"/>
        <v>0.68796380090497733</v>
      </c>
    </row>
    <row r="291" spans="1:24" ht="14.5" hidden="1" x14ac:dyDescent="0.35">
      <c r="A291" s="7">
        <v>44941</v>
      </c>
      <c r="B291" s="6">
        <v>155582</v>
      </c>
      <c r="C291" s="6">
        <v>6.2</v>
      </c>
      <c r="D291" s="6">
        <v>155600</v>
      </c>
      <c r="E291" s="6">
        <v>5.94</v>
      </c>
      <c r="F291" s="8">
        <f t="shared" si="29"/>
        <v>-18</v>
      </c>
      <c r="G291" s="8">
        <f t="shared" si="30"/>
        <v>162410.77441077441</v>
      </c>
      <c r="H291" s="8">
        <f t="shared" si="31"/>
        <v>-6828.7744107744074</v>
      </c>
      <c r="I291" s="8">
        <f t="shared" si="32"/>
        <v>-1.7999999999999999E-2</v>
      </c>
      <c r="J291" s="8">
        <f t="shared" si="33"/>
        <v>0</v>
      </c>
      <c r="K291" s="9">
        <v>0.19670000000000001</v>
      </c>
      <c r="L291" s="16">
        <f t="shared" si="34"/>
        <v>4.7217602427921088</v>
      </c>
      <c r="M291" s="9">
        <v>0.76160000000000005</v>
      </c>
      <c r="N291" s="6">
        <f t="shared" si="28"/>
        <v>18</v>
      </c>
      <c r="O291" s="6">
        <v>0</v>
      </c>
      <c r="P291" s="6" t="s">
        <v>19</v>
      </c>
      <c r="Q291" s="6" t="s">
        <v>19</v>
      </c>
      <c r="R291" s="6" t="s">
        <v>19</v>
      </c>
      <c r="S291" s="6" t="s">
        <v>19</v>
      </c>
      <c r="T291" s="18">
        <v>0</v>
      </c>
      <c r="U291" s="18">
        <v>0</v>
      </c>
      <c r="V291" s="18">
        <v>0</v>
      </c>
      <c r="W291" s="18">
        <v>0</v>
      </c>
      <c r="X291" s="74">
        <f t="shared" si="35"/>
        <v>0.68923076923076931</v>
      </c>
    </row>
    <row r="292" spans="1:24" ht="14.5" hidden="1" x14ac:dyDescent="0.35">
      <c r="A292" s="7">
        <v>44942</v>
      </c>
      <c r="B292" s="6">
        <v>152449</v>
      </c>
      <c r="C292" s="6">
        <v>6</v>
      </c>
      <c r="D292" s="6">
        <v>155600</v>
      </c>
      <c r="E292" s="6">
        <v>5.94</v>
      </c>
      <c r="F292" s="8">
        <f t="shared" si="29"/>
        <v>-3151</v>
      </c>
      <c r="G292" s="8">
        <f t="shared" si="30"/>
        <v>157171.71717171714</v>
      </c>
      <c r="H292" s="8">
        <f t="shared" si="31"/>
        <v>-4722.7171717171441</v>
      </c>
      <c r="I292" s="8">
        <f t="shared" si="32"/>
        <v>-3.1509999999999998</v>
      </c>
      <c r="J292" s="8">
        <f t="shared" si="33"/>
        <v>0</v>
      </c>
      <c r="K292" s="9">
        <v>0.1928</v>
      </c>
      <c r="L292" s="16">
        <f t="shared" si="34"/>
        <v>4.6266767830045525</v>
      </c>
      <c r="M292" s="9">
        <v>0.77110000000000001</v>
      </c>
      <c r="N292" s="6">
        <f t="shared" si="28"/>
        <v>3151</v>
      </c>
      <c r="O292" s="6">
        <v>0</v>
      </c>
      <c r="P292" s="6" t="s">
        <v>19</v>
      </c>
      <c r="Q292" s="6" t="s">
        <v>19</v>
      </c>
      <c r="R292" s="6" t="s">
        <v>19</v>
      </c>
      <c r="S292" s="6" t="s">
        <v>19</v>
      </c>
      <c r="T292" s="18">
        <v>0</v>
      </c>
      <c r="U292" s="18">
        <v>0</v>
      </c>
      <c r="V292" s="18">
        <v>0</v>
      </c>
      <c r="W292" s="18">
        <v>0</v>
      </c>
      <c r="X292" s="74">
        <f t="shared" si="35"/>
        <v>0.69782805429864259</v>
      </c>
    </row>
    <row r="293" spans="1:24" ht="14.5" hidden="1" x14ac:dyDescent="0.35">
      <c r="A293" s="7">
        <v>44943</v>
      </c>
      <c r="B293" s="6">
        <v>150875</v>
      </c>
      <c r="C293" s="6">
        <v>5.9</v>
      </c>
      <c r="D293" s="6">
        <v>155600</v>
      </c>
      <c r="E293" s="6">
        <v>5.94</v>
      </c>
      <c r="F293" s="8">
        <f t="shared" si="29"/>
        <v>-4725</v>
      </c>
      <c r="G293" s="8">
        <f t="shared" si="30"/>
        <v>154552.18855218854</v>
      </c>
      <c r="H293" s="8">
        <f t="shared" si="31"/>
        <v>-3677.1885521885415</v>
      </c>
      <c r="I293" s="8">
        <f t="shared" si="32"/>
        <v>-4.7249999999999996</v>
      </c>
      <c r="J293" s="8">
        <f t="shared" si="33"/>
        <v>0</v>
      </c>
      <c r="K293" s="9">
        <v>0.1908</v>
      </c>
      <c r="L293" s="16">
        <f t="shared" si="34"/>
        <v>4.5789074355083459</v>
      </c>
      <c r="M293" s="9">
        <v>0.77610000000000001</v>
      </c>
      <c r="N293" s="6">
        <f t="shared" si="28"/>
        <v>4725</v>
      </c>
      <c r="O293" s="6">
        <v>0</v>
      </c>
      <c r="P293" s="6" t="s">
        <v>19</v>
      </c>
      <c r="Q293" s="6" t="s">
        <v>19</v>
      </c>
      <c r="R293" s="6" t="s">
        <v>19</v>
      </c>
      <c r="S293" s="6" t="s">
        <v>19</v>
      </c>
      <c r="T293" s="18">
        <v>0</v>
      </c>
      <c r="U293" s="18">
        <v>0</v>
      </c>
      <c r="V293" s="18">
        <v>0</v>
      </c>
      <c r="W293" s="18">
        <v>0</v>
      </c>
      <c r="X293" s="74">
        <f t="shared" si="35"/>
        <v>0.70235294117647062</v>
      </c>
    </row>
    <row r="294" spans="1:24" ht="14.5" hidden="1" x14ac:dyDescent="0.35">
      <c r="A294" s="7">
        <v>44944</v>
      </c>
      <c r="B294" s="6">
        <v>145946</v>
      </c>
      <c r="C294" s="6">
        <v>5.7</v>
      </c>
      <c r="D294" s="6">
        <v>155600</v>
      </c>
      <c r="E294" s="6">
        <v>5.94</v>
      </c>
      <c r="F294" s="8">
        <f t="shared" si="29"/>
        <v>-9654</v>
      </c>
      <c r="G294" s="8">
        <f t="shared" si="30"/>
        <v>149313.13131313131</v>
      </c>
      <c r="H294" s="8">
        <f t="shared" si="31"/>
        <v>-3367.1313131313073</v>
      </c>
      <c r="I294" s="8">
        <f t="shared" si="32"/>
        <v>-9.6539999999999999</v>
      </c>
      <c r="J294" s="8">
        <f t="shared" si="33"/>
        <v>0</v>
      </c>
      <c r="K294" s="9">
        <v>0.18459999999999999</v>
      </c>
      <c r="L294" s="16">
        <f t="shared" si="34"/>
        <v>4.429317147192716</v>
      </c>
      <c r="M294" s="9">
        <v>0.77710000000000001</v>
      </c>
      <c r="N294" s="6">
        <f t="shared" si="28"/>
        <v>9654</v>
      </c>
      <c r="O294" s="6">
        <v>0</v>
      </c>
      <c r="P294" s="6" t="s">
        <v>19</v>
      </c>
      <c r="Q294" s="6" t="s">
        <v>19</v>
      </c>
      <c r="R294" s="6" t="s">
        <v>19</v>
      </c>
      <c r="S294" s="6" t="s">
        <v>19</v>
      </c>
      <c r="T294" s="18">
        <v>0</v>
      </c>
      <c r="U294" s="18">
        <v>0</v>
      </c>
      <c r="V294" s="18">
        <v>0</v>
      </c>
      <c r="W294" s="18">
        <v>0</v>
      </c>
      <c r="X294" s="74">
        <f t="shared" si="35"/>
        <v>0.70325791855203623</v>
      </c>
    </row>
    <row r="295" spans="1:24" ht="14.5" hidden="1" x14ac:dyDescent="0.35">
      <c r="A295" s="7">
        <v>44945</v>
      </c>
      <c r="B295" s="6">
        <v>142538</v>
      </c>
      <c r="C295" s="6">
        <v>5.6</v>
      </c>
      <c r="D295" s="6">
        <v>155600</v>
      </c>
      <c r="E295" s="6">
        <v>5.94</v>
      </c>
      <c r="F295" s="8">
        <f t="shared" si="29"/>
        <v>-13062</v>
      </c>
      <c r="G295" s="8">
        <f t="shared" si="30"/>
        <v>146693.60269360268</v>
      </c>
      <c r="H295" s="8">
        <f t="shared" si="31"/>
        <v>-4155.6026936026756</v>
      </c>
      <c r="I295" s="8">
        <f t="shared" si="32"/>
        <v>-13.061999999999999</v>
      </c>
      <c r="J295" s="8">
        <f t="shared" si="33"/>
        <v>0</v>
      </c>
      <c r="K295" s="9">
        <v>0.1802</v>
      </c>
      <c r="L295" s="16">
        <f t="shared" si="34"/>
        <v>4.3258877086494687</v>
      </c>
      <c r="M295" s="9">
        <v>0.77249999999999996</v>
      </c>
      <c r="N295" s="6">
        <f t="shared" si="28"/>
        <v>13062</v>
      </c>
      <c r="O295" s="6">
        <v>0</v>
      </c>
      <c r="P295" s="6" t="s">
        <v>19</v>
      </c>
      <c r="Q295" s="6" t="s">
        <v>19</v>
      </c>
      <c r="R295" s="6" t="s">
        <v>19</v>
      </c>
      <c r="S295" s="6" t="s">
        <v>19</v>
      </c>
      <c r="T295" s="18">
        <v>0</v>
      </c>
      <c r="U295" s="18">
        <v>0</v>
      </c>
      <c r="V295" s="18">
        <v>0</v>
      </c>
      <c r="W295" s="18">
        <v>0</v>
      </c>
      <c r="X295" s="74">
        <f t="shared" si="35"/>
        <v>0.69909502262443435</v>
      </c>
    </row>
    <row r="296" spans="1:24" ht="14.5" hidden="1" x14ac:dyDescent="0.35">
      <c r="A296" s="7">
        <v>44946</v>
      </c>
      <c r="B296" s="6">
        <v>140809</v>
      </c>
      <c r="C296" s="6">
        <v>5.5</v>
      </c>
      <c r="D296" s="6">
        <v>155600</v>
      </c>
      <c r="E296" s="6">
        <v>5.94</v>
      </c>
      <c r="F296" s="8">
        <f t="shared" si="29"/>
        <v>-14791</v>
      </c>
      <c r="G296" s="8">
        <f t="shared" si="30"/>
        <v>144074.07407407407</v>
      </c>
      <c r="H296" s="8">
        <f t="shared" si="31"/>
        <v>-3265.074074074073</v>
      </c>
      <c r="I296" s="8">
        <f t="shared" si="32"/>
        <v>-14.791</v>
      </c>
      <c r="J296" s="8">
        <f t="shared" si="33"/>
        <v>0</v>
      </c>
      <c r="K296" s="9">
        <v>0.17810000000000001</v>
      </c>
      <c r="L296" s="16">
        <f t="shared" si="34"/>
        <v>4.2734142640364192</v>
      </c>
      <c r="M296" s="9">
        <v>0.77700000000000002</v>
      </c>
      <c r="N296" s="6">
        <f t="shared" si="28"/>
        <v>14791</v>
      </c>
      <c r="O296" s="6">
        <v>0</v>
      </c>
      <c r="P296" s="6" t="s">
        <v>19</v>
      </c>
      <c r="Q296" s="6" t="s">
        <v>19</v>
      </c>
      <c r="R296" s="6" t="s">
        <v>19</v>
      </c>
      <c r="S296" s="6" t="s">
        <v>19</v>
      </c>
      <c r="T296" s="18">
        <v>0</v>
      </c>
      <c r="U296" s="18">
        <v>0</v>
      </c>
      <c r="V296" s="18">
        <v>0</v>
      </c>
      <c r="W296" s="18">
        <v>0</v>
      </c>
      <c r="X296" s="74">
        <f t="shared" si="35"/>
        <v>0.70316742081447969</v>
      </c>
    </row>
    <row r="297" spans="1:24" ht="14.5" hidden="1" x14ac:dyDescent="0.35">
      <c r="A297" s="7">
        <v>44947</v>
      </c>
      <c r="B297" s="6">
        <v>146081</v>
      </c>
      <c r="C297" s="6">
        <v>5.7</v>
      </c>
      <c r="D297" s="6">
        <v>155600</v>
      </c>
      <c r="E297" s="6">
        <v>5.94</v>
      </c>
      <c r="F297" s="8">
        <f t="shared" si="29"/>
        <v>-9519</v>
      </c>
      <c r="G297" s="8">
        <f t="shared" si="30"/>
        <v>149313.13131313131</v>
      </c>
      <c r="H297" s="8">
        <f t="shared" si="31"/>
        <v>-3232.1313131313073</v>
      </c>
      <c r="I297" s="8">
        <f t="shared" si="32"/>
        <v>-9.5190000000000001</v>
      </c>
      <c r="J297" s="8">
        <f t="shared" si="33"/>
        <v>0</v>
      </c>
      <c r="K297" s="9">
        <v>0.1847</v>
      </c>
      <c r="L297" s="16">
        <f t="shared" si="34"/>
        <v>4.4334142640364185</v>
      </c>
      <c r="M297" s="9">
        <v>0.77780000000000005</v>
      </c>
      <c r="N297" s="6">
        <f t="shared" si="28"/>
        <v>9519</v>
      </c>
      <c r="O297" s="6">
        <v>0</v>
      </c>
      <c r="P297" s="6" t="s">
        <v>19</v>
      </c>
      <c r="Q297" s="6" t="s">
        <v>19</v>
      </c>
      <c r="R297" s="6" t="s">
        <v>19</v>
      </c>
      <c r="S297" s="6" t="s">
        <v>19</v>
      </c>
      <c r="T297" s="18">
        <v>0</v>
      </c>
      <c r="U297" s="18">
        <v>0</v>
      </c>
      <c r="V297" s="18">
        <v>0</v>
      </c>
      <c r="W297" s="18">
        <v>0</v>
      </c>
      <c r="X297" s="74">
        <f t="shared" si="35"/>
        <v>0.70389140271493222</v>
      </c>
    </row>
    <row r="298" spans="1:24" ht="14.5" hidden="1" x14ac:dyDescent="0.35">
      <c r="A298" s="7">
        <v>44948</v>
      </c>
      <c r="B298" s="6">
        <v>145201</v>
      </c>
      <c r="C298" s="6">
        <v>5.7</v>
      </c>
      <c r="D298" s="6">
        <v>155600</v>
      </c>
      <c r="E298" s="6">
        <v>5.94</v>
      </c>
      <c r="F298" s="8">
        <f t="shared" si="29"/>
        <v>-10399</v>
      </c>
      <c r="G298" s="8">
        <f t="shared" si="30"/>
        <v>149313.13131313131</v>
      </c>
      <c r="H298" s="8">
        <f t="shared" si="31"/>
        <v>-4112.1313131313073</v>
      </c>
      <c r="I298" s="8">
        <f t="shared" si="32"/>
        <v>-10.398999999999999</v>
      </c>
      <c r="J298" s="8">
        <f t="shared" si="33"/>
        <v>0</v>
      </c>
      <c r="K298" s="9">
        <v>0.18360000000000001</v>
      </c>
      <c r="L298" s="16">
        <f t="shared" si="34"/>
        <v>4.4067071320182096</v>
      </c>
      <c r="M298" s="9">
        <v>0.77310000000000001</v>
      </c>
      <c r="N298" s="6">
        <f t="shared" si="28"/>
        <v>10399</v>
      </c>
      <c r="O298" s="6">
        <v>0</v>
      </c>
      <c r="P298" s="6" t="s">
        <v>19</v>
      </c>
      <c r="Q298" s="6" t="s">
        <v>19</v>
      </c>
      <c r="R298" s="6" t="s">
        <v>19</v>
      </c>
      <c r="S298" s="6" t="s">
        <v>19</v>
      </c>
      <c r="T298" s="18">
        <v>0</v>
      </c>
      <c r="U298" s="18">
        <v>0</v>
      </c>
      <c r="V298" s="18">
        <v>0</v>
      </c>
      <c r="W298" s="18">
        <v>0</v>
      </c>
      <c r="X298" s="74">
        <f t="shared" si="35"/>
        <v>0.6996380090497738</v>
      </c>
    </row>
    <row r="299" spans="1:24" ht="14.5" hidden="1" x14ac:dyDescent="0.35">
      <c r="A299" s="7">
        <v>44949</v>
      </c>
      <c r="B299" s="6">
        <v>123858</v>
      </c>
      <c r="C299" s="6">
        <v>4.9000000000000004</v>
      </c>
      <c r="D299" s="6">
        <v>155600</v>
      </c>
      <c r="E299" s="6">
        <v>5.94</v>
      </c>
      <c r="F299" s="8">
        <f t="shared" si="29"/>
        <v>-31742</v>
      </c>
      <c r="G299" s="8">
        <f t="shared" si="30"/>
        <v>128356.90235690236</v>
      </c>
      <c r="H299" s="8">
        <f t="shared" si="31"/>
        <v>-4498.9023569023557</v>
      </c>
      <c r="I299" s="8">
        <f t="shared" si="32"/>
        <v>-31.742000000000001</v>
      </c>
      <c r="J299" s="8">
        <f t="shared" si="33"/>
        <v>0</v>
      </c>
      <c r="K299" s="9">
        <v>0.15659999999999999</v>
      </c>
      <c r="L299" s="16">
        <f t="shared" si="34"/>
        <v>3.7589681335356602</v>
      </c>
      <c r="M299" s="9">
        <v>0.7671</v>
      </c>
      <c r="N299" s="6">
        <f t="shared" si="28"/>
        <v>31742</v>
      </c>
      <c r="O299" s="6">
        <v>0</v>
      </c>
      <c r="P299" s="6" t="s">
        <v>19</v>
      </c>
      <c r="Q299" s="6" t="s">
        <v>19</v>
      </c>
      <c r="R299" s="6" t="s">
        <v>19</v>
      </c>
      <c r="S299" s="6" t="s">
        <v>19</v>
      </c>
      <c r="T299" s="18">
        <v>0</v>
      </c>
      <c r="U299" s="18">
        <v>0</v>
      </c>
      <c r="V299" s="18">
        <v>0</v>
      </c>
      <c r="W299" s="18">
        <v>0</v>
      </c>
      <c r="X299" s="74">
        <f t="shared" si="35"/>
        <v>0.69420814479638016</v>
      </c>
    </row>
    <row r="300" spans="1:24" ht="14.5" hidden="1" x14ac:dyDescent="0.35">
      <c r="A300" s="7">
        <v>44950</v>
      </c>
      <c r="B300" s="6">
        <v>127456</v>
      </c>
      <c r="C300" s="6">
        <v>5.0999999999999996</v>
      </c>
      <c r="D300" s="6">
        <v>155600</v>
      </c>
      <c r="E300" s="6">
        <v>5.94</v>
      </c>
      <c r="F300" s="8">
        <f t="shared" si="29"/>
        <v>-28144</v>
      </c>
      <c r="G300" s="8">
        <f t="shared" si="30"/>
        <v>133595.95959595958</v>
      </c>
      <c r="H300" s="8">
        <f t="shared" si="31"/>
        <v>-6139.9595959595754</v>
      </c>
      <c r="I300" s="8">
        <f t="shared" si="32"/>
        <v>-28.143999999999998</v>
      </c>
      <c r="J300" s="8">
        <f t="shared" si="33"/>
        <v>0</v>
      </c>
      <c r="K300" s="9">
        <v>0.16120000000000001</v>
      </c>
      <c r="L300" s="16">
        <f t="shared" si="34"/>
        <v>3.8681638846737481</v>
      </c>
      <c r="M300" s="9">
        <v>0.75849999999999995</v>
      </c>
      <c r="N300" s="6">
        <f t="shared" si="28"/>
        <v>28144</v>
      </c>
      <c r="O300" s="6">
        <v>0</v>
      </c>
      <c r="P300" s="6" t="s">
        <v>19</v>
      </c>
      <c r="Q300" s="6" t="s">
        <v>19</v>
      </c>
      <c r="R300" s="6" t="s">
        <v>19</v>
      </c>
      <c r="S300" s="6" t="s">
        <v>19</v>
      </c>
      <c r="T300" s="18">
        <v>0</v>
      </c>
      <c r="U300" s="18">
        <v>0</v>
      </c>
      <c r="V300" s="18">
        <v>0</v>
      </c>
      <c r="W300" s="18">
        <v>0</v>
      </c>
      <c r="X300" s="74">
        <f t="shared" si="35"/>
        <v>0.68642533936651584</v>
      </c>
    </row>
    <row r="301" spans="1:24" ht="14.5" hidden="1" x14ac:dyDescent="0.35">
      <c r="A301" s="7">
        <v>44951</v>
      </c>
      <c r="B301" s="6">
        <v>169257</v>
      </c>
      <c r="C301" s="6">
        <v>6.5</v>
      </c>
      <c r="D301" s="6">
        <v>155600</v>
      </c>
      <c r="E301" s="6">
        <v>5.94</v>
      </c>
      <c r="F301" s="8">
        <f t="shared" si="29"/>
        <v>13657</v>
      </c>
      <c r="G301" s="8">
        <f t="shared" si="30"/>
        <v>170269.36026936024</v>
      </c>
      <c r="H301" s="8">
        <f t="shared" si="31"/>
        <v>-1012.3602693602443</v>
      </c>
      <c r="I301" s="8">
        <f t="shared" si="32"/>
        <v>0</v>
      </c>
      <c r="J301" s="8">
        <f t="shared" si="33"/>
        <v>13.657</v>
      </c>
      <c r="K301" s="9">
        <v>0.214</v>
      </c>
      <c r="L301" s="16">
        <f t="shared" si="34"/>
        <v>5.1367830045523517</v>
      </c>
      <c r="M301" s="9">
        <v>0.7903</v>
      </c>
      <c r="N301" s="6">
        <f t="shared" si="28"/>
        <v>-13657</v>
      </c>
      <c r="O301" s="6">
        <v>0</v>
      </c>
      <c r="P301" s="6" t="s">
        <v>19</v>
      </c>
      <c r="Q301" s="6" t="s">
        <v>19</v>
      </c>
      <c r="R301" s="6" t="s">
        <v>19</v>
      </c>
      <c r="S301" s="6" t="s">
        <v>19</v>
      </c>
      <c r="T301" s="18">
        <v>0</v>
      </c>
      <c r="U301" s="18">
        <v>0</v>
      </c>
      <c r="V301" s="18">
        <v>0</v>
      </c>
      <c r="W301" s="18">
        <v>0</v>
      </c>
      <c r="X301" s="74">
        <f t="shared" si="35"/>
        <v>0.71520361990950232</v>
      </c>
    </row>
    <row r="302" spans="1:24" ht="14.5" hidden="1" x14ac:dyDescent="0.35">
      <c r="A302" s="7">
        <v>44952</v>
      </c>
      <c r="B302" s="6">
        <v>162895</v>
      </c>
      <c r="C302" s="6">
        <v>6.3</v>
      </c>
      <c r="D302" s="6">
        <v>155600</v>
      </c>
      <c r="E302" s="6">
        <v>5.94</v>
      </c>
      <c r="F302" s="8">
        <f t="shared" si="29"/>
        <v>7295</v>
      </c>
      <c r="G302" s="8">
        <f t="shared" si="30"/>
        <v>165030.30303030301</v>
      </c>
      <c r="H302" s="8">
        <f t="shared" si="31"/>
        <v>-2135.30303030301</v>
      </c>
      <c r="I302" s="8">
        <f t="shared" si="32"/>
        <v>0</v>
      </c>
      <c r="J302" s="8">
        <f t="shared" si="33"/>
        <v>7.2949999999999999</v>
      </c>
      <c r="K302" s="9">
        <v>0.20599999999999999</v>
      </c>
      <c r="L302" s="16">
        <f t="shared" si="34"/>
        <v>4.9437025796661604</v>
      </c>
      <c r="M302" s="9">
        <v>0.78469999999999995</v>
      </c>
      <c r="N302" s="6">
        <f t="shared" si="28"/>
        <v>-7295</v>
      </c>
      <c r="O302" s="6">
        <v>0</v>
      </c>
      <c r="P302" s="6" t="s">
        <v>19</v>
      </c>
      <c r="Q302" s="6" t="s">
        <v>19</v>
      </c>
      <c r="R302" s="6" t="s">
        <v>19</v>
      </c>
      <c r="S302" s="6" t="s">
        <v>19</v>
      </c>
      <c r="T302" s="18">
        <v>0</v>
      </c>
      <c r="U302" s="18">
        <v>0</v>
      </c>
      <c r="V302" s="18">
        <v>0</v>
      </c>
      <c r="W302" s="18">
        <v>0</v>
      </c>
      <c r="X302" s="74">
        <f t="shared" si="35"/>
        <v>0.71013574660633483</v>
      </c>
    </row>
    <row r="303" spans="1:24" ht="14.5" hidden="1" x14ac:dyDescent="0.35">
      <c r="A303" s="7">
        <v>44953</v>
      </c>
      <c r="B303" s="6">
        <v>158235</v>
      </c>
      <c r="C303" s="6">
        <v>6.1</v>
      </c>
      <c r="D303" s="6">
        <v>155600</v>
      </c>
      <c r="E303" s="6">
        <v>5.94</v>
      </c>
      <c r="F303" s="8">
        <f t="shared" si="29"/>
        <v>2635</v>
      </c>
      <c r="G303" s="8">
        <f t="shared" si="30"/>
        <v>159791.24579124578</v>
      </c>
      <c r="H303" s="8">
        <f t="shared" si="31"/>
        <v>-1556.2457912457758</v>
      </c>
      <c r="I303" s="8">
        <f t="shared" si="32"/>
        <v>0</v>
      </c>
      <c r="J303" s="8">
        <f t="shared" si="33"/>
        <v>2.6349999999999998</v>
      </c>
      <c r="K303" s="9">
        <v>0.2001</v>
      </c>
      <c r="L303" s="16">
        <f t="shared" si="34"/>
        <v>4.8022761760242796</v>
      </c>
      <c r="M303" s="9">
        <v>0.7873</v>
      </c>
      <c r="N303" s="6">
        <f t="shared" si="28"/>
        <v>-2635</v>
      </c>
      <c r="O303" s="6">
        <v>0</v>
      </c>
      <c r="P303" s="6" t="s">
        <v>19</v>
      </c>
      <c r="Q303" s="6" t="s">
        <v>19</v>
      </c>
      <c r="R303" s="6" t="s">
        <v>19</v>
      </c>
      <c r="S303" s="6" t="s">
        <v>19</v>
      </c>
      <c r="T303" s="18">
        <v>0</v>
      </c>
      <c r="U303" s="18">
        <v>0</v>
      </c>
      <c r="V303" s="18">
        <v>0</v>
      </c>
      <c r="W303" s="18">
        <v>0</v>
      </c>
      <c r="X303" s="74">
        <f t="shared" si="35"/>
        <v>0.7124886877828055</v>
      </c>
    </row>
    <row r="304" spans="1:24" ht="14.5" hidden="1" x14ac:dyDescent="0.35">
      <c r="A304" s="7">
        <v>44954</v>
      </c>
      <c r="B304" s="6">
        <v>134723</v>
      </c>
      <c r="C304" s="6">
        <v>5.2</v>
      </c>
      <c r="D304" s="6">
        <v>155600</v>
      </c>
      <c r="E304" s="6">
        <v>5.94</v>
      </c>
      <c r="F304" s="8">
        <f t="shared" si="29"/>
        <v>-20877</v>
      </c>
      <c r="G304" s="8">
        <f t="shared" si="30"/>
        <v>136215.48821548821</v>
      </c>
      <c r="H304" s="8">
        <f t="shared" si="31"/>
        <v>-1492.4882154882071</v>
      </c>
      <c r="I304" s="8">
        <f t="shared" si="32"/>
        <v>-20.876999999999999</v>
      </c>
      <c r="J304" s="8">
        <f t="shared" si="33"/>
        <v>0</v>
      </c>
      <c r="K304" s="9">
        <v>0.1704</v>
      </c>
      <c r="L304" s="16">
        <f t="shared" si="34"/>
        <v>4.0887101669195749</v>
      </c>
      <c r="M304" s="9">
        <v>0.7863</v>
      </c>
      <c r="N304" s="6">
        <f t="shared" si="28"/>
        <v>20877</v>
      </c>
      <c r="O304" s="6">
        <v>0</v>
      </c>
      <c r="P304" s="6" t="s">
        <v>19</v>
      </c>
      <c r="Q304" s="6" t="s">
        <v>19</v>
      </c>
      <c r="R304" s="6" t="s">
        <v>19</v>
      </c>
      <c r="S304" s="6" t="s">
        <v>19</v>
      </c>
      <c r="T304" s="18">
        <v>0</v>
      </c>
      <c r="U304" s="18">
        <v>0</v>
      </c>
      <c r="V304" s="18">
        <v>0</v>
      </c>
      <c r="W304" s="18">
        <v>0</v>
      </c>
      <c r="X304" s="74">
        <f t="shared" si="35"/>
        <v>0.71158371040723978</v>
      </c>
    </row>
    <row r="305" spans="1:24" ht="14.5" hidden="1" x14ac:dyDescent="0.35">
      <c r="A305" s="7">
        <v>44955</v>
      </c>
      <c r="B305" s="6">
        <v>119430</v>
      </c>
      <c r="C305" s="6">
        <v>4.5999999999999996</v>
      </c>
      <c r="D305" s="6">
        <v>155600</v>
      </c>
      <c r="E305" s="6">
        <v>5.94</v>
      </c>
      <c r="F305" s="8">
        <f t="shared" si="29"/>
        <v>-36170</v>
      </c>
      <c r="G305" s="8">
        <f t="shared" si="30"/>
        <v>120498.31649831648</v>
      </c>
      <c r="H305" s="8">
        <f t="shared" si="31"/>
        <v>-1068.3164983164752</v>
      </c>
      <c r="I305" s="8">
        <f t="shared" si="32"/>
        <v>-36.17</v>
      </c>
      <c r="J305" s="8">
        <f t="shared" si="33"/>
        <v>0</v>
      </c>
      <c r="K305" s="9">
        <v>0.151</v>
      </c>
      <c r="L305" s="16">
        <f t="shared" si="34"/>
        <v>3.6245827010622156</v>
      </c>
      <c r="M305" s="9">
        <v>0.78800000000000003</v>
      </c>
      <c r="N305" s="6">
        <f t="shared" si="28"/>
        <v>36170</v>
      </c>
      <c r="O305" s="6">
        <v>0</v>
      </c>
      <c r="P305" s="6" t="s">
        <v>19</v>
      </c>
      <c r="Q305" s="6" t="s">
        <v>19</v>
      </c>
      <c r="R305" s="6" t="s">
        <v>19</v>
      </c>
      <c r="S305" s="6" t="s">
        <v>19</v>
      </c>
      <c r="T305" s="18">
        <v>0</v>
      </c>
      <c r="U305" s="18">
        <v>0</v>
      </c>
      <c r="V305" s="18">
        <v>0</v>
      </c>
      <c r="W305" s="18">
        <v>0</v>
      </c>
      <c r="X305" s="74">
        <f t="shared" si="35"/>
        <v>0.71312217194570138</v>
      </c>
    </row>
    <row r="306" spans="1:24" ht="43.5" hidden="1" x14ac:dyDescent="0.35">
      <c r="A306" s="7">
        <v>44956</v>
      </c>
      <c r="B306" s="6">
        <v>167471</v>
      </c>
      <c r="C306" s="6">
        <v>6.7</v>
      </c>
      <c r="D306" s="6">
        <v>155600</v>
      </c>
      <c r="E306" s="6">
        <v>5.94</v>
      </c>
      <c r="F306" s="8">
        <f t="shared" si="29"/>
        <v>11871</v>
      </c>
      <c r="G306" s="8">
        <f t="shared" si="30"/>
        <v>175508.41750841751</v>
      </c>
      <c r="H306" s="8">
        <f t="shared" si="31"/>
        <v>-8037.4175084175076</v>
      </c>
      <c r="I306" s="8">
        <f t="shared" si="32"/>
        <v>0</v>
      </c>
      <c r="J306" s="8">
        <f t="shared" si="33"/>
        <v>11.871</v>
      </c>
      <c r="K306" s="9">
        <v>0.21179999999999999</v>
      </c>
      <c r="L306" s="16">
        <f t="shared" si="34"/>
        <v>5.08257966616085</v>
      </c>
      <c r="M306" s="9">
        <v>0.75860000000000005</v>
      </c>
      <c r="N306" s="6">
        <f t="shared" si="28"/>
        <v>-11871</v>
      </c>
      <c r="O306" s="6">
        <v>1.2</v>
      </c>
      <c r="P306" s="49" t="s">
        <v>31</v>
      </c>
      <c r="Q306" s="6" t="s">
        <v>67</v>
      </c>
      <c r="R306" s="6" t="s">
        <v>77</v>
      </c>
      <c r="S306" s="6" t="s">
        <v>74</v>
      </c>
      <c r="T306" s="18">
        <v>0</v>
      </c>
      <c r="U306" s="18">
        <v>0</v>
      </c>
      <c r="V306" s="18">
        <v>0</v>
      </c>
      <c r="W306" s="18">
        <v>0</v>
      </c>
      <c r="X306" s="74">
        <f t="shared" si="35"/>
        <v>0.68651583710407249</v>
      </c>
    </row>
    <row r="307" spans="1:24" ht="14.5" hidden="1" x14ac:dyDescent="0.35">
      <c r="A307" s="7">
        <v>44957</v>
      </c>
      <c r="B307" s="6">
        <v>163366</v>
      </c>
      <c r="C307" s="6">
        <v>6.2</v>
      </c>
      <c r="D307" s="6">
        <v>155600</v>
      </c>
      <c r="E307" s="6">
        <v>5.94</v>
      </c>
      <c r="F307" s="8">
        <f t="shared" si="29"/>
        <v>7766</v>
      </c>
      <c r="G307" s="8">
        <f t="shared" si="30"/>
        <v>162410.77441077441</v>
      </c>
      <c r="H307" s="8">
        <f t="shared" si="31"/>
        <v>955.22558922559256</v>
      </c>
      <c r="I307" s="8">
        <f t="shared" si="32"/>
        <v>0</v>
      </c>
      <c r="J307" s="8">
        <f t="shared" si="33"/>
        <v>7.766</v>
      </c>
      <c r="K307" s="9">
        <v>0.20660000000000001</v>
      </c>
      <c r="L307" s="16">
        <f t="shared" si="34"/>
        <v>4.9579969650986344</v>
      </c>
      <c r="M307" s="9">
        <v>0.79969999999999997</v>
      </c>
      <c r="N307" s="6">
        <f t="shared" si="28"/>
        <v>-7766</v>
      </c>
      <c r="O307" s="6">
        <v>0</v>
      </c>
      <c r="P307" s="12" t="s">
        <v>19</v>
      </c>
      <c r="Q307" s="12" t="s">
        <v>19</v>
      </c>
      <c r="R307" s="12" t="s">
        <v>19</v>
      </c>
      <c r="S307" s="12" t="s">
        <v>19</v>
      </c>
      <c r="T307" s="18">
        <v>0</v>
      </c>
      <c r="U307" s="18">
        <v>0</v>
      </c>
      <c r="V307" s="18">
        <v>0</v>
      </c>
      <c r="W307" s="18">
        <v>0</v>
      </c>
      <c r="X307" s="74">
        <f t="shared" si="35"/>
        <v>0.72371040723981894</v>
      </c>
    </row>
    <row r="308" spans="1:24" ht="14.5" hidden="1" x14ac:dyDescent="0.35">
      <c r="A308" s="7">
        <v>44958</v>
      </c>
      <c r="B308" s="50">
        <v>181668</v>
      </c>
      <c r="C308" s="50">
        <v>6.8</v>
      </c>
      <c r="D308" s="12">
        <v>170200</v>
      </c>
      <c r="E308" s="12">
        <v>6.5</v>
      </c>
      <c r="F308" s="8">
        <f t="shared" si="29"/>
        <v>11468</v>
      </c>
      <c r="G308" s="8">
        <f t="shared" si="30"/>
        <v>178055.3846153846</v>
      </c>
      <c r="H308" s="8">
        <f t="shared" si="31"/>
        <v>3612.6153846154048</v>
      </c>
      <c r="I308" s="8">
        <f t="shared" si="32"/>
        <v>0</v>
      </c>
      <c r="J308" s="8">
        <f t="shared" si="33"/>
        <v>11.468</v>
      </c>
      <c r="K308" s="55">
        <v>0.23</v>
      </c>
      <c r="L308" s="16">
        <f t="shared" si="34"/>
        <v>5.5134446130500763</v>
      </c>
      <c r="M308" s="55">
        <v>0.81</v>
      </c>
      <c r="N308" s="12">
        <v>-11468</v>
      </c>
      <c r="O308" s="12">
        <v>0</v>
      </c>
      <c r="P308" s="12" t="s">
        <v>19</v>
      </c>
      <c r="Q308" s="12" t="s">
        <v>19</v>
      </c>
      <c r="R308" s="12" t="s">
        <v>19</v>
      </c>
      <c r="S308" s="12" t="s">
        <v>19</v>
      </c>
      <c r="T308" s="18">
        <v>0</v>
      </c>
      <c r="U308" s="18">
        <v>0</v>
      </c>
      <c r="V308" s="18">
        <v>0</v>
      </c>
      <c r="W308" s="18">
        <v>0</v>
      </c>
      <c r="X308" s="74">
        <f t="shared" si="35"/>
        <v>0.73303167420814486</v>
      </c>
    </row>
    <row r="309" spans="1:24" ht="14.5" hidden="1" x14ac:dyDescent="0.35">
      <c r="A309" s="7">
        <v>44959</v>
      </c>
      <c r="B309" s="50">
        <v>181388</v>
      </c>
      <c r="C309" s="50">
        <v>6.8</v>
      </c>
      <c r="D309" s="12">
        <v>170200</v>
      </c>
      <c r="E309" s="12">
        <v>6.5</v>
      </c>
      <c r="F309" s="8">
        <f t="shared" si="29"/>
        <v>11188</v>
      </c>
      <c r="G309" s="8">
        <f t="shared" si="30"/>
        <v>178055.3846153846</v>
      </c>
      <c r="H309" s="8">
        <f t="shared" si="31"/>
        <v>3332.6153846154048</v>
      </c>
      <c r="I309" s="8">
        <f t="shared" si="32"/>
        <v>0</v>
      </c>
      <c r="J309" s="8">
        <f t="shared" si="33"/>
        <v>11.188000000000001</v>
      </c>
      <c r="K309" s="55">
        <v>0.23</v>
      </c>
      <c r="L309" s="16">
        <f t="shared" si="34"/>
        <v>5.5049468892261002</v>
      </c>
      <c r="M309" s="55">
        <v>0.81</v>
      </c>
      <c r="N309" s="12">
        <v>-11188</v>
      </c>
      <c r="O309" s="12">
        <v>0</v>
      </c>
      <c r="P309" s="12" t="s">
        <v>19</v>
      </c>
      <c r="Q309" s="12" t="s">
        <v>19</v>
      </c>
      <c r="R309" s="12" t="s">
        <v>19</v>
      </c>
      <c r="S309" s="12" t="s">
        <v>19</v>
      </c>
      <c r="T309" s="18">
        <v>0</v>
      </c>
      <c r="U309" s="18">
        <v>0</v>
      </c>
      <c r="V309" s="18">
        <v>0</v>
      </c>
      <c r="W309" s="18">
        <v>0</v>
      </c>
      <c r="X309" s="74">
        <f t="shared" si="35"/>
        <v>0.73303167420814486</v>
      </c>
    </row>
    <row r="310" spans="1:24" ht="14.5" hidden="1" x14ac:dyDescent="0.35">
      <c r="A310" s="7">
        <v>44960</v>
      </c>
      <c r="B310" s="50">
        <v>174085</v>
      </c>
      <c r="C310" s="50">
        <v>6.52</v>
      </c>
      <c r="D310" s="12">
        <v>170200</v>
      </c>
      <c r="E310" s="12">
        <v>6.5</v>
      </c>
      <c r="F310" s="8">
        <f t="shared" si="29"/>
        <v>3885</v>
      </c>
      <c r="G310" s="8">
        <f t="shared" si="30"/>
        <v>170723.69230769228</v>
      </c>
      <c r="H310" s="8">
        <f t="shared" si="31"/>
        <v>3361.3076923077169</v>
      </c>
      <c r="I310" s="8">
        <f t="shared" si="32"/>
        <v>0</v>
      </c>
      <c r="J310" s="8">
        <f t="shared" si="33"/>
        <v>3.8849999999999998</v>
      </c>
      <c r="K310" s="55">
        <v>0.22</v>
      </c>
      <c r="L310" s="16">
        <f t="shared" si="34"/>
        <v>5.2833080424886187</v>
      </c>
      <c r="M310" s="55">
        <v>0.81</v>
      </c>
      <c r="N310" s="12">
        <v>-3885</v>
      </c>
      <c r="O310" s="12">
        <v>0</v>
      </c>
      <c r="P310" s="12" t="s">
        <v>19</v>
      </c>
      <c r="Q310" s="12" t="s">
        <v>19</v>
      </c>
      <c r="R310" s="12" t="s">
        <v>19</v>
      </c>
      <c r="S310" s="12" t="s">
        <v>19</v>
      </c>
      <c r="T310" s="18">
        <v>0</v>
      </c>
      <c r="U310" s="18">
        <v>0</v>
      </c>
      <c r="V310" s="18">
        <v>0</v>
      </c>
      <c r="W310" s="18">
        <v>0</v>
      </c>
      <c r="X310" s="74">
        <f t="shared" si="35"/>
        <v>0.73303167420814486</v>
      </c>
    </row>
    <row r="311" spans="1:24" ht="14.5" hidden="1" x14ac:dyDescent="0.35">
      <c r="A311" s="7">
        <v>44961</v>
      </c>
      <c r="B311" s="50">
        <v>171959</v>
      </c>
      <c r="C311" s="50">
        <v>6.5</v>
      </c>
      <c r="D311" s="12">
        <v>170200</v>
      </c>
      <c r="E311" s="12">
        <v>6.5</v>
      </c>
      <c r="F311" s="8">
        <f t="shared" si="29"/>
        <v>1759</v>
      </c>
      <c r="G311" s="8">
        <f t="shared" si="30"/>
        <v>170200</v>
      </c>
      <c r="H311" s="8">
        <f t="shared" si="31"/>
        <v>1759</v>
      </c>
      <c r="I311" s="8">
        <f t="shared" si="32"/>
        <v>0</v>
      </c>
      <c r="J311" s="8">
        <f t="shared" si="33"/>
        <v>1.7589999999999999</v>
      </c>
      <c r="K311" s="55">
        <v>0.22</v>
      </c>
      <c r="L311" s="16">
        <f t="shared" si="34"/>
        <v>5.2187860394537173</v>
      </c>
      <c r="M311" s="55">
        <v>0.8</v>
      </c>
      <c r="N311" s="12">
        <v>-1759</v>
      </c>
      <c r="O311" s="12">
        <v>0</v>
      </c>
      <c r="P311" s="12" t="s">
        <v>19</v>
      </c>
      <c r="Q311" s="12" t="s">
        <v>19</v>
      </c>
      <c r="R311" s="12" t="s">
        <v>19</v>
      </c>
      <c r="S311" s="12" t="s">
        <v>19</v>
      </c>
      <c r="T311" s="18">
        <v>0</v>
      </c>
      <c r="U311" s="18">
        <v>0</v>
      </c>
      <c r="V311" s="18">
        <v>0</v>
      </c>
      <c r="W311" s="18">
        <v>0</v>
      </c>
      <c r="X311" s="74">
        <f t="shared" si="35"/>
        <v>0.72398190045248878</v>
      </c>
    </row>
    <row r="312" spans="1:24" ht="14.5" hidden="1" x14ac:dyDescent="0.35">
      <c r="A312" s="7">
        <v>44962</v>
      </c>
      <c r="B312" s="50">
        <v>167324</v>
      </c>
      <c r="C312" s="50">
        <v>6.3</v>
      </c>
      <c r="D312" s="12">
        <v>170200</v>
      </c>
      <c r="E312" s="12">
        <v>6.5</v>
      </c>
      <c r="F312" s="8">
        <f t="shared" si="29"/>
        <v>-2876</v>
      </c>
      <c r="G312" s="8">
        <f t="shared" si="30"/>
        <v>164963.07692307691</v>
      </c>
      <c r="H312" s="8">
        <f t="shared" si="31"/>
        <v>2360.9230769230926</v>
      </c>
      <c r="I312" s="8">
        <f t="shared" si="32"/>
        <v>-2.8759999999999999</v>
      </c>
      <c r="J312" s="8">
        <f t="shared" si="33"/>
        <v>0</v>
      </c>
      <c r="K312" s="55">
        <v>0.21</v>
      </c>
      <c r="L312" s="16">
        <f t="shared" si="34"/>
        <v>5.0781183611532628</v>
      </c>
      <c r="M312" s="55">
        <v>0.81</v>
      </c>
      <c r="N312" s="12">
        <v>2876</v>
      </c>
      <c r="O312" s="12">
        <v>0</v>
      </c>
      <c r="P312" s="12" t="s">
        <v>19</v>
      </c>
      <c r="Q312" s="12" t="s">
        <v>19</v>
      </c>
      <c r="R312" s="12" t="s">
        <v>19</v>
      </c>
      <c r="S312" s="12" t="s">
        <v>19</v>
      </c>
      <c r="T312" s="18">
        <v>0</v>
      </c>
      <c r="U312" s="18">
        <v>0</v>
      </c>
      <c r="V312" s="18">
        <v>0</v>
      </c>
      <c r="W312" s="18">
        <v>0</v>
      </c>
      <c r="X312" s="74">
        <f t="shared" si="35"/>
        <v>0.73303167420814486</v>
      </c>
    </row>
    <row r="313" spans="1:24" ht="14.5" hidden="1" x14ac:dyDescent="0.35">
      <c r="A313" s="7">
        <v>44963</v>
      </c>
      <c r="B313" s="50">
        <v>149352</v>
      </c>
      <c r="C313" s="50">
        <v>5.6</v>
      </c>
      <c r="D313" s="12">
        <v>170200</v>
      </c>
      <c r="E313" s="12">
        <v>6.5</v>
      </c>
      <c r="F313" s="8">
        <f t="shared" si="29"/>
        <v>-20848</v>
      </c>
      <c r="G313" s="8">
        <f t="shared" si="30"/>
        <v>146633.84615384613</v>
      </c>
      <c r="H313" s="8">
        <f t="shared" si="31"/>
        <v>2718.153846153873</v>
      </c>
      <c r="I313" s="8">
        <f t="shared" si="32"/>
        <v>-20.847999999999999</v>
      </c>
      <c r="J313" s="8">
        <f t="shared" si="33"/>
        <v>0</v>
      </c>
      <c r="K313" s="55">
        <v>0.19</v>
      </c>
      <c r="L313" s="16">
        <f t="shared" si="34"/>
        <v>4.5326858877086496</v>
      </c>
      <c r="M313" s="55">
        <v>0.81</v>
      </c>
      <c r="N313" s="12">
        <v>20848</v>
      </c>
      <c r="O313" s="12">
        <v>0</v>
      </c>
      <c r="P313" s="12" t="s">
        <v>19</v>
      </c>
      <c r="Q313" s="12" t="s">
        <v>19</v>
      </c>
      <c r="R313" s="12" t="s">
        <v>19</v>
      </c>
      <c r="S313" s="12" t="s">
        <v>19</v>
      </c>
      <c r="T313" s="18">
        <v>0</v>
      </c>
      <c r="U313" s="18">
        <v>0</v>
      </c>
      <c r="V313" s="18">
        <v>0</v>
      </c>
      <c r="W313" s="18">
        <v>0</v>
      </c>
      <c r="X313" s="74">
        <f t="shared" si="35"/>
        <v>0.73303167420814486</v>
      </c>
    </row>
    <row r="314" spans="1:24" ht="14.5" hidden="1" x14ac:dyDescent="0.35">
      <c r="A314" s="7">
        <v>44964</v>
      </c>
      <c r="B314" s="50">
        <v>167428</v>
      </c>
      <c r="C314" s="50">
        <v>6.3</v>
      </c>
      <c r="D314" s="12">
        <v>170200</v>
      </c>
      <c r="E314" s="12">
        <v>6.5</v>
      </c>
      <c r="F314" s="8">
        <f t="shared" si="29"/>
        <v>-2772</v>
      </c>
      <c r="G314" s="8">
        <f t="shared" si="30"/>
        <v>164963.07692307691</v>
      </c>
      <c r="H314" s="8">
        <f t="shared" si="31"/>
        <v>2464.9230769230926</v>
      </c>
      <c r="I314" s="8">
        <f t="shared" si="32"/>
        <v>-2.7719999999999998</v>
      </c>
      <c r="J314" s="8">
        <f t="shared" si="33"/>
        <v>0</v>
      </c>
      <c r="K314" s="55">
        <v>0.21</v>
      </c>
      <c r="L314" s="16">
        <f t="shared" si="34"/>
        <v>5.0812746585735962</v>
      </c>
      <c r="M314" s="55">
        <v>0.81</v>
      </c>
      <c r="N314" s="12">
        <v>2772</v>
      </c>
      <c r="O314" s="12">
        <v>0</v>
      </c>
      <c r="P314" s="12" t="s">
        <v>19</v>
      </c>
      <c r="Q314" s="12" t="s">
        <v>19</v>
      </c>
      <c r="R314" s="12" t="s">
        <v>19</v>
      </c>
      <c r="S314" s="12" t="s">
        <v>19</v>
      </c>
      <c r="T314" s="18">
        <v>0</v>
      </c>
      <c r="U314" s="18">
        <v>0</v>
      </c>
      <c r="V314" s="18">
        <v>0</v>
      </c>
      <c r="W314" s="18">
        <v>0</v>
      </c>
      <c r="X314" s="74">
        <f t="shared" si="35"/>
        <v>0.73303167420814486</v>
      </c>
    </row>
    <row r="315" spans="1:24" ht="14.5" hidden="1" x14ac:dyDescent="0.35">
      <c r="A315" s="7">
        <v>44965</v>
      </c>
      <c r="B315" s="50">
        <v>174157</v>
      </c>
      <c r="C315" s="50">
        <v>6.6</v>
      </c>
      <c r="D315" s="12">
        <v>170200</v>
      </c>
      <c r="E315" s="12">
        <v>6.5</v>
      </c>
      <c r="F315" s="8">
        <f t="shared" si="29"/>
        <v>3957</v>
      </c>
      <c r="G315" s="8">
        <f t="shared" si="30"/>
        <v>172818.46153846153</v>
      </c>
      <c r="H315" s="8">
        <f t="shared" si="31"/>
        <v>1338.5384615384683</v>
      </c>
      <c r="I315" s="8">
        <f t="shared" si="32"/>
        <v>0</v>
      </c>
      <c r="J315" s="8">
        <f t="shared" si="33"/>
        <v>3.9569999999999999</v>
      </c>
      <c r="K315" s="55">
        <v>0.22</v>
      </c>
      <c r="L315" s="16">
        <f t="shared" si="34"/>
        <v>5.2854931714719271</v>
      </c>
      <c r="M315" s="55">
        <v>0.8</v>
      </c>
      <c r="N315" s="12">
        <v>-3957</v>
      </c>
      <c r="O315" s="12">
        <v>0</v>
      </c>
      <c r="P315" s="12" t="s">
        <v>19</v>
      </c>
      <c r="Q315" s="12" t="s">
        <v>19</v>
      </c>
      <c r="R315" s="12" t="s">
        <v>19</v>
      </c>
      <c r="S315" s="12" t="s">
        <v>19</v>
      </c>
      <c r="T315" s="18">
        <v>0</v>
      </c>
      <c r="U315" s="18">
        <v>0</v>
      </c>
      <c r="V315" s="18">
        <v>0</v>
      </c>
      <c r="W315" s="18">
        <v>0</v>
      </c>
      <c r="X315" s="74">
        <f t="shared" si="35"/>
        <v>0.72398190045248878</v>
      </c>
    </row>
    <row r="316" spans="1:24" ht="14.5" hidden="1" x14ac:dyDescent="0.35">
      <c r="A316" s="7">
        <v>44966</v>
      </c>
      <c r="B316" s="50">
        <v>173783</v>
      </c>
      <c r="C316" s="50">
        <v>6.5</v>
      </c>
      <c r="D316" s="12">
        <v>170200</v>
      </c>
      <c r="E316" s="12">
        <v>6.5</v>
      </c>
      <c r="F316" s="8">
        <f t="shared" si="29"/>
        <v>3583</v>
      </c>
      <c r="G316" s="8">
        <f t="shared" si="30"/>
        <v>170200</v>
      </c>
      <c r="H316" s="8">
        <f t="shared" si="31"/>
        <v>3583</v>
      </c>
      <c r="I316" s="8">
        <f t="shared" si="32"/>
        <v>0</v>
      </c>
      <c r="J316" s="8">
        <f t="shared" si="33"/>
        <v>3.5830000000000002</v>
      </c>
      <c r="K316" s="55">
        <v>0.22</v>
      </c>
      <c r="L316" s="16">
        <f t="shared" si="34"/>
        <v>5.2741426403641878</v>
      </c>
      <c r="M316" s="55">
        <v>0.81</v>
      </c>
      <c r="N316" s="12">
        <v>-3583</v>
      </c>
      <c r="O316" s="12">
        <v>0</v>
      </c>
      <c r="P316" s="12" t="s">
        <v>19</v>
      </c>
      <c r="Q316" s="12" t="s">
        <v>19</v>
      </c>
      <c r="R316" s="12" t="s">
        <v>19</v>
      </c>
      <c r="S316" s="12" t="s">
        <v>19</v>
      </c>
      <c r="T316" s="18">
        <v>0</v>
      </c>
      <c r="U316" s="18">
        <v>0</v>
      </c>
      <c r="V316" s="18">
        <v>0</v>
      </c>
      <c r="W316" s="18">
        <v>0</v>
      </c>
      <c r="X316" s="74">
        <f t="shared" si="35"/>
        <v>0.73303167420814486</v>
      </c>
    </row>
    <row r="317" spans="1:24" ht="14.5" hidden="1" x14ac:dyDescent="0.35">
      <c r="A317" s="7">
        <v>44967</v>
      </c>
      <c r="B317" s="50">
        <v>176791</v>
      </c>
      <c r="C317" s="50">
        <v>6.7</v>
      </c>
      <c r="D317" s="12">
        <v>170200</v>
      </c>
      <c r="E317" s="12">
        <v>6.5</v>
      </c>
      <c r="F317" s="8">
        <f t="shared" si="29"/>
        <v>6591</v>
      </c>
      <c r="G317" s="8">
        <f t="shared" si="30"/>
        <v>175436.92307692306</v>
      </c>
      <c r="H317" s="8">
        <f t="shared" si="31"/>
        <v>1354.0769230769365</v>
      </c>
      <c r="I317" s="8">
        <f t="shared" si="32"/>
        <v>0</v>
      </c>
      <c r="J317" s="8">
        <f t="shared" si="33"/>
        <v>6.5910000000000002</v>
      </c>
      <c r="K317" s="55">
        <v>0.22</v>
      </c>
      <c r="L317" s="16">
        <f t="shared" si="34"/>
        <v>5.3654324734446135</v>
      </c>
      <c r="M317" s="55">
        <v>0.8</v>
      </c>
      <c r="N317" s="12">
        <v>-6591</v>
      </c>
      <c r="O317" s="12">
        <v>0</v>
      </c>
      <c r="P317" s="12" t="s">
        <v>19</v>
      </c>
      <c r="Q317" s="12" t="s">
        <v>19</v>
      </c>
      <c r="R317" s="12" t="s">
        <v>19</v>
      </c>
      <c r="S317" s="12" t="s">
        <v>19</v>
      </c>
      <c r="T317" s="18">
        <v>0</v>
      </c>
      <c r="U317" s="18">
        <v>0</v>
      </c>
      <c r="V317" s="18">
        <v>0</v>
      </c>
      <c r="W317" s="18">
        <v>0</v>
      </c>
      <c r="X317" s="74">
        <f t="shared" si="35"/>
        <v>0.72398190045248878</v>
      </c>
    </row>
    <row r="318" spans="1:24" ht="14.5" hidden="1" x14ac:dyDescent="0.35">
      <c r="A318" s="7">
        <v>44968</v>
      </c>
      <c r="B318" s="50">
        <v>165499</v>
      </c>
      <c r="C318" s="50">
        <v>6.3</v>
      </c>
      <c r="D318" s="12">
        <v>170200</v>
      </c>
      <c r="E318" s="12">
        <v>6.5</v>
      </c>
      <c r="F318" s="8">
        <f t="shared" si="29"/>
        <v>-4701</v>
      </c>
      <c r="G318" s="8">
        <f t="shared" si="30"/>
        <v>164963.07692307691</v>
      </c>
      <c r="H318" s="8">
        <f t="shared" si="31"/>
        <v>535.92307692309259</v>
      </c>
      <c r="I318" s="8">
        <f t="shared" si="32"/>
        <v>-4.7009999999999996</v>
      </c>
      <c r="J318" s="8">
        <f t="shared" si="33"/>
        <v>0</v>
      </c>
      <c r="K318" s="55">
        <v>0.21</v>
      </c>
      <c r="L318" s="16">
        <f t="shared" si="34"/>
        <v>5.0227314112291355</v>
      </c>
      <c r="M318" s="55">
        <v>0.8</v>
      </c>
      <c r="N318" s="12">
        <v>4701</v>
      </c>
      <c r="O318" s="12">
        <v>0</v>
      </c>
      <c r="P318" s="12" t="s">
        <v>19</v>
      </c>
      <c r="Q318" s="12" t="s">
        <v>19</v>
      </c>
      <c r="R318" s="12" t="s">
        <v>19</v>
      </c>
      <c r="S318" s="12" t="s">
        <v>19</v>
      </c>
      <c r="T318" s="18">
        <v>0</v>
      </c>
      <c r="U318" s="18">
        <v>0</v>
      </c>
      <c r="V318" s="18">
        <v>0</v>
      </c>
      <c r="W318" s="18">
        <v>0</v>
      </c>
      <c r="X318" s="74">
        <f t="shared" si="35"/>
        <v>0.72398190045248878</v>
      </c>
    </row>
    <row r="319" spans="1:24" ht="14.5" hidden="1" x14ac:dyDescent="0.35">
      <c r="A319" s="7">
        <v>44969</v>
      </c>
      <c r="B319" s="50">
        <v>166873</v>
      </c>
      <c r="C319" s="50">
        <v>6.3</v>
      </c>
      <c r="D319" s="12">
        <v>170200</v>
      </c>
      <c r="E319" s="12">
        <v>6.5</v>
      </c>
      <c r="F319" s="8">
        <f t="shared" si="29"/>
        <v>-3327</v>
      </c>
      <c r="G319" s="8">
        <f t="shared" si="30"/>
        <v>164963.07692307691</v>
      </c>
      <c r="H319" s="8">
        <f t="shared" si="31"/>
        <v>1909.9230769230926</v>
      </c>
      <c r="I319" s="8">
        <f t="shared" si="32"/>
        <v>-3.327</v>
      </c>
      <c r="J319" s="8">
        <f t="shared" si="33"/>
        <v>0</v>
      </c>
      <c r="K319" s="55">
        <v>0.21</v>
      </c>
      <c r="L319" s="16">
        <f t="shared" si="34"/>
        <v>5.06443095599393</v>
      </c>
      <c r="M319" s="55">
        <v>0.8</v>
      </c>
      <c r="N319" s="12">
        <v>3327</v>
      </c>
      <c r="O319" s="12">
        <v>0</v>
      </c>
      <c r="P319" s="12" t="s">
        <v>19</v>
      </c>
      <c r="Q319" s="12" t="s">
        <v>19</v>
      </c>
      <c r="R319" s="12" t="s">
        <v>19</v>
      </c>
      <c r="S319" s="12" t="s">
        <v>19</v>
      </c>
      <c r="T319" s="18">
        <v>0</v>
      </c>
      <c r="U319" s="18">
        <v>0</v>
      </c>
      <c r="V319" s="18">
        <v>0</v>
      </c>
      <c r="W319" s="18">
        <v>0</v>
      </c>
      <c r="X319" s="74">
        <f t="shared" si="35"/>
        <v>0.72398190045248878</v>
      </c>
    </row>
    <row r="320" spans="1:24" ht="14.5" hidden="1" x14ac:dyDescent="0.35">
      <c r="A320" s="7">
        <v>44970</v>
      </c>
      <c r="B320" s="50">
        <v>185313</v>
      </c>
      <c r="C320" s="50">
        <v>6.91</v>
      </c>
      <c r="D320" s="12">
        <v>170200</v>
      </c>
      <c r="E320" s="12">
        <v>6.5</v>
      </c>
      <c r="F320" s="8">
        <f t="shared" si="29"/>
        <v>15113</v>
      </c>
      <c r="G320" s="8">
        <f t="shared" si="30"/>
        <v>180935.69230769231</v>
      </c>
      <c r="H320" s="8">
        <f t="shared" si="31"/>
        <v>4377.3076923076878</v>
      </c>
      <c r="I320" s="8">
        <f t="shared" si="32"/>
        <v>0</v>
      </c>
      <c r="J320" s="8">
        <f t="shared" si="33"/>
        <v>15.113</v>
      </c>
      <c r="K320" s="55">
        <v>0.23</v>
      </c>
      <c r="L320" s="16">
        <f t="shared" si="34"/>
        <v>5.6240667678300458</v>
      </c>
      <c r="M320" s="55">
        <v>0.81</v>
      </c>
      <c r="N320" s="12">
        <v>-15113</v>
      </c>
      <c r="O320" s="12">
        <v>0</v>
      </c>
      <c r="P320" s="12" t="s">
        <v>19</v>
      </c>
      <c r="Q320" s="12" t="s">
        <v>19</v>
      </c>
      <c r="R320" s="12" t="s">
        <v>19</v>
      </c>
      <c r="S320" s="12" t="s">
        <v>19</v>
      </c>
      <c r="T320" s="18">
        <v>0</v>
      </c>
      <c r="U320" s="18">
        <v>0</v>
      </c>
      <c r="V320" s="18">
        <v>0</v>
      </c>
      <c r="W320" s="18">
        <v>0</v>
      </c>
      <c r="X320" s="74">
        <f t="shared" si="35"/>
        <v>0.73303167420814486</v>
      </c>
    </row>
    <row r="321" spans="1:24" ht="14.5" hidden="1" x14ac:dyDescent="0.35">
      <c r="A321" s="7">
        <v>44971</v>
      </c>
      <c r="B321" s="50">
        <v>178974</v>
      </c>
      <c r="C321" s="50">
        <v>6.7</v>
      </c>
      <c r="D321" s="12">
        <v>170200</v>
      </c>
      <c r="E321" s="12">
        <v>6.5</v>
      </c>
      <c r="F321" s="8">
        <f t="shared" si="29"/>
        <v>8774</v>
      </c>
      <c r="G321" s="8">
        <f t="shared" si="30"/>
        <v>175436.92307692306</v>
      </c>
      <c r="H321" s="8">
        <f t="shared" si="31"/>
        <v>3537.0769230769365</v>
      </c>
      <c r="I321" s="8">
        <f t="shared" si="32"/>
        <v>0</v>
      </c>
      <c r="J321" s="8">
        <f t="shared" si="33"/>
        <v>8.7739999999999991</v>
      </c>
      <c r="K321" s="55">
        <v>0.23</v>
      </c>
      <c r="L321" s="16">
        <f t="shared" si="34"/>
        <v>5.4316843702579662</v>
      </c>
      <c r="M321" s="55">
        <v>0.81</v>
      </c>
      <c r="N321" s="12">
        <v>-8774</v>
      </c>
      <c r="O321" s="12">
        <v>0</v>
      </c>
      <c r="P321" s="12" t="s">
        <v>19</v>
      </c>
      <c r="Q321" s="12" t="s">
        <v>19</v>
      </c>
      <c r="R321" s="12" t="s">
        <v>19</v>
      </c>
      <c r="S321" s="12" t="s">
        <v>19</v>
      </c>
      <c r="T321" s="18">
        <v>0</v>
      </c>
      <c r="U321" s="18">
        <v>0</v>
      </c>
      <c r="V321" s="18">
        <v>0</v>
      </c>
      <c r="W321" s="18">
        <v>0</v>
      </c>
      <c r="X321" s="74">
        <f t="shared" si="35"/>
        <v>0.73303167420814486</v>
      </c>
    </row>
    <row r="322" spans="1:24" ht="14.5" hidden="1" x14ac:dyDescent="0.35">
      <c r="A322" s="7">
        <v>44972</v>
      </c>
      <c r="B322" s="50">
        <v>180272</v>
      </c>
      <c r="C322" s="50">
        <v>6.8</v>
      </c>
      <c r="D322" s="12">
        <v>170200</v>
      </c>
      <c r="E322" s="12">
        <v>6.5</v>
      </c>
      <c r="F322" s="8">
        <f t="shared" si="29"/>
        <v>10072</v>
      </c>
      <c r="G322" s="8">
        <f t="shared" si="30"/>
        <v>178055.3846153846</v>
      </c>
      <c r="H322" s="8">
        <f t="shared" si="31"/>
        <v>2216.6153846154048</v>
      </c>
      <c r="I322" s="8">
        <f t="shared" si="32"/>
        <v>0</v>
      </c>
      <c r="J322" s="8">
        <f t="shared" si="33"/>
        <v>10.071999999999999</v>
      </c>
      <c r="K322" s="55">
        <v>0.23</v>
      </c>
      <c r="L322" s="16">
        <f t="shared" si="34"/>
        <v>5.4710773899848251</v>
      </c>
      <c r="M322" s="55">
        <v>0.81</v>
      </c>
      <c r="N322" s="12">
        <v>-10072</v>
      </c>
      <c r="O322" s="12">
        <v>0</v>
      </c>
      <c r="P322" s="12" t="s">
        <v>19</v>
      </c>
      <c r="Q322" s="12" t="s">
        <v>19</v>
      </c>
      <c r="R322" s="12" t="s">
        <v>19</v>
      </c>
      <c r="S322" s="12" t="s">
        <v>19</v>
      </c>
      <c r="T322" s="18">
        <v>0</v>
      </c>
      <c r="U322" s="18">
        <v>0</v>
      </c>
      <c r="V322" s="18">
        <v>0</v>
      </c>
      <c r="W322" s="18">
        <v>0</v>
      </c>
      <c r="X322" s="74">
        <f t="shared" si="35"/>
        <v>0.73303167420814486</v>
      </c>
    </row>
    <row r="323" spans="1:24" ht="14.5" hidden="1" x14ac:dyDescent="0.35">
      <c r="A323" s="7">
        <v>44973</v>
      </c>
      <c r="B323" s="50">
        <v>178645</v>
      </c>
      <c r="C323" s="50">
        <v>6.7</v>
      </c>
      <c r="D323" s="12">
        <v>170200</v>
      </c>
      <c r="E323" s="12">
        <v>6.5</v>
      </c>
      <c r="F323" s="8">
        <f t="shared" ref="F323:F386" si="36">B323-D323</f>
        <v>8445</v>
      </c>
      <c r="G323" s="8">
        <f t="shared" ref="G323:G386" si="37">(D323/E323)*C323</f>
        <v>175436.92307692306</v>
      </c>
      <c r="H323" s="8">
        <f t="shared" ref="H323:H386" si="38">B323-G323</f>
        <v>3208.0769230769365</v>
      </c>
      <c r="I323" s="8">
        <f t="shared" ref="I323:I386" si="39">IF(B323&lt;D323,(B323-D323)/1000,0)</f>
        <v>0</v>
      </c>
      <c r="J323" s="8">
        <f t="shared" ref="J323:J386" si="40">IF(B323&gt;D323,(B323-D323)/1000,0)</f>
        <v>8.4450000000000003</v>
      </c>
      <c r="K323" s="55">
        <v>0.23</v>
      </c>
      <c r="L323" s="16">
        <f t="shared" ref="L323:L335" si="41">B323/32950</f>
        <v>5.4216995447647953</v>
      </c>
      <c r="M323" s="55">
        <v>0.81</v>
      </c>
      <c r="N323" s="12">
        <v>-8445</v>
      </c>
      <c r="O323" s="12">
        <v>0</v>
      </c>
      <c r="P323" s="12" t="s">
        <v>19</v>
      </c>
      <c r="Q323" s="12" t="s">
        <v>19</v>
      </c>
      <c r="R323" s="12" t="s">
        <v>19</v>
      </c>
      <c r="S323" s="12" t="s">
        <v>19</v>
      </c>
      <c r="T323" s="18">
        <v>0</v>
      </c>
      <c r="U323" s="18">
        <v>0</v>
      </c>
      <c r="V323" s="18">
        <v>0</v>
      </c>
      <c r="W323" s="18">
        <v>0</v>
      </c>
      <c r="X323" s="74">
        <f t="shared" ref="X323:X386" si="42">IFERROR((M323/((1-((-0.42)/100)*(25-(W323))))),0)</f>
        <v>0.73303167420814486</v>
      </c>
    </row>
    <row r="324" spans="1:24" ht="14.5" hidden="1" x14ac:dyDescent="0.35">
      <c r="A324" s="7">
        <v>44974</v>
      </c>
      <c r="B324" s="50">
        <v>183036</v>
      </c>
      <c r="C324" s="50">
        <v>6.9</v>
      </c>
      <c r="D324" s="12">
        <v>170200</v>
      </c>
      <c r="E324" s="12">
        <v>6.5</v>
      </c>
      <c r="F324" s="8">
        <f t="shared" si="36"/>
        <v>12836</v>
      </c>
      <c r="G324" s="8">
        <f t="shared" si="37"/>
        <v>180673.84615384616</v>
      </c>
      <c r="H324" s="8">
        <f t="shared" si="38"/>
        <v>2362.1538461538439</v>
      </c>
      <c r="I324" s="8">
        <f t="shared" si="39"/>
        <v>0</v>
      </c>
      <c r="J324" s="8">
        <f t="shared" si="40"/>
        <v>12.836</v>
      </c>
      <c r="K324" s="55">
        <v>0.23</v>
      </c>
      <c r="L324" s="16">
        <f t="shared" si="41"/>
        <v>5.5549620637329289</v>
      </c>
      <c r="M324" s="55">
        <v>0.81</v>
      </c>
      <c r="N324" s="12">
        <v>-12836</v>
      </c>
      <c r="O324" s="12">
        <v>0</v>
      </c>
      <c r="P324" s="12" t="s">
        <v>19</v>
      </c>
      <c r="Q324" s="12" t="s">
        <v>19</v>
      </c>
      <c r="R324" s="12" t="s">
        <v>19</v>
      </c>
      <c r="S324" s="12" t="s">
        <v>19</v>
      </c>
      <c r="T324" s="18">
        <v>0</v>
      </c>
      <c r="U324" s="18">
        <v>0</v>
      </c>
      <c r="V324" s="18">
        <v>0</v>
      </c>
      <c r="W324" s="18">
        <v>0</v>
      </c>
      <c r="X324" s="74">
        <f t="shared" si="42"/>
        <v>0.73303167420814486</v>
      </c>
    </row>
    <row r="325" spans="1:24" ht="14.5" hidden="1" x14ac:dyDescent="0.35">
      <c r="A325" s="7">
        <v>44975</v>
      </c>
      <c r="B325" s="50">
        <v>175065</v>
      </c>
      <c r="C325" s="50">
        <v>6.6</v>
      </c>
      <c r="D325" s="12">
        <v>170200</v>
      </c>
      <c r="E325" s="12">
        <v>6.5</v>
      </c>
      <c r="F325" s="8">
        <f t="shared" si="36"/>
        <v>4865</v>
      </c>
      <c r="G325" s="8">
        <f t="shared" si="37"/>
        <v>172818.46153846153</v>
      </c>
      <c r="H325" s="8">
        <f t="shared" si="38"/>
        <v>2246.5384615384683</v>
      </c>
      <c r="I325" s="8">
        <f t="shared" si="39"/>
        <v>0</v>
      </c>
      <c r="J325" s="8">
        <f t="shared" si="40"/>
        <v>4.8650000000000002</v>
      </c>
      <c r="K325" s="55">
        <v>0.22</v>
      </c>
      <c r="L325" s="16">
        <f t="shared" si="41"/>
        <v>5.3130500758725345</v>
      </c>
      <c r="M325" s="55">
        <v>0.81</v>
      </c>
      <c r="N325" s="12">
        <v>-4865</v>
      </c>
      <c r="O325" s="12">
        <v>0</v>
      </c>
      <c r="P325" s="12" t="s">
        <v>19</v>
      </c>
      <c r="Q325" s="12" t="s">
        <v>19</v>
      </c>
      <c r="R325" s="12" t="s">
        <v>19</v>
      </c>
      <c r="S325" s="12" t="s">
        <v>19</v>
      </c>
      <c r="T325" s="18">
        <v>0</v>
      </c>
      <c r="U325" s="18">
        <v>0</v>
      </c>
      <c r="V325" s="18">
        <v>0</v>
      </c>
      <c r="W325" s="18">
        <v>0</v>
      </c>
      <c r="X325" s="74">
        <f t="shared" si="42"/>
        <v>0.73303167420814486</v>
      </c>
    </row>
    <row r="326" spans="1:24" ht="14.5" hidden="1" x14ac:dyDescent="0.35">
      <c r="A326" s="7">
        <v>44976</v>
      </c>
      <c r="B326" s="50">
        <v>176329</v>
      </c>
      <c r="C326" s="50">
        <v>6.62</v>
      </c>
      <c r="D326" s="12">
        <v>170200</v>
      </c>
      <c r="E326" s="12">
        <v>6.5</v>
      </c>
      <c r="F326" s="8">
        <f t="shared" si="36"/>
        <v>6129</v>
      </c>
      <c r="G326" s="8">
        <f t="shared" si="37"/>
        <v>173342.15384615384</v>
      </c>
      <c r="H326" s="8">
        <f t="shared" si="38"/>
        <v>2986.8461538461561</v>
      </c>
      <c r="I326" s="8">
        <f t="shared" si="39"/>
        <v>0</v>
      </c>
      <c r="J326" s="8">
        <f t="shared" si="40"/>
        <v>6.1289999999999996</v>
      </c>
      <c r="K326" s="55">
        <v>0.22</v>
      </c>
      <c r="L326" s="16">
        <f t="shared" si="41"/>
        <v>5.3514112291350528</v>
      </c>
      <c r="M326" s="55">
        <v>0.81</v>
      </c>
      <c r="N326" s="12">
        <v>-6129</v>
      </c>
      <c r="O326" s="12">
        <v>0</v>
      </c>
      <c r="P326" s="12" t="s">
        <v>19</v>
      </c>
      <c r="Q326" s="12" t="s">
        <v>19</v>
      </c>
      <c r="R326" s="12" t="s">
        <v>19</v>
      </c>
      <c r="S326" s="12" t="s">
        <v>19</v>
      </c>
      <c r="T326" s="18">
        <v>0</v>
      </c>
      <c r="U326" s="18">
        <v>0</v>
      </c>
      <c r="V326" s="18">
        <v>0</v>
      </c>
      <c r="W326" s="18">
        <v>0</v>
      </c>
      <c r="X326" s="74">
        <f t="shared" si="42"/>
        <v>0.73303167420814486</v>
      </c>
    </row>
    <row r="327" spans="1:24" ht="14.5" hidden="1" x14ac:dyDescent="0.35">
      <c r="A327" s="7">
        <v>44977</v>
      </c>
      <c r="B327" s="50">
        <v>186459</v>
      </c>
      <c r="C327" s="50">
        <v>7.32</v>
      </c>
      <c r="D327" s="12">
        <v>170200</v>
      </c>
      <c r="E327" s="12">
        <v>6.5</v>
      </c>
      <c r="F327" s="8">
        <f t="shared" si="36"/>
        <v>16259</v>
      </c>
      <c r="G327" s="8">
        <f t="shared" si="37"/>
        <v>191671.38461538462</v>
      </c>
      <c r="H327" s="8">
        <f t="shared" si="38"/>
        <v>-5212.3846153846243</v>
      </c>
      <c r="I327" s="8">
        <f t="shared" si="39"/>
        <v>0</v>
      </c>
      <c r="J327" s="8">
        <f t="shared" si="40"/>
        <v>16.259</v>
      </c>
      <c r="K327" s="55">
        <v>0.24</v>
      </c>
      <c r="L327" s="16">
        <f t="shared" si="41"/>
        <v>5.6588467374810323</v>
      </c>
      <c r="M327" s="55">
        <v>0.77</v>
      </c>
      <c r="N327" s="12">
        <v>-16259</v>
      </c>
      <c r="O327" s="12">
        <v>0</v>
      </c>
      <c r="P327" s="12" t="s">
        <v>19</v>
      </c>
      <c r="Q327" s="12" t="s">
        <v>19</v>
      </c>
      <c r="R327" s="12" t="s">
        <v>19</v>
      </c>
      <c r="S327" s="12" t="s">
        <v>19</v>
      </c>
      <c r="T327" s="18">
        <v>0</v>
      </c>
      <c r="U327" s="18">
        <v>0</v>
      </c>
      <c r="V327" s="18">
        <v>0</v>
      </c>
      <c r="W327" s="18">
        <v>0</v>
      </c>
      <c r="X327" s="74">
        <f t="shared" si="42"/>
        <v>0.69683257918552044</v>
      </c>
    </row>
    <row r="328" spans="1:24" ht="14.5" hidden="1" x14ac:dyDescent="0.35">
      <c r="A328" s="7">
        <v>44978</v>
      </c>
      <c r="B328" s="50">
        <v>175746</v>
      </c>
      <c r="C328" s="50">
        <v>6.8</v>
      </c>
      <c r="D328" s="12">
        <v>170200</v>
      </c>
      <c r="E328" s="12">
        <v>6.5</v>
      </c>
      <c r="F328" s="8">
        <f t="shared" si="36"/>
        <v>5546</v>
      </c>
      <c r="G328" s="8">
        <f t="shared" si="37"/>
        <v>178055.3846153846</v>
      </c>
      <c r="H328" s="8">
        <f t="shared" si="38"/>
        <v>-2309.3846153845952</v>
      </c>
      <c r="I328" s="8">
        <f t="shared" si="39"/>
        <v>0</v>
      </c>
      <c r="J328" s="8">
        <f t="shared" si="40"/>
        <v>5.5460000000000003</v>
      </c>
      <c r="K328" s="55">
        <v>0.22</v>
      </c>
      <c r="L328" s="16">
        <f t="shared" si="41"/>
        <v>5.333717754172989</v>
      </c>
      <c r="M328" s="55">
        <v>0.79</v>
      </c>
      <c r="N328" s="12">
        <v>-5546</v>
      </c>
      <c r="O328" s="12">
        <v>0</v>
      </c>
      <c r="P328" s="12" t="s">
        <v>19</v>
      </c>
      <c r="Q328" s="12" t="s">
        <v>19</v>
      </c>
      <c r="R328" s="12" t="s">
        <v>19</v>
      </c>
      <c r="S328" s="12" t="s">
        <v>19</v>
      </c>
      <c r="T328" s="18">
        <v>0</v>
      </c>
      <c r="U328" s="18">
        <v>0</v>
      </c>
      <c r="V328" s="18">
        <v>0</v>
      </c>
      <c r="W328" s="18">
        <v>0</v>
      </c>
      <c r="X328" s="74">
        <f t="shared" si="42"/>
        <v>0.71493212669683259</v>
      </c>
    </row>
    <row r="329" spans="1:24" ht="14.5" hidden="1" x14ac:dyDescent="0.35">
      <c r="A329" s="7">
        <v>44979</v>
      </c>
      <c r="B329" s="50">
        <v>168766</v>
      </c>
      <c r="C329" s="50">
        <v>6.51</v>
      </c>
      <c r="D329" s="12">
        <v>170200</v>
      </c>
      <c r="E329" s="12">
        <v>6.5</v>
      </c>
      <c r="F329" s="8">
        <f t="shared" si="36"/>
        <v>-1434</v>
      </c>
      <c r="G329" s="8">
        <f t="shared" si="37"/>
        <v>170461.84615384613</v>
      </c>
      <c r="H329" s="8">
        <f t="shared" si="38"/>
        <v>-1695.846153846127</v>
      </c>
      <c r="I329" s="8">
        <f t="shared" si="39"/>
        <v>-1.4339999999999999</v>
      </c>
      <c r="J329" s="8">
        <f t="shared" si="40"/>
        <v>0</v>
      </c>
      <c r="K329" s="55">
        <v>0.21</v>
      </c>
      <c r="L329" s="16">
        <f t="shared" si="41"/>
        <v>5.1218816388467374</v>
      </c>
      <c r="M329" s="55">
        <v>0.79</v>
      </c>
      <c r="N329" s="12">
        <v>1434</v>
      </c>
      <c r="O329" s="12">
        <v>0</v>
      </c>
      <c r="P329" s="12" t="s">
        <v>19</v>
      </c>
      <c r="Q329" s="12" t="s">
        <v>19</v>
      </c>
      <c r="R329" s="12" t="s">
        <v>19</v>
      </c>
      <c r="S329" s="12" t="s">
        <v>19</v>
      </c>
      <c r="T329" s="18">
        <v>0</v>
      </c>
      <c r="U329" s="18">
        <v>0</v>
      </c>
      <c r="V329" s="18">
        <v>0</v>
      </c>
      <c r="W329" s="18">
        <v>0</v>
      </c>
      <c r="X329" s="74">
        <f t="shared" si="42"/>
        <v>0.71493212669683259</v>
      </c>
    </row>
    <row r="330" spans="1:24" ht="14.5" hidden="1" x14ac:dyDescent="0.35">
      <c r="A330" s="7">
        <v>44980</v>
      </c>
      <c r="B330" s="50">
        <v>176349</v>
      </c>
      <c r="C330" s="50">
        <v>6.9</v>
      </c>
      <c r="D330" s="12">
        <v>170200</v>
      </c>
      <c r="E330" s="12">
        <v>6.5</v>
      </c>
      <c r="F330" s="8">
        <f t="shared" si="36"/>
        <v>6149</v>
      </c>
      <c r="G330" s="8">
        <f t="shared" si="37"/>
        <v>180673.84615384616</v>
      </c>
      <c r="H330" s="8">
        <f t="shared" si="38"/>
        <v>-4324.8461538461561</v>
      </c>
      <c r="I330" s="8">
        <f t="shared" si="39"/>
        <v>0</v>
      </c>
      <c r="J330" s="8">
        <f t="shared" si="40"/>
        <v>6.149</v>
      </c>
      <c r="K330" s="55">
        <v>0.22</v>
      </c>
      <c r="L330" s="16">
        <f t="shared" si="41"/>
        <v>5.3520182094081941</v>
      </c>
      <c r="M330" s="55">
        <v>0.78</v>
      </c>
      <c r="N330" s="12">
        <v>-6149</v>
      </c>
      <c r="O330" s="12">
        <v>0</v>
      </c>
      <c r="P330" s="12" t="s">
        <v>19</v>
      </c>
      <c r="Q330" s="12" t="s">
        <v>19</v>
      </c>
      <c r="R330" s="12" t="s">
        <v>19</v>
      </c>
      <c r="S330" s="12" t="s">
        <v>19</v>
      </c>
      <c r="T330" s="18">
        <v>0</v>
      </c>
      <c r="U330" s="18">
        <v>0</v>
      </c>
      <c r="V330" s="18">
        <v>0</v>
      </c>
      <c r="W330" s="18">
        <v>0</v>
      </c>
      <c r="X330" s="74">
        <f t="shared" si="42"/>
        <v>0.70588235294117652</v>
      </c>
    </row>
    <row r="331" spans="1:24" ht="14.5" hidden="1" x14ac:dyDescent="0.35">
      <c r="A331" s="7">
        <v>44981</v>
      </c>
      <c r="B331" s="50">
        <v>168842</v>
      </c>
      <c r="C331" s="50">
        <v>6.6</v>
      </c>
      <c r="D331" s="12">
        <v>170200</v>
      </c>
      <c r="E331" s="12">
        <v>6.5</v>
      </c>
      <c r="F331" s="8">
        <f t="shared" si="36"/>
        <v>-1358</v>
      </c>
      <c r="G331" s="8">
        <f t="shared" si="37"/>
        <v>172818.46153846153</v>
      </c>
      <c r="H331" s="8">
        <f t="shared" si="38"/>
        <v>-3976.4615384615317</v>
      </c>
      <c r="I331" s="8">
        <f t="shared" si="39"/>
        <v>-1.3580000000000001</v>
      </c>
      <c r="J331" s="8">
        <f t="shared" si="40"/>
        <v>0</v>
      </c>
      <c r="K331" s="55">
        <v>0.21</v>
      </c>
      <c r="L331" s="16">
        <f t="shared" si="41"/>
        <v>5.124188163884674</v>
      </c>
      <c r="M331" s="55">
        <v>0.78</v>
      </c>
      <c r="N331" s="12">
        <v>1358</v>
      </c>
      <c r="O331" s="12">
        <v>0</v>
      </c>
      <c r="P331" s="12" t="s">
        <v>19</v>
      </c>
      <c r="Q331" s="12" t="s">
        <v>19</v>
      </c>
      <c r="R331" s="12" t="s">
        <v>19</v>
      </c>
      <c r="S331" s="12" t="s">
        <v>19</v>
      </c>
      <c r="T331" s="18">
        <v>0</v>
      </c>
      <c r="U331" s="18">
        <v>0</v>
      </c>
      <c r="V331" s="18">
        <v>0</v>
      </c>
      <c r="W331" s="18">
        <v>0</v>
      </c>
      <c r="X331" s="74">
        <f t="shared" si="42"/>
        <v>0.70588235294117652</v>
      </c>
    </row>
    <row r="332" spans="1:24" ht="14.5" hidden="1" x14ac:dyDescent="0.35">
      <c r="A332" s="7">
        <v>44982</v>
      </c>
      <c r="B332" s="50">
        <v>171293</v>
      </c>
      <c r="C332" s="50">
        <v>6.6</v>
      </c>
      <c r="D332" s="12">
        <v>170200</v>
      </c>
      <c r="E332" s="12">
        <v>6.5</v>
      </c>
      <c r="F332" s="8">
        <f t="shared" si="36"/>
        <v>1093</v>
      </c>
      <c r="G332" s="8">
        <f t="shared" si="37"/>
        <v>172818.46153846153</v>
      </c>
      <c r="H332" s="8">
        <f t="shared" si="38"/>
        <v>-1525.4615384615317</v>
      </c>
      <c r="I332" s="8">
        <f t="shared" si="39"/>
        <v>0</v>
      </c>
      <c r="J332" s="8">
        <f t="shared" si="40"/>
        <v>1.093</v>
      </c>
      <c r="K332" s="55">
        <v>0.22</v>
      </c>
      <c r="L332" s="16">
        <f t="shared" si="41"/>
        <v>5.1985735963581181</v>
      </c>
      <c r="M332" s="55">
        <v>0.78</v>
      </c>
      <c r="N332" s="12">
        <v>-1093</v>
      </c>
      <c r="O332" s="12">
        <v>0</v>
      </c>
      <c r="P332" s="12" t="s">
        <v>19</v>
      </c>
      <c r="Q332" s="12" t="s">
        <v>19</v>
      </c>
      <c r="R332" s="12" t="s">
        <v>19</v>
      </c>
      <c r="S332" s="12" t="s">
        <v>19</v>
      </c>
      <c r="T332" s="18">
        <v>0</v>
      </c>
      <c r="U332" s="18">
        <v>0</v>
      </c>
      <c r="V332" s="18">
        <v>0</v>
      </c>
      <c r="W332" s="18">
        <v>0</v>
      </c>
      <c r="X332" s="74">
        <f t="shared" si="42"/>
        <v>0.70588235294117652</v>
      </c>
    </row>
    <row r="333" spans="1:24" ht="14.5" hidden="1" x14ac:dyDescent="0.35">
      <c r="A333" s="7">
        <v>44983</v>
      </c>
      <c r="B333" s="50">
        <v>176235</v>
      </c>
      <c r="C333" s="50">
        <v>6.9</v>
      </c>
      <c r="D333" s="12">
        <v>170200</v>
      </c>
      <c r="E333" s="12">
        <v>6.5</v>
      </c>
      <c r="F333" s="8">
        <f>B333-D333</f>
        <v>6035</v>
      </c>
      <c r="G333" s="8">
        <f t="shared" si="37"/>
        <v>180673.84615384616</v>
      </c>
      <c r="H333" s="8">
        <f t="shared" si="38"/>
        <v>-4438.8461538461561</v>
      </c>
      <c r="I333" s="8">
        <f t="shared" si="39"/>
        <v>0</v>
      </c>
      <c r="J333" s="8">
        <f t="shared" si="40"/>
        <v>6.0350000000000001</v>
      </c>
      <c r="K333" s="55">
        <v>0.22</v>
      </c>
      <c r="L333" s="16">
        <f t="shared" si="41"/>
        <v>5.3485584218512896</v>
      </c>
      <c r="M333" s="55">
        <v>0.78</v>
      </c>
      <c r="N333" s="12">
        <v>-6035</v>
      </c>
      <c r="O333" s="12">
        <v>0</v>
      </c>
      <c r="P333" s="12" t="s">
        <v>19</v>
      </c>
      <c r="Q333" s="12" t="s">
        <v>19</v>
      </c>
      <c r="R333" s="12" t="s">
        <v>19</v>
      </c>
      <c r="S333" s="12" t="s">
        <v>19</v>
      </c>
      <c r="T333" s="18">
        <v>0</v>
      </c>
      <c r="U333" s="18">
        <v>0</v>
      </c>
      <c r="V333" s="18">
        <v>0</v>
      </c>
      <c r="W333" s="18">
        <v>0</v>
      </c>
      <c r="X333" s="74">
        <f t="shared" si="42"/>
        <v>0.70588235294117652</v>
      </c>
    </row>
    <row r="334" spans="1:24" ht="14.5" hidden="1" x14ac:dyDescent="0.35">
      <c r="A334" s="7">
        <v>44984</v>
      </c>
      <c r="B334" s="50">
        <v>171590</v>
      </c>
      <c r="C334" s="50">
        <v>6.7</v>
      </c>
      <c r="D334" s="12">
        <v>170200</v>
      </c>
      <c r="E334" s="12">
        <v>6.5</v>
      </c>
      <c r="F334" s="8">
        <f t="shared" si="36"/>
        <v>1390</v>
      </c>
      <c r="G334" s="8">
        <f t="shared" si="37"/>
        <v>175436.92307692306</v>
      </c>
      <c r="H334" s="8">
        <f t="shared" si="38"/>
        <v>-3846.9230769230635</v>
      </c>
      <c r="I334" s="8">
        <f t="shared" si="39"/>
        <v>0</v>
      </c>
      <c r="J334" s="8">
        <f t="shared" si="40"/>
        <v>1.39</v>
      </c>
      <c r="K334" s="55">
        <v>0.22</v>
      </c>
      <c r="L334" s="16">
        <f t="shared" si="41"/>
        <v>5.207587253414264</v>
      </c>
      <c r="M334" s="55">
        <v>0.78</v>
      </c>
      <c r="N334" s="12">
        <v>-1390</v>
      </c>
      <c r="O334" s="12">
        <v>0</v>
      </c>
      <c r="P334" s="12" t="s">
        <v>19</v>
      </c>
      <c r="Q334" s="12" t="s">
        <v>19</v>
      </c>
      <c r="R334" s="12" t="s">
        <v>19</v>
      </c>
      <c r="S334" s="12" t="s">
        <v>19</v>
      </c>
      <c r="T334" s="18">
        <v>0</v>
      </c>
      <c r="U334" s="18">
        <v>0</v>
      </c>
      <c r="V334" s="18">
        <v>0</v>
      </c>
      <c r="W334" s="18">
        <v>0</v>
      </c>
      <c r="X334" s="74">
        <f t="shared" si="42"/>
        <v>0.70588235294117652</v>
      </c>
    </row>
    <row r="335" spans="1:24" ht="14.5" hidden="1" x14ac:dyDescent="0.35">
      <c r="A335" s="7">
        <v>44985</v>
      </c>
      <c r="B335" s="50">
        <v>166396</v>
      </c>
      <c r="C335" s="50">
        <v>6.5</v>
      </c>
      <c r="D335" s="12">
        <v>170200</v>
      </c>
      <c r="E335" s="12">
        <v>6.5</v>
      </c>
      <c r="F335" s="8">
        <f t="shared" si="36"/>
        <v>-3804</v>
      </c>
      <c r="G335" s="8">
        <f t="shared" si="37"/>
        <v>170200</v>
      </c>
      <c r="H335" s="8">
        <f t="shared" si="38"/>
        <v>-3804</v>
      </c>
      <c r="I335" s="8">
        <f t="shared" si="39"/>
        <v>-3.8039999999999998</v>
      </c>
      <c r="J335" s="8">
        <f t="shared" si="40"/>
        <v>0</v>
      </c>
      <c r="K335" s="55">
        <v>0.21</v>
      </c>
      <c r="L335" s="16">
        <f t="shared" si="41"/>
        <v>5.0499544764795141</v>
      </c>
      <c r="M335" s="55">
        <v>0.78</v>
      </c>
      <c r="N335" s="12">
        <v>3804</v>
      </c>
      <c r="O335" s="12">
        <v>0</v>
      </c>
      <c r="P335" s="12" t="s">
        <v>19</v>
      </c>
      <c r="Q335" s="12" t="s">
        <v>19</v>
      </c>
      <c r="R335" s="12" t="s">
        <v>19</v>
      </c>
      <c r="S335" s="12" t="s">
        <v>19</v>
      </c>
      <c r="T335" s="18">
        <v>0</v>
      </c>
      <c r="U335" s="18">
        <v>0</v>
      </c>
      <c r="V335" s="18">
        <v>0</v>
      </c>
      <c r="W335" s="18">
        <v>0</v>
      </c>
      <c r="X335" s="74">
        <f t="shared" si="42"/>
        <v>0.70588235294117652</v>
      </c>
    </row>
    <row r="336" spans="1:24" s="19" customFormat="1" ht="15" hidden="1" customHeight="1" x14ac:dyDescent="0.35">
      <c r="A336" s="51">
        <v>44986</v>
      </c>
      <c r="B336" s="52">
        <v>167185</v>
      </c>
      <c r="C336" s="52">
        <v>6.44</v>
      </c>
      <c r="D336" s="52">
        <v>173000</v>
      </c>
      <c r="E336" s="52">
        <v>6.6</v>
      </c>
      <c r="F336" s="20">
        <f t="shared" si="36"/>
        <v>-5815</v>
      </c>
      <c r="G336" s="20">
        <f t="shared" si="37"/>
        <v>168806.06060606061</v>
      </c>
      <c r="H336" s="20">
        <f t="shared" si="38"/>
        <v>-1621.0606060606078</v>
      </c>
      <c r="I336" s="8">
        <f t="shared" si="39"/>
        <v>-5.8150000000000004</v>
      </c>
      <c r="J336" s="8">
        <f t="shared" si="40"/>
        <v>0</v>
      </c>
      <c r="K336" s="56">
        <v>0.2114</v>
      </c>
      <c r="L336" s="52">
        <v>5.0816109420000002</v>
      </c>
      <c r="M336" s="56">
        <v>0.78790000000000004</v>
      </c>
      <c r="N336" s="52">
        <f>B336-D336</f>
        <v>-5815</v>
      </c>
      <c r="O336" s="12">
        <v>0</v>
      </c>
      <c r="P336" s="12" t="s">
        <v>19</v>
      </c>
      <c r="Q336" s="12" t="s">
        <v>19</v>
      </c>
      <c r="R336" s="12" t="s">
        <v>19</v>
      </c>
      <c r="S336" s="12" t="s">
        <v>19</v>
      </c>
      <c r="T336" s="18">
        <v>0</v>
      </c>
      <c r="U336" s="18">
        <v>0</v>
      </c>
      <c r="V336" s="18">
        <v>0</v>
      </c>
      <c r="W336" s="18">
        <v>0</v>
      </c>
      <c r="X336" s="74">
        <f t="shared" si="42"/>
        <v>0.71303167420814484</v>
      </c>
    </row>
    <row r="337" spans="1:24" ht="15" hidden="1" customHeight="1" x14ac:dyDescent="0.35">
      <c r="A337" s="7">
        <v>44987</v>
      </c>
      <c r="B337" s="6">
        <v>167305</v>
      </c>
      <c r="C337" s="6">
        <v>6.48</v>
      </c>
      <c r="D337" s="6">
        <v>173000</v>
      </c>
      <c r="E337" s="6">
        <v>6.6</v>
      </c>
      <c r="F337" s="8">
        <f t="shared" si="36"/>
        <v>-5695</v>
      </c>
      <c r="G337" s="8">
        <f t="shared" si="37"/>
        <v>169854.54545454547</v>
      </c>
      <c r="H337" s="8">
        <f t="shared" si="38"/>
        <v>-2549.5454545454704</v>
      </c>
      <c r="I337" s="8">
        <f t="shared" si="39"/>
        <v>-5.6950000000000003</v>
      </c>
      <c r="J337" s="8">
        <f t="shared" si="40"/>
        <v>0</v>
      </c>
      <c r="K337" s="9">
        <v>0.21160000000000001</v>
      </c>
      <c r="L337" s="6">
        <v>5.085258359</v>
      </c>
      <c r="M337" s="9">
        <v>0.78359999999999996</v>
      </c>
      <c r="N337" s="52">
        <f t="shared" ref="N337:N400" si="43">B337-D337</f>
        <v>-5695</v>
      </c>
      <c r="O337" s="12">
        <v>0</v>
      </c>
      <c r="P337" s="12" t="s">
        <v>19</v>
      </c>
      <c r="Q337" s="12" t="s">
        <v>19</v>
      </c>
      <c r="R337" s="12" t="s">
        <v>19</v>
      </c>
      <c r="S337" s="12" t="s">
        <v>19</v>
      </c>
      <c r="T337" s="18">
        <v>0</v>
      </c>
      <c r="U337" s="18">
        <v>0</v>
      </c>
      <c r="V337" s="18">
        <v>0</v>
      </c>
      <c r="W337" s="18">
        <v>0</v>
      </c>
      <c r="X337" s="74">
        <f t="shared" si="42"/>
        <v>0.70914027149321268</v>
      </c>
    </row>
    <row r="338" spans="1:24" ht="15" hidden="1" customHeight="1" x14ac:dyDescent="0.35">
      <c r="A338" s="7">
        <v>44988</v>
      </c>
      <c r="B338" s="6">
        <v>158962</v>
      </c>
      <c r="C338" s="6">
        <v>6.13</v>
      </c>
      <c r="D338" s="6">
        <v>173000</v>
      </c>
      <c r="E338" s="6">
        <v>6.6</v>
      </c>
      <c r="F338" s="8">
        <f t="shared" si="36"/>
        <v>-14038</v>
      </c>
      <c r="G338" s="8">
        <f t="shared" si="37"/>
        <v>160680.30303030304</v>
      </c>
      <c r="H338" s="8">
        <f t="shared" si="38"/>
        <v>-1718.3030303030391</v>
      </c>
      <c r="I338" s="8">
        <f t="shared" si="39"/>
        <v>-14.038</v>
      </c>
      <c r="J338" s="8">
        <f t="shared" si="40"/>
        <v>0</v>
      </c>
      <c r="K338" s="9">
        <v>0.20100000000000001</v>
      </c>
      <c r="L338" s="6">
        <v>4.8316717330000003</v>
      </c>
      <c r="M338" s="9">
        <v>0.78700000000000003</v>
      </c>
      <c r="N338" s="52">
        <f t="shared" si="43"/>
        <v>-14038</v>
      </c>
      <c r="O338" s="12">
        <v>0</v>
      </c>
      <c r="P338" s="12" t="s">
        <v>19</v>
      </c>
      <c r="Q338" s="12" t="s">
        <v>19</v>
      </c>
      <c r="R338" s="12" t="s">
        <v>19</v>
      </c>
      <c r="S338" s="12" t="s">
        <v>19</v>
      </c>
      <c r="T338" s="18">
        <v>0</v>
      </c>
      <c r="U338" s="18">
        <v>0</v>
      </c>
      <c r="V338" s="18">
        <v>0</v>
      </c>
      <c r="W338" s="18">
        <v>0</v>
      </c>
      <c r="X338" s="74">
        <f t="shared" si="42"/>
        <v>0.71221719457013577</v>
      </c>
    </row>
    <row r="339" spans="1:24" ht="15" hidden="1" customHeight="1" x14ac:dyDescent="0.35">
      <c r="A339" s="7">
        <v>44989</v>
      </c>
      <c r="B339" s="6">
        <v>141711</v>
      </c>
      <c r="C339" s="6">
        <v>5.46</v>
      </c>
      <c r="D339" s="6">
        <v>173000</v>
      </c>
      <c r="E339" s="6">
        <v>6.6</v>
      </c>
      <c r="F339" s="8">
        <f t="shared" si="36"/>
        <v>-31289</v>
      </c>
      <c r="G339" s="8">
        <f t="shared" si="37"/>
        <v>143118.18181818182</v>
      </c>
      <c r="H339" s="8">
        <f t="shared" si="38"/>
        <v>-1407.1818181818235</v>
      </c>
      <c r="I339" s="8">
        <f t="shared" si="39"/>
        <v>-31.289000000000001</v>
      </c>
      <c r="J339" s="8">
        <f t="shared" si="40"/>
        <v>0</v>
      </c>
      <c r="K339" s="9">
        <v>0.1792</v>
      </c>
      <c r="L339" s="6">
        <v>4.3073252279999998</v>
      </c>
      <c r="M339" s="9">
        <v>0.78769999999999996</v>
      </c>
      <c r="N339" s="52">
        <f t="shared" si="43"/>
        <v>-31289</v>
      </c>
      <c r="O339" s="12">
        <v>0</v>
      </c>
      <c r="P339" s="12" t="s">
        <v>19</v>
      </c>
      <c r="Q339" s="12" t="s">
        <v>19</v>
      </c>
      <c r="R339" s="12" t="s">
        <v>19</v>
      </c>
      <c r="S339" s="12" t="s">
        <v>19</v>
      </c>
      <c r="T339" s="18">
        <v>0</v>
      </c>
      <c r="U339" s="18">
        <v>0</v>
      </c>
      <c r="V339" s="18">
        <v>0</v>
      </c>
      <c r="W339" s="18">
        <v>0</v>
      </c>
      <c r="X339" s="74">
        <f t="shared" si="42"/>
        <v>0.71285067873303165</v>
      </c>
    </row>
    <row r="340" spans="1:24" ht="15" hidden="1" customHeight="1" x14ac:dyDescent="0.35">
      <c r="A340" s="7">
        <v>44990</v>
      </c>
      <c r="B340" s="6">
        <v>118922</v>
      </c>
      <c r="C340" s="6">
        <v>4.57</v>
      </c>
      <c r="D340" s="6">
        <v>173000</v>
      </c>
      <c r="E340" s="6">
        <v>6.6</v>
      </c>
      <c r="F340" s="8">
        <f t="shared" si="36"/>
        <v>-54078</v>
      </c>
      <c r="G340" s="8">
        <f t="shared" si="37"/>
        <v>119789.39393939395</v>
      </c>
      <c r="H340" s="8">
        <f t="shared" si="38"/>
        <v>-867.39393939395086</v>
      </c>
      <c r="I340" s="8">
        <f t="shared" si="39"/>
        <v>-54.078000000000003</v>
      </c>
      <c r="J340" s="8">
        <f t="shared" si="40"/>
        <v>0</v>
      </c>
      <c r="K340" s="9">
        <v>0.15040000000000001</v>
      </c>
      <c r="L340" s="6">
        <v>3.6146504560000001</v>
      </c>
      <c r="M340" s="9">
        <v>0.78979999999999995</v>
      </c>
      <c r="N340" s="52">
        <f t="shared" si="43"/>
        <v>-54078</v>
      </c>
      <c r="O340" s="12">
        <v>0</v>
      </c>
      <c r="P340" s="12" t="s">
        <v>19</v>
      </c>
      <c r="Q340" s="12" t="s">
        <v>19</v>
      </c>
      <c r="R340" s="12" t="s">
        <v>19</v>
      </c>
      <c r="S340" s="12" t="s">
        <v>19</v>
      </c>
      <c r="T340" s="18">
        <v>0</v>
      </c>
      <c r="U340" s="18">
        <v>0</v>
      </c>
      <c r="V340" s="18">
        <v>0</v>
      </c>
      <c r="W340" s="18">
        <v>0</v>
      </c>
      <c r="X340" s="74">
        <f t="shared" si="42"/>
        <v>0.7147511312217194</v>
      </c>
    </row>
    <row r="341" spans="1:24" ht="15" hidden="1" customHeight="1" x14ac:dyDescent="0.35">
      <c r="A341" s="7">
        <v>44991</v>
      </c>
      <c r="B341" s="6">
        <v>144817</v>
      </c>
      <c r="C341" s="6">
        <v>5.6</v>
      </c>
      <c r="D341" s="6">
        <v>173000</v>
      </c>
      <c r="E341" s="6">
        <v>6.6</v>
      </c>
      <c r="F341" s="8">
        <f t="shared" si="36"/>
        <v>-28183</v>
      </c>
      <c r="G341" s="8">
        <f t="shared" si="37"/>
        <v>146787.87878787878</v>
      </c>
      <c r="H341" s="8">
        <f t="shared" si="38"/>
        <v>-1970.8787878787844</v>
      </c>
      <c r="I341" s="8">
        <f t="shared" si="39"/>
        <v>-28.183</v>
      </c>
      <c r="J341" s="8">
        <f t="shared" si="40"/>
        <v>0</v>
      </c>
      <c r="K341" s="9">
        <v>0.18310000000000001</v>
      </c>
      <c r="L341" s="6">
        <v>4.4017325229999997</v>
      </c>
      <c r="M341" s="9">
        <v>0.78480000000000005</v>
      </c>
      <c r="N341" s="52">
        <f t="shared" si="43"/>
        <v>-28183</v>
      </c>
      <c r="O341" s="12">
        <v>0</v>
      </c>
      <c r="P341" s="12" t="s">
        <v>19</v>
      </c>
      <c r="Q341" s="12" t="s">
        <v>19</v>
      </c>
      <c r="R341" s="12" t="s">
        <v>19</v>
      </c>
      <c r="S341" s="12" t="s">
        <v>19</v>
      </c>
      <c r="T341" s="18">
        <v>0</v>
      </c>
      <c r="U341" s="18">
        <v>0</v>
      </c>
      <c r="V341" s="18">
        <v>0</v>
      </c>
      <c r="W341" s="18">
        <v>0</v>
      </c>
      <c r="X341" s="74">
        <f t="shared" si="42"/>
        <v>0.71022624434389148</v>
      </c>
    </row>
    <row r="342" spans="1:24" ht="15" hidden="1" customHeight="1" x14ac:dyDescent="0.35">
      <c r="A342" s="7">
        <v>44992</v>
      </c>
      <c r="B342" s="6">
        <v>165750</v>
      </c>
      <c r="C342" s="6">
        <v>6.4</v>
      </c>
      <c r="D342" s="6">
        <v>173000</v>
      </c>
      <c r="E342" s="6">
        <v>6.6</v>
      </c>
      <c r="F342" s="8">
        <f t="shared" si="36"/>
        <v>-7250</v>
      </c>
      <c r="G342" s="8">
        <f t="shared" si="37"/>
        <v>167757.57575757577</v>
      </c>
      <c r="H342" s="8">
        <f t="shared" si="38"/>
        <v>-2007.5757575757743</v>
      </c>
      <c r="I342" s="8">
        <f t="shared" si="39"/>
        <v>-7.25</v>
      </c>
      <c r="J342" s="8">
        <f t="shared" si="40"/>
        <v>0</v>
      </c>
      <c r="K342" s="9">
        <v>0.20960000000000001</v>
      </c>
      <c r="L342" s="6">
        <v>5.037993921</v>
      </c>
      <c r="M342" s="9">
        <v>0.78600000000000003</v>
      </c>
      <c r="N342" s="52">
        <f t="shared" si="43"/>
        <v>-7250</v>
      </c>
      <c r="O342" s="12">
        <v>0</v>
      </c>
      <c r="P342" s="12" t="s">
        <v>19</v>
      </c>
      <c r="Q342" s="12" t="s">
        <v>19</v>
      </c>
      <c r="R342" s="12" t="s">
        <v>19</v>
      </c>
      <c r="S342" s="12" t="s">
        <v>19</v>
      </c>
      <c r="T342" s="18">
        <v>0</v>
      </c>
      <c r="U342" s="18">
        <v>0</v>
      </c>
      <c r="V342" s="18">
        <v>0</v>
      </c>
      <c r="W342" s="18">
        <v>0</v>
      </c>
      <c r="X342" s="74">
        <f t="shared" si="42"/>
        <v>0.71131221719457016</v>
      </c>
    </row>
    <row r="343" spans="1:24" ht="15" hidden="1" customHeight="1" x14ac:dyDescent="0.35">
      <c r="A343" s="7">
        <v>44993</v>
      </c>
      <c r="B343" s="6">
        <v>169718</v>
      </c>
      <c r="C343" s="6">
        <v>6.55</v>
      </c>
      <c r="D343" s="6">
        <v>173000</v>
      </c>
      <c r="E343" s="6">
        <v>6.6</v>
      </c>
      <c r="F343" s="8">
        <f t="shared" si="36"/>
        <v>-3282</v>
      </c>
      <c r="G343" s="8">
        <f t="shared" si="37"/>
        <v>171689.39393939392</v>
      </c>
      <c r="H343" s="8">
        <f t="shared" si="38"/>
        <v>-1971.3939393939218</v>
      </c>
      <c r="I343" s="8">
        <f t="shared" si="39"/>
        <v>-3.282</v>
      </c>
      <c r="J343" s="8">
        <f t="shared" si="40"/>
        <v>0</v>
      </c>
      <c r="K343" s="9">
        <v>0.21460000000000001</v>
      </c>
      <c r="L343" s="6">
        <v>5.1586018239999998</v>
      </c>
      <c r="M343" s="9">
        <v>0.78639999999999999</v>
      </c>
      <c r="N343" s="52">
        <f t="shared" si="43"/>
        <v>-3282</v>
      </c>
      <c r="O343" s="12">
        <v>0</v>
      </c>
      <c r="P343" s="12" t="s">
        <v>19</v>
      </c>
      <c r="Q343" s="12" t="s">
        <v>19</v>
      </c>
      <c r="R343" s="12" t="s">
        <v>19</v>
      </c>
      <c r="S343" s="12" t="s">
        <v>19</v>
      </c>
      <c r="T343" s="18">
        <v>0</v>
      </c>
      <c r="U343" s="18">
        <v>0</v>
      </c>
      <c r="V343" s="18">
        <v>0</v>
      </c>
      <c r="W343" s="18">
        <v>0</v>
      </c>
      <c r="X343" s="74">
        <f t="shared" si="42"/>
        <v>0.71167420814479643</v>
      </c>
    </row>
    <row r="344" spans="1:24" ht="15" hidden="1" customHeight="1" x14ac:dyDescent="0.35">
      <c r="A344" s="7">
        <v>44994</v>
      </c>
      <c r="B344" s="6">
        <v>181478</v>
      </c>
      <c r="C344" s="6">
        <v>7</v>
      </c>
      <c r="D344" s="6">
        <v>173000</v>
      </c>
      <c r="E344" s="6">
        <v>6.6</v>
      </c>
      <c r="F344" s="8">
        <f t="shared" si="36"/>
        <v>8478</v>
      </c>
      <c r="G344" s="8">
        <f t="shared" si="37"/>
        <v>183484.84848484848</v>
      </c>
      <c r="H344" s="8">
        <f t="shared" si="38"/>
        <v>-2006.8484848484804</v>
      </c>
      <c r="I344" s="8">
        <f t="shared" si="39"/>
        <v>0</v>
      </c>
      <c r="J344" s="8">
        <f t="shared" si="40"/>
        <v>8.4779999999999998</v>
      </c>
      <c r="K344" s="9">
        <v>0.22950000000000001</v>
      </c>
      <c r="L344" s="6">
        <v>5.5160486320000004</v>
      </c>
      <c r="M344" s="9">
        <v>0.78680000000000005</v>
      </c>
      <c r="N344" s="52">
        <f t="shared" si="43"/>
        <v>8478</v>
      </c>
      <c r="O344" s="12">
        <v>0</v>
      </c>
      <c r="P344" s="12" t="s">
        <v>19</v>
      </c>
      <c r="Q344" s="12" t="s">
        <v>19</v>
      </c>
      <c r="R344" s="12" t="s">
        <v>19</v>
      </c>
      <c r="S344" s="12" t="s">
        <v>19</v>
      </c>
      <c r="T344" s="18">
        <v>0</v>
      </c>
      <c r="U344" s="18">
        <v>0</v>
      </c>
      <c r="V344" s="18">
        <v>0</v>
      </c>
      <c r="W344" s="18">
        <v>0</v>
      </c>
      <c r="X344" s="74">
        <f t="shared" si="42"/>
        <v>0.71203619909502269</v>
      </c>
    </row>
    <row r="345" spans="1:24" ht="15" hidden="1" customHeight="1" x14ac:dyDescent="0.35">
      <c r="A345" s="7">
        <v>44995</v>
      </c>
      <c r="B345" s="6">
        <v>180922</v>
      </c>
      <c r="C345" s="6">
        <v>7.1</v>
      </c>
      <c r="D345" s="6">
        <v>173000</v>
      </c>
      <c r="E345" s="6">
        <v>6.6</v>
      </c>
      <c r="F345" s="8">
        <f t="shared" si="36"/>
        <v>7922</v>
      </c>
      <c r="G345" s="8">
        <f t="shared" si="37"/>
        <v>186106.06060606061</v>
      </c>
      <c r="H345" s="8">
        <f t="shared" si="38"/>
        <v>-5184.0606060606078</v>
      </c>
      <c r="I345" s="8">
        <f t="shared" si="39"/>
        <v>0</v>
      </c>
      <c r="J345" s="8">
        <f t="shared" si="40"/>
        <v>7.9219999999999997</v>
      </c>
      <c r="K345" s="9">
        <v>0.2288</v>
      </c>
      <c r="L345" s="6">
        <v>5.4991489360000001</v>
      </c>
      <c r="M345" s="9">
        <v>0.77339999999999998</v>
      </c>
      <c r="N345" s="52">
        <f t="shared" si="43"/>
        <v>7922</v>
      </c>
      <c r="O345" s="12">
        <v>0</v>
      </c>
      <c r="P345" s="12" t="s">
        <v>19</v>
      </c>
      <c r="Q345" s="12" t="s">
        <v>19</v>
      </c>
      <c r="R345" s="12" t="s">
        <v>19</v>
      </c>
      <c r="S345" s="12" t="s">
        <v>19</v>
      </c>
      <c r="T345" s="18">
        <v>0</v>
      </c>
      <c r="U345" s="18">
        <v>0</v>
      </c>
      <c r="V345" s="18">
        <v>0</v>
      </c>
      <c r="W345" s="18">
        <v>0</v>
      </c>
      <c r="X345" s="74">
        <f t="shared" si="42"/>
        <v>0.69990950226244342</v>
      </c>
    </row>
    <row r="346" spans="1:24" ht="15" hidden="1" customHeight="1" x14ac:dyDescent="0.35">
      <c r="A346" s="7">
        <v>44996</v>
      </c>
      <c r="B346" s="6">
        <v>179043</v>
      </c>
      <c r="C346" s="6">
        <v>7</v>
      </c>
      <c r="D346" s="6">
        <v>173000</v>
      </c>
      <c r="E346" s="6">
        <v>6.6</v>
      </c>
      <c r="F346" s="8">
        <f t="shared" si="36"/>
        <v>6043</v>
      </c>
      <c r="G346" s="8">
        <f t="shared" si="37"/>
        <v>183484.84848484848</v>
      </c>
      <c r="H346" s="8">
        <f t="shared" si="38"/>
        <v>-4441.8484848484804</v>
      </c>
      <c r="I346" s="8">
        <f t="shared" si="39"/>
        <v>0</v>
      </c>
      <c r="J346" s="8">
        <f t="shared" si="40"/>
        <v>6.0430000000000001</v>
      </c>
      <c r="K346" s="9">
        <v>0.22639999999999999</v>
      </c>
      <c r="L346" s="6">
        <v>5.442036474</v>
      </c>
      <c r="M346" s="9">
        <v>0.77629999999999999</v>
      </c>
      <c r="N346" s="52">
        <f t="shared" si="43"/>
        <v>6043</v>
      </c>
      <c r="O346" s="12">
        <v>0</v>
      </c>
      <c r="P346" s="12" t="s">
        <v>19</v>
      </c>
      <c r="Q346" s="12" t="s">
        <v>19</v>
      </c>
      <c r="R346" s="12" t="s">
        <v>19</v>
      </c>
      <c r="S346" s="12" t="s">
        <v>19</v>
      </c>
      <c r="T346" s="18">
        <v>0</v>
      </c>
      <c r="U346" s="18">
        <v>0</v>
      </c>
      <c r="V346" s="18">
        <v>0</v>
      </c>
      <c r="W346" s="18">
        <v>0</v>
      </c>
      <c r="X346" s="74">
        <f t="shared" si="42"/>
        <v>0.7025339366515837</v>
      </c>
    </row>
    <row r="347" spans="1:24" ht="15" hidden="1" customHeight="1" x14ac:dyDescent="0.35">
      <c r="A347" s="7">
        <v>44997</v>
      </c>
      <c r="B347" s="6">
        <v>151384</v>
      </c>
      <c r="C347" s="6">
        <v>5.9</v>
      </c>
      <c r="D347" s="6">
        <v>173000</v>
      </c>
      <c r="E347" s="6">
        <v>6.6</v>
      </c>
      <c r="F347" s="8">
        <f t="shared" si="36"/>
        <v>-21616</v>
      </c>
      <c r="G347" s="8">
        <f t="shared" si="37"/>
        <v>154651.51515151517</v>
      </c>
      <c r="H347" s="8">
        <f>B347-G347</f>
        <v>-3267.5151515151665</v>
      </c>
      <c r="I347" s="8">
        <f t="shared" si="39"/>
        <v>-21.616</v>
      </c>
      <c r="J347" s="8">
        <f t="shared" si="40"/>
        <v>0</v>
      </c>
      <c r="K347" s="9">
        <v>0.19139999999999999</v>
      </c>
      <c r="L347" s="6">
        <v>4.601337386</v>
      </c>
      <c r="M347" s="9">
        <v>0.77869999999999995</v>
      </c>
      <c r="N347" s="52">
        <f t="shared" si="43"/>
        <v>-21616</v>
      </c>
      <c r="O347" s="12">
        <v>0</v>
      </c>
      <c r="P347" s="12" t="s">
        <v>19</v>
      </c>
      <c r="Q347" s="12" t="s">
        <v>19</v>
      </c>
      <c r="R347" s="12" t="s">
        <v>19</v>
      </c>
      <c r="S347" s="12" t="s">
        <v>19</v>
      </c>
      <c r="T347" s="18">
        <v>0</v>
      </c>
      <c r="U347" s="18">
        <v>0</v>
      </c>
      <c r="V347" s="18">
        <v>0</v>
      </c>
      <c r="W347" s="18">
        <v>0</v>
      </c>
      <c r="X347" s="74">
        <f t="shared" si="42"/>
        <v>0.70470588235294118</v>
      </c>
    </row>
    <row r="348" spans="1:24" ht="15" hidden="1" customHeight="1" x14ac:dyDescent="0.35">
      <c r="A348" s="7">
        <v>44998</v>
      </c>
      <c r="B348" s="6">
        <v>146505</v>
      </c>
      <c r="C348" s="6">
        <v>5.7</v>
      </c>
      <c r="D348" s="6">
        <v>173000</v>
      </c>
      <c r="E348" s="6">
        <v>6.6</v>
      </c>
      <c r="F348" s="8">
        <f t="shared" si="36"/>
        <v>-26495</v>
      </c>
      <c r="G348" s="8">
        <f t="shared" si="37"/>
        <v>149409.09090909091</v>
      </c>
      <c r="H348" s="8">
        <f t="shared" si="38"/>
        <v>-2904.0909090909117</v>
      </c>
      <c r="I348" s="8">
        <f t="shared" si="39"/>
        <v>-26.495000000000001</v>
      </c>
      <c r="J348" s="8">
        <f t="shared" si="40"/>
        <v>0</v>
      </c>
      <c r="K348" s="9">
        <v>0.18529999999999999</v>
      </c>
      <c r="L348" s="6">
        <v>4.4530395140000003</v>
      </c>
      <c r="M348" s="9">
        <v>0.78</v>
      </c>
      <c r="N348" s="52">
        <f t="shared" si="43"/>
        <v>-26495</v>
      </c>
      <c r="O348" s="12">
        <v>0</v>
      </c>
      <c r="P348" s="12" t="s">
        <v>19</v>
      </c>
      <c r="Q348" s="12" t="s">
        <v>19</v>
      </c>
      <c r="R348" s="12" t="s">
        <v>19</v>
      </c>
      <c r="S348" s="12" t="s">
        <v>19</v>
      </c>
      <c r="T348" s="18">
        <v>0</v>
      </c>
      <c r="U348" s="18">
        <v>0</v>
      </c>
      <c r="V348" s="18">
        <v>0</v>
      </c>
      <c r="W348" s="18">
        <v>0</v>
      </c>
      <c r="X348" s="74">
        <f t="shared" si="42"/>
        <v>0.70588235294117652</v>
      </c>
    </row>
    <row r="349" spans="1:24" ht="15" hidden="1" customHeight="1" x14ac:dyDescent="0.35">
      <c r="A349" s="7">
        <v>44999</v>
      </c>
      <c r="B349" s="6">
        <v>135306</v>
      </c>
      <c r="C349" s="6">
        <v>5.23</v>
      </c>
      <c r="D349" s="6">
        <v>173000</v>
      </c>
      <c r="E349" s="6">
        <v>6.6</v>
      </c>
      <c r="F349" s="8">
        <f t="shared" si="36"/>
        <v>-37694</v>
      </c>
      <c r="G349" s="8">
        <f t="shared" si="37"/>
        <v>137089.39393939395</v>
      </c>
      <c r="H349" s="8">
        <f t="shared" si="38"/>
        <v>-1783.3939393939509</v>
      </c>
      <c r="I349" s="8">
        <f t="shared" si="39"/>
        <v>-37.694000000000003</v>
      </c>
      <c r="J349" s="8">
        <f t="shared" si="40"/>
        <v>0</v>
      </c>
      <c r="K349" s="9">
        <v>0.1711</v>
      </c>
      <c r="L349" s="6">
        <v>4.1126443769999996</v>
      </c>
      <c r="M349" s="9">
        <v>0.78520000000000001</v>
      </c>
      <c r="N349" s="52">
        <f t="shared" si="43"/>
        <v>-37694</v>
      </c>
      <c r="O349" s="12">
        <v>0</v>
      </c>
      <c r="P349" s="12" t="s">
        <v>19</v>
      </c>
      <c r="Q349" s="12" t="s">
        <v>19</v>
      </c>
      <c r="R349" s="12" t="s">
        <v>19</v>
      </c>
      <c r="S349" s="12" t="s">
        <v>19</v>
      </c>
      <c r="T349" s="18">
        <v>0</v>
      </c>
      <c r="U349" s="18">
        <v>0</v>
      </c>
      <c r="V349" s="18">
        <v>0</v>
      </c>
      <c r="W349" s="18">
        <v>0</v>
      </c>
      <c r="X349" s="74">
        <f t="shared" si="42"/>
        <v>0.71058823529411763</v>
      </c>
    </row>
    <row r="350" spans="1:24" ht="15" hidden="1" customHeight="1" x14ac:dyDescent="0.35">
      <c r="A350" s="7">
        <v>45000</v>
      </c>
      <c r="B350" s="6">
        <v>60464</v>
      </c>
      <c r="C350" s="6">
        <v>2.2999999999999998</v>
      </c>
      <c r="D350" s="6">
        <v>173000</v>
      </c>
      <c r="E350" s="6">
        <v>6.6</v>
      </c>
      <c r="F350" s="8">
        <f t="shared" si="36"/>
        <v>-112536</v>
      </c>
      <c r="G350" s="8">
        <f t="shared" si="37"/>
        <v>60287.878787878784</v>
      </c>
      <c r="H350" s="8">
        <f t="shared" si="38"/>
        <v>176.12121212121565</v>
      </c>
      <c r="I350" s="8">
        <f t="shared" si="39"/>
        <v>-112.536</v>
      </c>
      <c r="J350" s="8">
        <f t="shared" si="40"/>
        <v>0</v>
      </c>
      <c r="K350" s="9">
        <v>7.6499999999999999E-2</v>
      </c>
      <c r="L350" s="6">
        <v>1.8378115500000001</v>
      </c>
      <c r="M350" s="9">
        <v>0.79779999999999995</v>
      </c>
      <c r="N350" s="52">
        <f t="shared" si="43"/>
        <v>-112536</v>
      </c>
      <c r="O350" s="12">
        <v>0</v>
      </c>
      <c r="P350" s="12" t="s">
        <v>19</v>
      </c>
      <c r="Q350" s="12" t="s">
        <v>19</v>
      </c>
      <c r="R350" s="12" t="s">
        <v>19</v>
      </c>
      <c r="S350" s="12" t="s">
        <v>19</v>
      </c>
      <c r="T350" s="18">
        <v>0</v>
      </c>
      <c r="U350" s="18">
        <v>0</v>
      </c>
      <c r="V350" s="18">
        <v>0</v>
      </c>
      <c r="W350" s="18">
        <v>0</v>
      </c>
      <c r="X350" s="74">
        <f t="shared" si="42"/>
        <v>0.72199095022624427</v>
      </c>
    </row>
    <row r="351" spans="1:24" ht="15" hidden="1" customHeight="1" x14ac:dyDescent="0.35">
      <c r="A351" s="7">
        <v>45001</v>
      </c>
      <c r="B351" s="6">
        <v>153078</v>
      </c>
      <c r="C351" s="6">
        <v>5.8</v>
      </c>
      <c r="D351" s="6">
        <v>173000</v>
      </c>
      <c r="E351" s="6">
        <v>6.6</v>
      </c>
      <c r="F351" s="8">
        <f t="shared" si="36"/>
        <v>-19922</v>
      </c>
      <c r="G351" s="8">
        <f t="shared" si="37"/>
        <v>152030.30303030304</v>
      </c>
      <c r="H351" s="8">
        <f t="shared" si="38"/>
        <v>1047.6969696969609</v>
      </c>
      <c r="I351" s="8">
        <f t="shared" si="39"/>
        <v>-19.922000000000001</v>
      </c>
      <c r="J351" s="8">
        <f t="shared" si="40"/>
        <v>0</v>
      </c>
      <c r="K351" s="9">
        <v>0.19359999999999999</v>
      </c>
      <c r="L351" s="6">
        <v>4.6528267479999998</v>
      </c>
      <c r="M351" s="9">
        <v>0.80100000000000005</v>
      </c>
      <c r="N351" s="52">
        <f t="shared" si="43"/>
        <v>-19922</v>
      </c>
      <c r="O351" s="12">
        <v>0</v>
      </c>
      <c r="P351" s="12" t="s">
        <v>19</v>
      </c>
      <c r="Q351" s="12" t="s">
        <v>19</v>
      </c>
      <c r="R351" s="12" t="s">
        <v>19</v>
      </c>
      <c r="S351" s="12" t="s">
        <v>19</v>
      </c>
      <c r="T351" s="18">
        <v>0</v>
      </c>
      <c r="U351" s="18">
        <v>0</v>
      </c>
      <c r="V351" s="18">
        <v>0</v>
      </c>
      <c r="W351" s="18">
        <v>0</v>
      </c>
      <c r="X351" s="74">
        <f t="shared" si="42"/>
        <v>0.72488687782805439</v>
      </c>
    </row>
    <row r="352" spans="1:24" ht="15" hidden="1" customHeight="1" x14ac:dyDescent="0.35">
      <c r="A352" s="7">
        <v>45002</v>
      </c>
      <c r="B352" s="6">
        <v>167220</v>
      </c>
      <c r="C352" s="6">
        <v>6.4</v>
      </c>
      <c r="D352" s="6">
        <v>173000</v>
      </c>
      <c r="E352" s="6">
        <v>6.6</v>
      </c>
      <c r="F352" s="8">
        <f t="shared" si="36"/>
        <v>-5780</v>
      </c>
      <c r="G352" s="8">
        <f t="shared" si="37"/>
        <v>167757.57575757577</v>
      </c>
      <c r="H352" s="8">
        <f t="shared" si="38"/>
        <v>-537.57575757577433</v>
      </c>
      <c r="I352" s="8">
        <f t="shared" si="39"/>
        <v>-5.78</v>
      </c>
      <c r="J352" s="8">
        <f t="shared" si="40"/>
        <v>0</v>
      </c>
      <c r="K352" s="9">
        <v>0.21149999999999999</v>
      </c>
      <c r="L352" s="6">
        <v>5.0826747719999998</v>
      </c>
      <c r="M352" s="9">
        <v>0.79300000000000004</v>
      </c>
      <c r="N352" s="52">
        <f t="shared" si="43"/>
        <v>-5780</v>
      </c>
      <c r="O352" s="12">
        <v>0</v>
      </c>
      <c r="P352" s="12" t="s">
        <v>19</v>
      </c>
      <c r="Q352" s="12" t="s">
        <v>19</v>
      </c>
      <c r="R352" s="12" t="s">
        <v>19</v>
      </c>
      <c r="S352" s="12" t="s">
        <v>19</v>
      </c>
      <c r="T352" s="18">
        <v>0</v>
      </c>
      <c r="U352" s="18">
        <v>0</v>
      </c>
      <c r="V352" s="18">
        <v>0</v>
      </c>
      <c r="W352" s="18">
        <v>0</v>
      </c>
      <c r="X352" s="74">
        <f t="shared" si="42"/>
        <v>0.71764705882352942</v>
      </c>
    </row>
    <row r="353" spans="1:24" ht="15" hidden="1" customHeight="1" x14ac:dyDescent="0.35">
      <c r="A353" s="7">
        <v>45003</v>
      </c>
      <c r="B353" s="6">
        <v>130708</v>
      </c>
      <c r="C353" s="6">
        <v>5</v>
      </c>
      <c r="D353" s="6">
        <v>173000</v>
      </c>
      <c r="E353" s="6">
        <v>6.6</v>
      </c>
      <c r="F353" s="8">
        <f t="shared" si="36"/>
        <v>-42292</v>
      </c>
      <c r="G353" s="8">
        <f t="shared" si="37"/>
        <v>131060.60606060606</v>
      </c>
      <c r="H353" s="8">
        <f t="shared" si="38"/>
        <v>-352.60606060606369</v>
      </c>
      <c r="I353" s="8">
        <f t="shared" si="39"/>
        <v>-42.292000000000002</v>
      </c>
      <c r="J353" s="8">
        <f t="shared" si="40"/>
        <v>0</v>
      </c>
      <c r="K353" s="9">
        <v>0.1653</v>
      </c>
      <c r="L353" s="6">
        <v>3.9728875380000002</v>
      </c>
      <c r="M353" s="9">
        <v>0.79339999999999999</v>
      </c>
      <c r="N353" s="52">
        <f t="shared" si="43"/>
        <v>-42292</v>
      </c>
      <c r="O353" s="12">
        <v>0</v>
      </c>
      <c r="P353" s="12" t="s">
        <v>19</v>
      </c>
      <c r="Q353" s="12" t="s">
        <v>19</v>
      </c>
      <c r="R353" s="12" t="s">
        <v>19</v>
      </c>
      <c r="S353" s="12" t="s">
        <v>19</v>
      </c>
      <c r="T353" s="18">
        <v>0</v>
      </c>
      <c r="U353" s="18">
        <v>0</v>
      </c>
      <c r="V353" s="18">
        <v>0</v>
      </c>
      <c r="W353" s="18">
        <v>0</v>
      </c>
      <c r="X353" s="74">
        <f t="shared" si="42"/>
        <v>0.71800904977375568</v>
      </c>
    </row>
    <row r="354" spans="1:24" ht="15" hidden="1" customHeight="1" x14ac:dyDescent="0.35">
      <c r="A354" s="7">
        <v>45004</v>
      </c>
      <c r="B354" s="6">
        <v>161290</v>
      </c>
      <c r="C354" s="6">
        <v>6.2</v>
      </c>
      <c r="D354" s="6">
        <v>173000</v>
      </c>
      <c r="E354" s="6">
        <v>6.6</v>
      </c>
      <c r="F354" s="8">
        <f t="shared" si="36"/>
        <v>-11710</v>
      </c>
      <c r="G354" s="8">
        <f t="shared" si="37"/>
        <v>162515.15151515152</v>
      </c>
      <c r="H354" s="8">
        <f t="shared" si="38"/>
        <v>-1225.1515151515196</v>
      </c>
      <c r="I354" s="8">
        <f t="shared" si="39"/>
        <v>-11.71</v>
      </c>
      <c r="J354" s="8">
        <f t="shared" si="40"/>
        <v>0</v>
      </c>
      <c r="K354" s="9">
        <v>0.20399999999999999</v>
      </c>
      <c r="L354" s="6">
        <v>4.9024316109999999</v>
      </c>
      <c r="M354" s="9">
        <v>0.78949999999999998</v>
      </c>
      <c r="N354" s="52">
        <f t="shared" si="43"/>
        <v>-11710</v>
      </c>
      <c r="O354" s="12">
        <v>0</v>
      </c>
      <c r="P354" s="12" t="s">
        <v>19</v>
      </c>
      <c r="Q354" s="12" t="s">
        <v>19</v>
      </c>
      <c r="R354" s="12" t="s">
        <v>19</v>
      </c>
      <c r="S354" s="12" t="s">
        <v>19</v>
      </c>
      <c r="T354" s="18">
        <v>0</v>
      </c>
      <c r="U354" s="18">
        <v>0</v>
      </c>
      <c r="V354" s="18">
        <v>0</v>
      </c>
      <c r="W354" s="18">
        <v>0</v>
      </c>
      <c r="X354" s="74">
        <f t="shared" si="42"/>
        <v>0.71447963800904979</v>
      </c>
    </row>
    <row r="355" spans="1:24" ht="15" hidden="1" customHeight="1" x14ac:dyDescent="0.35">
      <c r="A355" s="7">
        <v>45005</v>
      </c>
      <c r="B355" s="6">
        <v>181366</v>
      </c>
      <c r="C355" s="6">
        <v>6.9</v>
      </c>
      <c r="D355" s="6">
        <v>173000</v>
      </c>
      <c r="E355" s="6">
        <v>6.6</v>
      </c>
      <c r="F355" s="8">
        <f t="shared" si="36"/>
        <v>8366</v>
      </c>
      <c r="G355" s="8">
        <f t="shared" si="37"/>
        <v>180863.63636363638</v>
      </c>
      <c r="H355" s="8">
        <f t="shared" si="38"/>
        <v>502.36363636361784</v>
      </c>
      <c r="I355" s="8">
        <f t="shared" si="39"/>
        <v>0</v>
      </c>
      <c r="J355" s="8">
        <f t="shared" si="40"/>
        <v>8.3659999999999997</v>
      </c>
      <c r="K355" s="9">
        <v>0.2293</v>
      </c>
      <c r="L355" s="6">
        <v>5.512644377</v>
      </c>
      <c r="M355" s="9">
        <v>0.79769999999999996</v>
      </c>
      <c r="N355" s="52">
        <f t="shared" si="43"/>
        <v>8366</v>
      </c>
      <c r="O355" s="53">
        <v>1.4</v>
      </c>
      <c r="P355" s="54" t="s">
        <v>40</v>
      </c>
      <c r="Q355" s="12" t="s">
        <v>19</v>
      </c>
      <c r="R355" s="12" t="s">
        <v>19</v>
      </c>
      <c r="S355" s="6" t="s">
        <v>74</v>
      </c>
      <c r="T355" s="18">
        <v>0</v>
      </c>
      <c r="U355" s="18">
        <v>0</v>
      </c>
      <c r="V355" s="18">
        <v>0</v>
      </c>
      <c r="W355" s="18">
        <v>0</v>
      </c>
      <c r="X355" s="74">
        <f t="shared" si="42"/>
        <v>0.72190045248868773</v>
      </c>
    </row>
    <row r="356" spans="1:24" ht="15" hidden="1" customHeight="1" x14ac:dyDescent="0.35">
      <c r="A356" s="7">
        <v>45006</v>
      </c>
      <c r="B356" s="6">
        <v>168239</v>
      </c>
      <c r="C356" s="6">
        <v>6.4</v>
      </c>
      <c r="D356" s="6">
        <v>173000</v>
      </c>
      <c r="E356" s="6">
        <v>6.6</v>
      </c>
      <c r="F356" s="8">
        <f t="shared" si="36"/>
        <v>-4761</v>
      </c>
      <c r="G356" s="8">
        <f t="shared" si="37"/>
        <v>167757.57575757577</v>
      </c>
      <c r="H356" s="8">
        <f t="shared" si="38"/>
        <v>481.42424242422567</v>
      </c>
      <c r="I356" s="8">
        <f t="shared" si="39"/>
        <v>-4.7610000000000001</v>
      </c>
      <c r="J356" s="8">
        <f t="shared" si="40"/>
        <v>0</v>
      </c>
      <c r="K356" s="9">
        <v>0.2127</v>
      </c>
      <c r="L356" s="6">
        <v>5.1136474160000001</v>
      </c>
      <c r="M356" s="9">
        <v>0.79779999999999995</v>
      </c>
      <c r="N356" s="52">
        <f t="shared" si="43"/>
        <v>-4761</v>
      </c>
      <c r="O356" s="53">
        <v>1.1779999999999999</v>
      </c>
      <c r="P356" s="54" t="s">
        <v>42</v>
      </c>
      <c r="Q356" s="12" t="s">
        <v>19</v>
      </c>
      <c r="R356" s="12" t="s">
        <v>19</v>
      </c>
      <c r="S356" s="6" t="s">
        <v>74</v>
      </c>
      <c r="T356" s="18">
        <v>0</v>
      </c>
      <c r="U356" s="18">
        <v>0</v>
      </c>
      <c r="V356" s="18">
        <v>0</v>
      </c>
      <c r="W356" s="18">
        <v>0</v>
      </c>
      <c r="X356" s="74">
        <f t="shared" si="42"/>
        <v>0.72199095022624427</v>
      </c>
    </row>
    <row r="357" spans="1:24" ht="15" hidden="1" customHeight="1" x14ac:dyDescent="0.35">
      <c r="A357" s="7">
        <v>45007</v>
      </c>
      <c r="B357" s="6">
        <v>166787</v>
      </c>
      <c r="C357" s="6">
        <v>6.39</v>
      </c>
      <c r="D357" s="6">
        <v>173000</v>
      </c>
      <c r="E357" s="6">
        <v>6.6</v>
      </c>
      <c r="F357" s="8">
        <f t="shared" si="36"/>
        <v>-6213</v>
      </c>
      <c r="G357" s="8">
        <f t="shared" si="37"/>
        <v>167495.45454545453</v>
      </c>
      <c r="H357" s="8">
        <f t="shared" si="38"/>
        <v>-708.45454545452958</v>
      </c>
      <c r="I357" s="8">
        <f t="shared" si="39"/>
        <v>-6.2130000000000001</v>
      </c>
      <c r="J357" s="8">
        <f t="shared" si="40"/>
        <v>0</v>
      </c>
      <c r="K357" s="9">
        <v>0.2109</v>
      </c>
      <c r="L357" s="6">
        <v>5.0695136779999999</v>
      </c>
      <c r="M357" s="9">
        <v>0.79210000000000003</v>
      </c>
      <c r="N357" s="52">
        <f t="shared" si="43"/>
        <v>-6213</v>
      </c>
      <c r="O357" s="53">
        <v>1.3919999999999999</v>
      </c>
      <c r="P357" s="54" t="s">
        <v>44</v>
      </c>
      <c r="Q357" s="12" t="s">
        <v>19</v>
      </c>
      <c r="R357" s="12" t="s">
        <v>19</v>
      </c>
      <c r="S357" s="6" t="s">
        <v>74</v>
      </c>
      <c r="T357" s="18">
        <v>0</v>
      </c>
      <c r="U357" s="18">
        <v>0</v>
      </c>
      <c r="V357" s="18">
        <v>0</v>
      </c>
      <c r="W357" s="18">
        <v>0</v>
      </c>
      <c r="X357" s="74">
        <f t="shared" si="42"/>
        <v>0.71683257918552035</v>
      </c>
    </row>
    <row r="358" spans="1:24" ht="15" hidden="1" customHeight="1" x14ac:dyDescent="0.35">
      <c r="A358" s="7">
        <v>45008</v>
      </c>
      <c r="B358" s="6">
        <v>162155</v>
      </c>
      <c r="C358" s="6">
        <v>6.2</v>
      </c>
      <c r="D358" s="6">
        <v>173000</v>
      </c>
      <c r="E358" s="6">
        <v>6.6</v>
      </c>
      <c r="F358" s="8">
        <f t="shared" si="36"/>
        <v>-10845</v>
      </c>
      <c r="G358" s="8">
        <f t="shared" si="37"/>
        <v>162515.15151515152</v>
      </c>
      <c r="H358" s="8">
        <f t="shared" si="38"/>
        <v>-360.15151515151956</v>
      </c>
      <c r="I358" s="8">
        <f t="shared" si="39"/>
        <v>-10.845000000000001</v>
      </c>
      <c r="J358" s="8">
        <f t="shared" si="40"/>
        <v>0</v>
      </c>
      <c r="K358" s="9">
        <v>0.2051</v>
      </c>
      <c r="L358" s="6">
        <v>4.9287234040000003</v>
      </c>
      <c r="M358" s="9">
        <v>0.79369999999999996</v>
      </c>
      <c r="N358" s="52">
        <f t="shared" si="43"/>
        <v>-10845</v>
      </c>
      <c r="O358" s="12">
        <v>0</v>
      </c>
      <c r="P358" s="54" t="s">
        <v>19</v>
      </c>
      <c r="Q358" s="12" t="s">
        <v>19</v>
      </c>
      <c r="R358" s="12" t="s">
        <v>19</v>
      </c>
      <c r="S358" s="53" t="s">
        <v>19</v>
      </c>
      <c r="T358" s="18">
        <v>0</v>
      </c>
      <c r="U358" s="18">
        <v>0</v>
      </c>
      <c r="V358" s="18">
        <v>0</v>
      </c>
      <c r="W358" s="18">
        <v>0</v>
      </c>
      <c r="X358" s="74">
        <f t="shared" si="42"/>
        <v>0.7182805429864253</v>
      </c>
    </row>
    <row r="359" spans="1:24" ht="15" hidden="1" customHeight="1" x14ac:dyDescent="0.35">
      <c r="A359" s="7">
        <v>45009</v>
      </c>
      <c r="B359" s="6">
        <v>183209</v>
      </c>
      <c r="C359" s="6">
        <v>6.9</v>
      </c>
      <c r="D359" s="6">
        <v>173000</v>
      </c>
      <c r="E359" s="6">
        <v>6.6</v>
      </c>
      <c r="F359" s="8">
        <f t="shared" si="36"/>
        <v>10209</v>
      </c>
      <c r="G359" s="8">
        <f t="shared" si="37"/>
        <v>180863.63636363638</v>
      </c>
      <c r="H359" s="8">
        <f t="shared" si="38"/>
        <v>2345.3636363636178</v>
      </c>
      <c r="I359" s="8">
        <f t="shared" si="39"/>
        <v>0</v>
      </c>
      <c r="J359" s="8">
        <f t="shared" si="40"/>
        <v>10.209</v>
      </c>
      <c r="K359" s="9">
        <v>0.23169999999999999</v>
      </c>
      <c r="L359" s="6">
        <v>5.568662614</v>
      </c>
      <c r="M359" s="9">
        <v>0.80579999999999996</v>
      </c>
      <c r="N359" s="52">
        <f t="shared" si="43"/>
        <v>10209</v>
      </c>
      <c r="O359" s="12">
        <v>0</v>
      </c>
      <c r="P359" s="54" t="s">
        <v>19</v>
      </c>
      <c r="Q359" s="12" t="s">
        <v>19</v>
      </c>
      <c r="R359" s="12" t="s">
        <v>19</v>
      </c>
      <c r="S359" s="53" t="s">
        <v>19</v>
      </c>
      <c r="T359" s="18">
        <v>0</v>
      </c>
      <c r="U359" s="18">
        <v>0</v>
      </c>
      <c r="V359" s="18">
        <v>0</v>
      </c>
      <c r="W359" s="18">
        <v>0</v>
      </c>
      <c r="X359" s="74">
        <f t="shared" si="42"/>
        <v>0.72923076923076924</v>
      </c>
    </row>
    <row r="360" spans="1:24" ht="15" hidden="1" customHeight="1" x14ac:dyDescent="0.35">
      <c r="A360" s="7">
        <v>45010</v>
      </c>
      <c r="B360" s="6">
        <v>179981</v>
      </c>
      <c r="C360" s="6">
        <v>6.8</v>
      </c>
      <c r="D360" s="6">
        <v>173000</v>
      </c>
      <c r="E360" s="6">
        <v>6.6</v>
      </c>
      <c r="F360" s="8">
        <f t="shared" si="36"/>
        <v>6981</v>
      </c>
      <c r="G360" s="8">
        <f t="shared" si="37"/>
        <v>178242.42424242423</v>
      </c>
      <c r="H360" s="8">
        <f t="shared" si="38"/>
        <v>1738.5757575757743</v>
      </c>
      <c r="I360" s="8">
        <f t="shared" si="39"/>
        <v>0</v>
      </c>
      <c r="J360" s="8">
        <f t="shared" si="40"/>
        <v>6.9809999999999999</v>
      </c>
      <c r="K360" s="9">
        <v>0.2276</v>
      </c>
      <c r="L360" s="6">
        <v>5.4705471120000002</v>
      </c>
      <c r="M360" s="9">
        <v>0.80330000000000001</v>
      </c>
      <c r="N360" s="52">
        <f t="shared" si="43"/>
        <v>6981</v>
      </c>
      <c r="O360" s="12">
        <v>0</v>
      </c>
      <c r="P360" s="54" t="s">
        <v>19</v>
      </c>
      <c r="Q360" s="12" t="s">
        <v>19</v>
      </c>
      <c r="R360" s="12" t="s">
        <v>19</v>
      </c>
      <c r="S360" s="53" t="s">
        <v>19</v>
      </c>
      <c r="T360" s="18">
        <v>0</v>
      </c>
      <c r="U360" s="18">
        <v>0</v>
      </c>
      <c r="V360" s="18">
        <v>0</v>
      </c>
      <c r="W360" s="18">
        <v>0</v>
      </c>
      <c r="X360" s="74">
        <f t="shared" si="42"/>
        <v>0.72696832579185522</v>
      </c>
    </row>
    <row r="361" spans="1:24" ht="15" hidden="1" customHeight="1" x14ac:dyDescent="0.35">
      <c r="A361" s="7">
        <v>45011</v>
      </c>
      <c r="B361" s="6">
        <v>178560</v>
      </c>
      <c r="C361" s="6">
        <v>6.76</v>
      </c>
      <c r="D361" s="6">
        <v>173000</v>
      </c>
      <c r="E361" s="6">
        <v>6.6</v>
      </c>
      <c r="F361" s="8">
        <f t="shared" si="36"/>
        <v>5560</v>
      </c>
      <c r="G361" s="8">
        <f t="shared" si="37"/>
        <v>177193.93939393939</v>
      </c>
      <c r="H361" s="8">
        <f t="shared" si="38"/>
        <v>1366.0606060606078</v>
      </c>
      <c r="I361" s="8">
        <f t="shared" si="39"/>
        <v>0</v>
      </c>
      <c r="J361" s="8">
        <f t="shared" si="40"/>
        <v>5.56</v>
      </c>
      <c r="K361" s="9">
        <v>0.2258</v>
      </c>
      <c r="L361" s="6">
        <v>5.4273556230000004</v>
      </c>
      <c r="M361" s="9">
        <v>0.80159999999999998</v>
      </c>
      <c r="N361" s="52">
        <f t="shared" si="43"/>
        <v>5560</v>
      </c>
      <c r="O361" s="12">
        <v>0</v>
      </c>
      <c r="P361" s="54" t="s">
        <v>19</v>
      </c>
      <c r="Q361" s="12" t="s">
        <v>19</v>
      </c>
      <c r="R361" s="12" t="s">
        <v>19</v>
      </c>
      <c r="S361" s="53" t="s">
        <v>19</v>
      </c>
      <c r="T361" s="18">
        <v>0</v>
      </c>
      <c r="U361" s="18">
        <v>0</v>
      </c>
      <c r="V361" s="18">
        <v>0</v>
      </c>
      <c r="W361" s="18">
        <v>0</v>
      </c>
      <c r="X361" s="74">
        <f t="shared" si="42"/>
        <v>0.72542986425339362</v>
      </c>
    </row>
    <row r="362" spans="1:24" ht="15" hidden="1" customHeight="1" x14ac:dyDescent="0.35">
      <c r="A362" s="7">
        <v>45012</v>
      </c>
      <c r="B362" s="6">
        <v>181503</v>
      </c>
      <c r="C362" s="6">
        <v>6.89</v>
      </c>
      <c r="D362" s="6">
        <v>173000</v>
      </c>
      <c r="E362" s="6">
        <v>6.6</v>
      </c>
      <c r="F362" s="8">
        <f t="shared" si="36"/>
        <v>8503</v>
      </c>
      <c r="G362" s="8">
        <f t="shared" si="37"/>
        <v>180601.51515151514</v>
      </c>
      <c r="H362" s="8">
        <f t="shared" si="38"/>
        <v>901.4848484848626</v>
      </c>
      <c r="I362" s="8">
        <f t="shared" si="39"/>
        <v>0</v>
      </c>
      <c r="J362" s="8">
        <f t="shared" si="40"/>
        <v>8.5030000000000001</v>
      </c>
      <c r="K362" s="9">
        <v>0.22950000000000001</v>
      </c>
      <c r="L362" s="6">
        <v>5.5168085109999998</v>
      </c>
      <c r="M362" s="9">
        <v>0.79949999999999999</v>
      </c>
      <c r="N362" s="52">
        <f t="shared" si="43"/>
        <v>8503</v>
      </c>
      <c r="O362" s="12">
        <v>0</v>
      </c>
      <c r="P362" s="54" t="s">
        <v>19</v>
      </c>
      <c r="Q362" s="12" t="s">
        <v>19</v>
      </c>
      <c r="R362" s="12" t="s">
        <v>19</v>
      </c>
      <c r="S362" s="53" t="s">
        <v>19</v>
      </c>
      <c r="T362" s="18">
        <v>0</v>
      </c>
      <c r="U362" s="18">
        <v>0</v>
      </c>
      <c r="V362" s="18">
        <v>0</v>
      </c>
      <c r="W362" s="18">
        <v>0</v>
      </c>
      <c r="X362" s="74">
        <f t="shared" si="42"/>
        <v>0.72352941176470587</v>
      </c>
    </row>
    <row r="363" spans="1:24" ht="15" hidden="1" customHeight="1" x14ac:dyDescent="0.35">
      <c r="A363" s="7">
        <v>45013</v>
      </c>
      <c r="B363" s="6">
        <v>177355</v>
      </c>
      <c r="C363" s="6">
        <v>6.7</v>
      </c>
      <c r="D363" s="6">
        <v>173000</v>
      </c>
      <c r="E363" s="6">
        <v>6.6</v>
      </c>
      <c r="F363" s="8">
        <f t="shared" si="36"/>
        <v>4355</v>
      </c>
      <c r="G363" s="8">
        <f t="shared" si="37"/>
        <v>175621.21212121213</v>
      </c>
      <c r="H363" s="8">
        <f t="shared" si="38"/>
        <v>1733.7878787878726</v>
      </c>
      <c r="I363" s="8">
        <f t="shared" si="39"/>
        <v>0</v>
      </c>
      <c r="J363" s="8">
        <f t="shared" si="40"/>
        <v>4.3550000000000004</v>
      </c>
      <c r="K363" s="9">
        <v>0.2243</v>
      </c>
      <c r="L363" s="6">
        <v>5.3907294830000003</v>
      </c>
      <c r="M363" s="9">
        <v>0.8034</v>
      </c>
      <c r="N363" s="52">
        <f t="shared" si="43"/>
        <v>4355</v>
      </c>
      <c r="O363" s="12">
        <v>0</v>
      </c>
      <c r="P363" s="54" t="s">
        <v>19</v>
      </c>
      <c r="Q363" s="12" t="s">
        <v>19</v>
      </c>
      <c r="R363" s="12" t="s">
        <v>19</v>
      </c>
      <c r="S363" s="53" t="s">
        <v>19</v>
      </c>
      <c r="T363" s="18">
        <v>0</v>
      </c>
      <c r="U363" s="18">
        <v>0</v>
      </c>
      <c r="V363" s="18">
        <v>0</v>
      </c>
      <c r="W363" s="18">
        <v>0</v>
      </c>
      <c r="X363" s="74">
        <f t="shared" si="42"/>
        <v>0.72705882352941176</v>
      </c>
    </row>
    <row r="364" spans="1:24" ht="15" hidden="1" customHeight="1" x14ac:dyDescent="0.35">
      <c r="A364" s="7">
        <v>45014</v>
      </c>
      <c r="B364" s="6">
        <v>108834</v>
      </c>
      <c r="C364" s="6">
        <v>4.0999999999999996</v>
      </c>
      <c r="D364" s="6">
        <v>173000</v>
      </c>
      <c r="E364" s="6">
        <v>6.6</v>
      </c>
      <c r="F364" s="8">
        <f t="shared" si="36"/>
        <v>-64166</v>
      </c>
      <c r="G364" s="8">
        <f t="shared" si="37"/>
        <v>107469.69696969696</v>
      </c>
      <c r="H364" s="8">
        <f t="shared" si="38"/>
        <v>1364.3030303030391</v>
      </c>
      <c r="I364" s="8">
        <f t="shared" si="39"/>
        <v>-64.165999999999997</v>
      </c>
      <c r="J364" s="8">
        <f t="shared" si="40"/>
        <v>0</v>
      </c>
      <c r="K364" s="9">
        <v>0.1376</v>
      </c>
      <c r="L364" s="6">
        <v>3.308024316</v>
      </c>
      <c r="M364" s="9">
        <v>0.80559999999999998</v>
      </c>
      <c r="N364" s="52">
        <f t="shared" si="43"/>
        <v>-64166</v>
      </c>
      <c r="O364" s="12">
        <v>0</v>
      </c>
      <c r="P364" s="54" t="s">
        <v>19</v>
      </c>
      <c r="Q364" s="12" t="s">
        <v>19</v>
      </c>
      <c r="R364" s="12" t="s">
        <v>19</v>
      </c>
      <c r="S364" s="53" t="s">
        <v>19</v>
      </c>
      <c r="T364" s="18">
        <v>0</v>
      </c>
      <c r="U364" s="18">
        <v>0</v>
      </c>
      <c r="V364" s="18">
        <v>0</v>
      </c>
      <c r="W364" s="18">
        <v>0</v>
      </c>
      <c r="X364" s="74">
        <f t="shared" si="42"/>
        <v>0.72904977375565605</v>
      </c>
    </row>
    <row r="365" spans="1:24" ht="15" hidden="1" customHeight="1" x14ac:dyDescent="0.35">
      <c r="A365" s="7">
        <v>45015</v>
      </c>
      <c r="B365" s="6">
        <v>129873</v>
      </c>
      <c r="C365" s="6">
        <v>4.8</v>
      </c>
      <c r="D365" s="6">
        <v>173000</v>
      </c>
      <c r="E365" s="6">
        <v>6.6</v>
      </c>
      <c r="F365" s="8">
        <f t="shared" si="36"/>
        <v>-43127</v>
      </c>
      <c r="G365" s="8">
        <f t="shared" si="37"/>
        <v>125818.18181818181</v>
      </c>
      <c r="H365" s="8">
        <f t="shared" si="38"/>
        <v>4054.8181818181911</v>
      </c>
      <c r="I365" s="8">
        <f t="shared" si="39"/>
        <v>-43.127000000000002</v>
      </c>
      <c r="J365" s="8">
        <f t="shared" si="40"/>
        <v>0</v>
      </c>
      <c r="K365" s="9">
        <v>0.16420000000000001</v>
      </c>
      <c r="L365" s="6">
        <v>3.9475075990000001</v>
      </c>
      <c r="M365" s="9">
        <v>0.82110000000000005</v>
      </c>
      <c r="N365" s="52">
        <f t="shared" si="43"/>
        <v>-43127</v>
      </c>
      <c r="O365" s="12">
        <v>0</v>
      </c>
      <c r="P365" s="54" t="s">
        <v>19</v>
      </c>
      <c r="Q365" s="12" t="s">
        <v>19</v>
      </c>
      <c r="R365" s="12" t="s">
        <v>19</v>
      </c>
      <c r="S365" s="53" t="s">
        <v>19</v>
      </c>
      <c r="T365" s="18">
        <v>0</v>
      </c>
      <c r="U365" s="18">
        <v>0</v>
      </c>
      <c r="V365" s="18">
        <v>0</v>
      </c>
      <c r="W365" s="18">
        <v>0</v>
      </c>
      <c r="X365" s="74">
        <f t="shared" si="42"/>
        <v>0.74307692307692319</v>
      </c>
    </row>
    <row r="366" spans="1:24" ht="15" hidden="1" customHeight="1" x14ac:dyDescent="0.35">
      <c r="A366" s="7">
        <v>45016</v>
      </c>
      <c r="B366" s="6">
        <v>176427</v>
      </c>
      <c r="C366" s="6">
        <v>6.7</v>
      </c>
      <c r="D366" s="6">
        <v>173000</v>
      </c>
      <c r="E366" s="6">
        <v>6.6</v>
      </c>
      <c r="F366" s="8">
        <f t="shared" si="36"/>
        <v>3427</v>
      </c>
      <c r="G366" s="8">
        <f t="shared" si="37"/>
        <v>175621.21212121213</v>
      </c>
      <c r="H366" s="8">
        <f t="shared" si="38"/>
        <v>805.78787878787261</v>
      </c>
      <c r="I366" s="8">
        <f t="shared" si="39"/>
        <v>0</v>
      </c>
      <c r="J366" s="8">
        <f t="shared" si="40"/>
        <v>3.427</v>
      </c>
      <c r="K366" s="9">
        <v>0.22309999999999999</v>
      </c>
      <c r="L366" s="6">
        <v>5.3625227960000004</v>
      </c>
      <c r="M366" s="9">
        <v>0.79920000000000002</v>
      </c>
      <c r="N366" s="52">
        <f t="shared" si="43"/>
        <v>3427</v>
      </c>
      <c r="O366" s="12">
        <v>0</v>
      </c>
      <c r="P366" s="54" t="s">
        <v>19</v>
      </c>
      <c r="Q366" s="12" t="s">
        <v>19</v>
      </c>
      <c r="R366" s="12" t="s">
        <v>19</v>
      </c>
      <c r="S366" s="53" t="s">
        <v>19</v>
      </c>
      <c r="T366" s="18">
        <v>0</v>
      </c>
      <c r="U366" s="18">
        <v>0</v>
      </c>
      <c r="V366" s="18">
        <v>0</v>
      </c>
      <c r="W366" s="18">
        <v>0</v>
      </c>
      <c r="X366" s="74">
        <f t="shared" si="42"/>
        <v>0.72325791855203625</v>
      </c>
    </row>
    <row r="367" spans="1:24" ht="15" hidden="1" customHeight="1" x14ac:dyDescent="0.35">
      <c r="A367" s="7">
        <v>45017</v>
      </c>
      <c r="B367" s="50">
        <v>188955</v>
      </c>
      <c r="C367" s="50">
        <v>7.1</v>
      </c>
      <c r="D367" s="21">
        <v>159366</v>
      </c>
      <c r="E367" s="21">
        <v>6.03</v>
      </c>
      <c r="F367" s="8">
        <f t="shared" si="36"/>
        <v>29589</v>
      </c>
      <c r="G367" s="8">
        <f t="shared" si="37"/>
        <v>187644.87562189053</v>
      </c>
      <c r="H367" s="8">
        <f t="shared" si="38"/>
        <v>1310.1243781094672</v>
      </c>
      <c r="I367" s="8">
        <f t="shared" si="39"/>
        <v>0</v>
      </c>
      <c r="J367" s="8">
        <f t="shared" si="40"/>
        <v>29.588999999999999</v>
      </c>
      <c r="K367" s="57">
        <v>0.2389</v>
      </c>
      <c r="L367" s="6">
        <f>VLOOKUP(A367,'Inv Wise'!A$1512:M$1811,13,1)</f>
        <v>5.8375379939209724</v>
      </c>
      <c r="M367" s="57">
        <v>0.80769999999999997</v>
      </c>
      <c r="N367" s="52">
        <f t="shared" si="43"/>
        <v>29589</v>
      </c>
      <c r="O367" s="12">
        <v>0</v>
      </c>
      <c r="P367" s="54" t="s">
        <v>19</v>
      </c>
      <c r="Q367" s="12" t="s">
        <v>19</v>
      </c>
      <c r="R367" s="12" t="s">
        <v>19</v>
      </c>
      <c r="S367" s="53" t="s">
        <v>19</v>
      </c>
      <c r="T367" s="18">
        <v>0</v>
      </c>
      <c r="U367" s="18">
        <v>0</v>
      </c>
      <c r="V367" s="18">
        <v>0</v>
      </c>
      <c r="W367" s="18">
        <v>0</v>
      </c>
      <c r="X367" s="74">
        <f t="shared" si="42"/>
        <v>0.73095022624434391</v>
      </c>
    </row>
    <row r="368" spans="1:24" ht="15" hidden="1" customHeight="1" x14ac:dyDescent="0.35">
      <c r="A368" s="7">
        <v>45018</v>
      </c>
      <c r="B368" s="50">
        <v>185394</v>
      </c>
      <c r="C368" s="50">
        <v>7</v>
      </c>
      <c r="D368" s="21">
        <v>159366</v>
      </c>
      <c r="E368" s="21">
        <v>6.03</v>
      </c>
      <c r="F368" s="8">
        <f t="shared" si="36"/>
        <v>26028</v>
      </c>
      <c r="G368" s="8">
        <f t="shared" si="37"/>
        <v>185001.99004975124</v>
      </c>
      <c r="H368" s="8">
        <f t="shared" si="38"/>
        <v>392.00995024875738</v>
      </c>
      <c r="I368" s="8">
        <f t="shared" si="39"/>
        <v>0</v>
      </c>
      <c r="J368" s="8">
        <f t="shared" si="40"/>
        <v>26.027999999999999</v>
      </c>
      <c r="K368" s="57">
        <v>0.2344</v>
      </c>
      <c r="L368" s="6">
        <f>VLOOKUP(A368,'Inv Wise'!A$1512:M$1811,13,1)</f>
        <v>5.7242857142857142</v>
      </c>
      <c r="M368" s="57">
        <v>0.80610000000000004</v>
      </c>
      <c r="N368" s="52">
        <f t="shared" si="43"/>
        <v>26028</v>
      </c>
      <c r="O368" s="12">
        <v>0</v>
      </c>
      <c r="P368" s="54" t="s">
        <v>19</v>
      </c>
      <c r="Q368" s="12" t="s">
        <v>19</v>
      </c>
      <c r="R368" s="12" t="s">
        <v>19</v>
      </c>
      <c r="S368" s="53" t="s">
        <v>19</v>
      </c>
      <c r="T368" s="18">
        <v>0</v>
      </c>
      <c r="U368" s="18">
        <v>0</v>
      </c>
      <c r="V368" s="18">
        <v>0</v>
      </c>
      <c r="W368" s="18">
        <v>0</v>
      </c>
      <c r="X368" s="74">
        <f t="shared" si="42"/>
        <v>0.72950226244343896</v>
      </c>
    </row>
    <row r="369" spans="1:24" ht="15" hidden="1" customHeight="1" x14ac:dyDescent="0.35">
      <c r="A369" s="7">
        <v>45019</v>
      </c>
      <c r="B369" s="50">
        <v>181575</v>
      </c>
      <c r="C369" s="50">
        <v>6.85</v>
      </c>
      <c r="D369" s="21">
        <v>159366</v>
      </c>
      <c r="E369" s="21">
        <v>6.03</v>
      </c>
      <c r="F369" s="8">
        <f t="shared" si="36"/>
        <v>22209</v>
      </c>
      <c r="G369" s="8">
        <f t="shared" si="37"/>
        <v>181037.66169154228</v>
      </c>
      <c r="H369" s="8">
        <f t="shared" si="38"/>
        <v>537.33830845772172</v>
      </c>
      <c r="I369" s="8">
        <f t="shared" si="39"/>
        <v>0</v>
      </c>
      <c r="J369" s="8">
        <f t="shared" si="40"/>
        <v>22.209</v>
      </c>
      <c r="K369" s="57">
        <v>0.2296</v>
      </c>
      <c r="L369" s="6">
        <f>VLOOKUP(A369,'Inv Wise'!A$1512:M$1811,13,1)</f>
        <v>5.6054407294832824</v>
      </c>
      <c r="M369" s="57">
        <v>0.80449999999999999</v>
      </c>
      <c r="N369" s="52">
        <f t="shared" si="43"/>
        <v>22209</v>
      </c>
      <c r="O369" s="12">
        <v>0</v>
      </c>
      <c r="P369" s="54" t="s">
        <v>19</v>
      </c>
      <c r="Q369" s="12" t="s">
        <v>19</v>
      </c>
      <c r="R369" s="12" t="s">
        <v>19</v>
      </c>
      <c r="S369" s="53" t="s">
        <v>19</v>
      </c>
      <c r="T369" s="18">
        <v>0</v>
      </c>
      <c r="U369" s="18">
        <v>0</v>
      </c>
      <c r="V369" s="18">
        <v>0</v>
      </c>
      <c r="W369" s="18">
        <v>0</v>
      </c>
      <c r="X369" s="74">
        <f t="shared" si="42"/>
        <v>0.7280542986425339</v>
      </c>
    </row>
    <row r="370" spans="1:24" ht="15" hidden="1" customHeight="1" x14ac:dyDescent="0.35">
      <c r="A370" s="7">
        <v>45020</v>
      </c>
      <c r="B370" s="50">
        <v>180618</v>
      </c>
      <c r="C370" s="50">
        <v>6.8</v>
      </c>
      <c r="D370" s="21">
        <v>159366</v>
      </c>
      <c r="E370" s="21">
        <v>6.03</v>
      </c>
      <c r="F370" s="8">
        <f t="shared" si="36"/>
        <v>21252</v>
      </c>
      <c r="G370" s="8">
        <f t="shared" si="37"/>
        <v>179716.2189054726</v>
      </c>
      <c r="H370" s="8">
        <f t="shared" si="38"/>
        <v>901.78109452739591</v>
      </c>
      <c r="I370" s="8">
        <f t="shared" si="39"/>
        <v>0</v>
      </c>
      <c r="J370" s="8">
        <f t="shared" si="40"/>
        <v>21.251999999999999</v>
      </c>
      <c r="K370" s="57">
        <v>0.22839999999999999</v>
      </c>
      <c r="L370" s="6">
        <f>VLOOKUP(A370,'Inv Wise'!A$1512:M$1811,13,1)</f>
        <v>5.5789665653495444</v>
      </c>
      <c r="M370" s="57">
        <v>0.80610000000000004</v>
      </c>
      <c r="N370" s="52">
        <f t="shared" si="43"/>
        <v>21252</v>
      </c>
      <c r="O370" s="12">
        <v>0</v>
      </c>
      <c r="P370" s="54" t="s">
        <v>19</v>
      </c>
      <c r="Q370" s="12" t="s">
        <v>19</v>
      </c>
      <c r="R370" s="12" t="s">
        <v>19</v>
      </c>
      <c r="S370" s="53" t="s">
        <v>19</v>
      </c>
      <c r="T370" s="18">
        <v>0</v>
      </c>
      <c r="U370" s="18">
        <v>0</v>
      </c>
      <c r="V370" s="18">
        <v>0</v>
      </c>
      <c r="W370" s="18">
        <v>0</v>
      </c>
      <c r="X370" s="74">
        <f t="shared" si="42"/>
        <v>0.72950226244343896</v>
      </c>
    </row>
    <row r="371" spans="1:24" ht="15" hidden="1" customHeight="1" x14ac:dyDescent="0.35">
      <c r="A371" s="7">
        <v>45021</v>
      </c>
      <c r="B371" s="50">
        <v>177744</v>
      </c>
      <c r="C371" s="50">
        <v>6.7</v>
      </c>
      <c r="D371" s="21">
        <v>159366</v>
      </c>
      <c r="E371" s="21">
        <v>6.03</v>
      </c>
      <c r="F371" s="8">
        <f t="shared" si="36"/>
        <v>18378</v>
      </c>
      <c r="G371" s="8">
        <f t="shared" si="37"/>
        <v>177073.33333333331</v>
      </c>
      <c r="H371" s="8">
        <f t="shared" si="38"/>
        <v>670.66666666668607</v>
      </c>
      <c r="I371" s="8">
        <f t="shared" si="39"/>
        <v>0</v>
      </c>
      <c r="J371" s="8">
        <f t="shared" si="40"/>
        <v>18.378</v>
      </c>
      <c r="K371" s="57">
        <v>0.2248</v>
      </c>
      <c r="L371" s="6">
        <f>VLOOKUP(A371,'Inv Wise'!A$1512:M$1811,13,1)</f>
        <v>5.4821580547112463</v>
      </c>
      <c r="M371" s="57">
        <v>0.80510000000000004</v>
      </c>
      <c r="N371" s="52">
        <f t="shared" si="43"/>
        <v>18378</v>
      </c>
      <c r="O371" s="12">
        <v>0</v>
      </c>
      <c r="P371" s="54" t="s">
        <v>19</v>
      </c>
      <c r="Q371" s="12" t="s">
        <v>19</v>
      </c>
      <c r="R371" s="12" t="s">
        <v>19</v>
      </c>
      <c r="S371" s="53" t="s">
        <v>19</v>
      </c>
      <c r="T371" s="18">
        <v>0</v>
      </c>
      <c r="U371" s="18">
        <v>0</v>
      </c>
      <c r="V371" s="18">
        <v>0</v>
      </c>
      <c r="W371" s="18">
        <v>0</v>
      </c>
      <c r="X371" s="74">
        <f t="shared" si="42"/>
        <v>0.72859728506787336</v>
      </c>
    </row>
    <row r="372" spans="1:24" ht="15" hidden="1" customHeight="1" x14ac:dyDescent="0.35">
      <c r="A372" s="7">
        <v>45022</v>
      </c>
      <c r="B372" s="50">
        <v>191933</v>
      </c>
      <c r="C372" s="50">
        <v>7.3</v>
      </c>
      <c r="D372" s="21">
        <v>159366</v>
      </c>
      <c r="E372" s="21">
        <v>6.03</v>
      </c>
      <c r="F372" s="8">
        <f t="shared" si="36"/>
        <v>32567</v>
      </c>
      <c r="G372" s="8">
        <f t="shared" si="37"/>
        <v>192930.64676616914</v>
      </c>
      <c r="H372" s="8">
        <f t="shared" si="38"/>
        <v>-997.64676616914221</v>
      </c>
      <c r="I372" s="8">
        <f t="shared" si="39"/>
        <v>0</v>
      </c>
      <c r="J372" s="8">
        <f t="shared" si="40"/>
        <v>32.567</v>
      </c>
      <c r="K372" s="57">
        <v>0.2427</v>
      </c>
      <c r="L372" s="6">
        <f>VLOOKUP(A372,'Inv Wise'!A$1512:M$1811,13,1)</f>
        <v>5.929878419452888</v>
      </c>
      <c r="M372" s="57">
        <v>0.8034</v>
      </c>
      <c r="N372" s="52">
        <f t="shared" si="43"/>
        <v>32567</v>
      </c>
      <c r="O372" s="12">
        <v>0</v>
      </c>
      <c r="P372" s="54" t="s">
        <v>19</v>
      </c>
      <c r="Q372" s="12" t="s">
        <v>19</v>
      </c>
      <c r="R372" s="12" t="s">
        <v>19</v>
      </c>
      <c r="S372" s="53" t="s">
        <v>19</v>
      </c>
      <c r="T372" s="18">
        <v>0</v>
      </c>
      <c r="U372" s="18">
        <v>0</v>
      </c>
      <c r="V372" s="18">
        <v>0</v>
      </c>
      <c r="W372" s="18">
        <v>0</v>
      </c>
      <c r="X372" s="74">
        <f t="shared" si="42"/>
        <v>0.72705882352941176</v>
      </c>
    </row>
    <row r="373" spans="1:24" ht="15" hidden="1" customHeight="1" x14ac:dyDescent="0.35">
      <c r="A373" s="7">
        <v>45023</v>
      </c>
      <c r="B373" s="50">
        <v>177714</v>
      </c>
      <c r="C373" s="50">
        <v>6.7</v>
      </c>
      <c r="D373" s="21">
        <v>159366</v>
      </c>
      <c r="E373" s="21">
        <v>6.03</v>
      </c>
      <c r="F373" s="8">
        <f t="shared" si="36"/>
        <v>18348</v>
      </c>
      <c r="G373" s="8">
        <f t="shared" si="37"/>
        <v>177073.33333333331</v>
      </c>
      <c r="H373" s="8">
        <f t="shared" si="38"/>
        <v>640.66666666668607</v>
      </c>
      <c r="I373" s="8">
        <f t="shared" si="39"/>
        <v>0</v>
      </c>
      <c r="J373" s="8">
        <f t="shared" si="40"/>
        <v>18.347999999999999</v>
      </c>
      <c r="K373" s="57">
        <v>0.22470000000000001</v>
      </c>
      <c r="L373" s="6">
        <f>VLOOKUP(A373,'Inv Wise'!A$1512:M$1811,13,1)</f>
        <v>5.4865045592705171</v>
      </c>
      <c r="M373" s="57">
        <v>0.80500000000000005</v>
      </c>
      <c r="N373" s="52">
        <f t="shared" si="43"/>
        <v>18348</v>
      </c>
      <c r="O373" s="12">
        <v>0</v>
      </c>
      <c r="P373" s="54" t="s">
        <v>19</v>
      </c>
      <c r="Q373" s="12" t="s">
        <v>19</v>
      </c>
      <c r="R373" s="12" t="s">
        <v>19</v>
      </c>
      <c r="S373" s="53" t="s">
        <v>19</v>
      </c>
      <c r="T373" s="18">
        <v>0</v>
      </c>
      <c r="U373" s="18">
        <v>0</v>
      </c>
      <c r="V373" s="18">
        <v>0</v>
      </c>
      <c r="W373" s="18">
        <v>0</v>
      </c>
      <c r="X373" s="74">
        <f t="shared" si="42"/>
        <v>0.72850678733031682</v>
      </c>
    </row>
    <row r="374" spans="1:24" ht="15" hidden="1" customHeight="1" x14ac:dyDescent="0.35">
      <c r="A374" s="7">
        <v>45024</v>
      </c>
      <c r="B374" s="50">
        <v>165609</v>
      </c>
      <c r="C374" s="50">
        <v>6.3</v>
      </c>
      <c r="D374" s="21">
        <v>159366</v>
      </c>
      <c r="E374" s="21">
        <v>6.03</v>
      </c>
      <c r="F374" s="8">
        <f t="shared" si="36"/>
        <v>6243</v>
      </c>
      <c r="G374" s="8">
        <f t="shared" si="37"/>
        <v>166501.7910447761</v>
      </c>
      <c r="H374" s="8">
        <f t="shared" si="38"/>
        <v>-892.79104477609508</v>
      </c>
      <c r="I374" s="8">
        <f t="shared" si="39"/>
        <v>0</v>
      </c>
      <c r="J374" s="8">
        <f t="shared" si="40"/>
        <v>6.2430000000000003</v>
      </c>
      <c r="K374" s="57">
        <v>0.2094</v>
      </c>
      <c r="L374" s="6">
        <f>VLOOKUP(A374,'Inv Wise'!A$1512:M$1811,13,1)</f>
        <v>5.1194528875379941</v>
      </c>
      <c r="M374" s="57">
        <v>0.80030000000000001</v>
      </c>
      <c r="N374" s="52">
        <f t="shared" si="43"/>
        <v>6243</v>
      </c>
      <c r="O374" s="12">
        <v>0</v>
      </c>
      <c r="P374" s="54" t="s">
        <v>19</v>
      </c>
      <c r="Q374" s="12" t="s">
        <v>19</v>
      </c>
      <c r="R374" s="12" t="s">
        <v>19</v>
      </c>
      <c r="S374" s="53" t="s">
        <v>19</v>
      </c>
      <c r="T374" s="18">
        <v>0</v>
      </c>
      <c r="U374" s="18">
        <v>0</v>
      </c>
      <c r="V374" s="18">
        <v>0</v>
      </c>
      <c r="W374" s="18">
        <v>0</v>
      </c>
      <c r="X374" s="74">
        <f t="shared" si="42"/>
        <v>0.7242533936651584</v>
      </c>
    </row>
    <row r="375" spans="1:24" ht="15" hidden="1" customHeight="1" x14ac:dyDescent="0.35">
      <c r="A375" s="7">
        <v>45025</v>
      </c>
      <c r="B375" s="50">
        <v>156101</v>
      </c>
      <c r="C375" s="50">
        <v>5.9</v>
      </c>
      <c r="D375" s="21">
        <v>159366</v>
      </c>
      <c r="E375" s="21">
        <v>6.03</v>
      </c>
      <c r="F375" s="8">
        <f t="shared" si="36"/>
        <v>-3265</v>
      </c>
      <c r="G375" s="8">
        <f t="shared" si="37"/>
        <v>155930.24875621891</v>
      </c>
      <c r="H375" s="8">
        <f t="shared" si="38"/>
        <v>170.75124378109467</v>
      </c>
      <c r="I375" s="8">
        <f t="shared" si="39"/>
        <v>-3.2650000000000001</v>
      </c>
      <c r="J375" s="8">
        <f t="shared" si="40"/>
        <v>0</v>
      </c>
      <c r="K375" s="57">
        <v>0.19739999999999999</v>
      </c>
      <c r="L375" s="6">
        <f>VLOOKUP(A375,'Inv Wise'!A$1512:M$1811,13,1)</f>
        <v>4.8131306990881457</v>
      </c>
      <c r="M375" s="57">
        <v>0.80300000000000005</v>
      </c>
      <c r="N375" s="52">
        <f t="shared" si="43"/>
        <v>-3265</v>
      </c>
      <c r="O375" s="12">
        <v>0</v>
      </c>
      <c r="P375" s="54" t="s">
        <v>19</v>
      </c>
      <c r="Q375" s="12" t="s">
        <v>19</v>
      </c>
      <c r="R375" s="12" t="s">
        <v>19</v>
      </c>
      <c r="S375" s="53" t="s">
        <v>19</v>
      </c>
      <c r="T375" s="18">
        <v>0</v>
      </c>
      <c r="U375" s="18">
        <v>0</v>
      </c>
      <c r="V375" s="18">
        <v>0</v>
      </c>
      <c r="W375" s="18">
        <v>0</v>
      </c>
      <c r="X375" s="74">
        <f t="shared" si="42"/>
        <v>0.7266968325791856</v>
      </c>
    </row>
    <row r="376" spans="1:24" ht="15" hidden="1" customHeight="1" x14ac:dyDescent="0.35">
      <c r="A376" s="7">
        <v>45026</v>
      </c>
      <c r="B376" s="50">
        <v>165578</v>
      </c>
      <c r="C376" s="50">
        <v>6.3</v>
      </c>
      <c r="D376" s="21">
        <v>159366</v>
      </c>
      <c r="E376" s="21">
        <v>6.03</v>
      </c>
      <c r="F376" s="8">
        <f t="shared" si="36"/>
        <v>6212</v>
      </c>
      <c r="G376" s="8">
        <f t="shared" si="37"/>
        <v>166501.7910447761</v>
      </c>
      <c r="H376" s="8">
        <f t="shared" si="38"/>
        <v>-923.79104477609508</v>
      </c>
      <c r="I376" s="8">
        <f t="shared" si="39"/>
        <v>0</v>
      </c>
      <c r="J376" s="8">
        <f t="shared" si="40"/>
        <v>6.2119999999999997</v>
      </c>
      <c r="K376" s="57">
        <v>0.2094</v>
      </c>
      <c r="L376" s="6">
        <f>VLOOKUP(A376,'Inv Wise'!A$1512:M$1811,13,1)</f>
        <v>5.1136474164133743</v>
      </c>
      <c r="M376" s="57">
        <v>0.80020000000000002</v>
      </c>
      <c r="N376" s="52">
        <f t="shared" si="43"/>
        <v>6212</v>
      </c>
      <c r="O376" s="12">
        <v>0</v>
      </c>
      <c r="P376" s="54" t="s">
        <v>19</v>
      </c>
      <c r="Q376" s="12" t="s">
        <v>19</v>
      </c>
      <c r="R376" s="12" t="s">
        <v>19</v>
      </c>
      <c r="S376" s="53" t="s">
        <v>19</v>
      </c>
      <c r="T376" s="18">
        <v>0</v>
      </c>
      <c r="U376" s="18">
        <v>0</v>
      </c>
      <c r="V376" s="18">
        <v>0</v>
      </c>
      <c r="W376" s="18">
        <v>0</v>
      </c>
      <c r="X376" s="74">
        <f t="shared" si="42"/>
        <v>0.72416289592760186</v>
      </c>
    </row>
    <row r="377" spans="1:24" ht="15" hidden="1" customHeight="1" x14ac:dyDescent="0.35">
      <c r="A377" s="7">
        <v>45027</v>
      </c>
      <c r="B377" s="50">
        <v>180127</v>
      </c>
      <c r="C377" s="50">
        <v>6.8</v>
      </c>
      <c r="D377" s="21">
        <v>159366</v>
      </c>
      <c r="E377" s="21">
        <v>6.03</v>
      </c>
      <c r="F377" s="8">
        <f t="shared" si="36"/>
        <v>20761</v>
      </c>
      <c r="G377" s="8">
        <f t="shared" si="37"/>
        <v>179716.2189054726</v>
      </c>
      <c r="H377" s="8">
        <f t="shared" si="38"/>
        <v>410.78109452739591</v>
      </c>
      <c r="I377" s="8">
        <f t="shared" si="39"/>
        <v>0</v>
      </c>
      <c r="J377" s="8">
        <f t="shared" si="40"/>
        <v>20.760999999999999</v>
      </c>
      <c r="K377" s="57">
        <v>0.2278</v>
      </c>
      <c r="L377" s="6">
        <f>VLOOKUP(A377,'Inv Wise'!A$1512:M$1811,13,1)</f>
        <v>5.5656838905775077</v>
      </c>
      <c r="M377" s="57">
        <v>0.80389999999999995</v>
      </c>
      <c r="N377" s="52">
        <f t="shared" si="43"/>
        <v>20761</v>
      </c>
      <c r="O377" s="12">
        <v>0</v>
      </c>
      <c r="P377" s="54" t="s">
        <v>19</v>
      </c>
      <c r="Q377" s="12" t="s">
        <v>19</v>
      </c>
      <c r="R377" s="12" t="s">
        <v>19</v>
      </c>
      <c r="S377" s="53" t="s">
        <v>19</v>
      </c>
      <c r="T377" s="18">
        <v>0</v>
      </c>
      <c r="U377" s="18">
        <v>0</v>
      </c>
      <c r="V377" s="18">
        <v>0</v>
      </c>
      <c r="W377" s="18">
        <v>0</v>
      </c>
      <c r="X377" s="74">
        <f t="shared" si="42"/>
        <v>0.72751131221719456</v>
      </c>
    </row>
    <row r="378" spans="1:24" ht="15" hidden="1" customHeight="1" x14ac:dyDescent="0.35">
      <c r="A378" s="7">
        <v>45028</v>
      </c>
      <c r="B378" s="50">
        <v>190000</v>
      </c>
      <c r="C378" s="50">
        <v>7.2</v>
      </c>
      <c r="D378" s="21">
        <v>159366</v>
      </c>
      <c r="E378" s="21">
        <v>6.03</v>
      </c>
      <c r="F378" s="8">
        <f t="shared" si="36"/>
        <v>30634</v>
      </c>
      <c r="G378" s="8">
        <f t="shared" si="37"/>
        <v>190287.76119402985</v>
      </c>
      <c r="H378" s="8">
        <f t="shared" si="38"/>
        <v>-287.76119402985205</v>
      </c>
      <c r="I378" s="8">
        <f t="shared" si="39"/>
        <v>0</v>
      </c>
      <c r="J378" s="8">
        <f t="shared" si="40"/>
        <v>30.634</v>
      </c>
      <c r="K378" s="57">
        <v>0.24030000000000001</v>
      </c>
      <c r="L378" s="6">
        <f>VLOOKUP(A378,'Inv Wise'!A$1512:M$1811,13,1)</f>
        <v>5.8734650455927051</v>
      </c>
      <c r="M378" s="57">
        <v>0.80089999999999995</v>
      </c>
      <c r="N378" s="52">
        <f t="shared" si="43"/>
        <v>30634</v>
      </c>
      <c r="O378" s="12">
        <v>0</v>
      </c>
      <c r="P378" s="54" t="s">
        <v>19</v>
      </c>
      <c r="Q378" s="12" t="s">
        <v>19</v>
      </c>
      <c r="R378" s="12" t="s">
        <v>19</v>
      </c>
      <c r="S378" s="53" t="s">
        <v>19</v>
      </c>
      <c r="T378" s="18">
        <v>0</v>
      </c>
      <c r="U378" s="18">
        <v>0</v>
      </c>
      <c r="V378" s="18">
        <v>0</v>
      </c>
      <c r="W378" s="18">
        <v>0</v>
      </c>
      <c r="X378" s="74">
        <f t="shared" si="42"/>
        <v>0.72479638009049774</v>
      </c>
    </row>
    <row r="379" spans="1:24" ht="15" hidden="1" customHeight="1" x14ac:dyDescent="0.35">
      <c r="A379" s="7">
        <v>45029</v>
      </c>
      <c r="B379" s="50">
        <v>167119</v>
      </c>
      <c r="C379" s="50">
        <v>6.3</v>
      </c>
      <c r="D379" s="21">
        <v>159366</v>
      </c>
      <c r="E379" s="21">
        <v>6.03</v>
      </c>
      <c r="F379" s="8">
        <f t="shared" si="36"/>
        <v>7753</v>
      </c>
      <c r="G379" s="8">
        <f t="shared" si="37"/>
        <v>166501.7910447761</v>
      </c>
      <c r="H379" s="8">
        <f t="shared" si="38"/>
        <v>617.20895522390492</v>
      </c>
      <c r="I379" s="8">
        <f t="shared" si="39"/>
        <v>0</v>
      </c>
      <c r="J379" s="8">
        <f t="shared" si="40"/>
        <v>7.7530000000000001</v>
      </c>
      <c r="K379" s="57">
        <v>0.21129999999999999</v>
      </c>
      <c r="L379" s="6">
        <f>VLOOKUP(A379,'Inv Wise'!A$1512:M$1811,13,1)</f>
        <v>5.1554711246200604</v>
      </c>
      <c r="M379" s="57">
        <v>0.80510000000000004</v>
      </c>
      <c r="N379" s="52">
        <f t="shared" si="43"/>
        <v>7753</v>
      </c>
      <c r="O379" s="12">
        <v>0</v>
      </c>
      <c r="P379" s="54" t="s">
        <v>19</v>
      </c>
      <c r="Q379" s="12" t="s">
        <v>19</v>
      </c>
      <c r="R379" s="12" t="s">
        <v>19</v>
      </c>
      <c r="S379" s="53" t="s">
        <v>19</v>
      </c>
      <c r="T379" s="18">
        <v>0</v>
      </c>
      <c r="U379" s="18">
        <v>0</v>
      </c>
      <c r="V379" s="18">
        <v>0</v>
      </c>
      <c r="W379" s="18">
        <v>0</v>
      </c>
      <c r="X379" s="74">
        <f t="shared" si="42"/>
        <v>0.72859728506787336</v>
      </c>
    </row>
    <row r="380" spans="1:24" ht="15" hidden="1" customHeight="1" x14ac:dyDescent="0.35">
      <c r="A380" s="7">
        <v>45030</v>
      </c>
      <c r="B380" s="50">
        <v>188288</v>
      </c>
      <c r="C380" s="50">
        <v>7.1</v>
      </c>
      <c r="D380" s="21">
        <v>159366</v>
      </c>
      <c r="E380" s="21">
        <v>6.03</v>
      </c>
      <c r="F380" s="8">
        <f t="shared" si="36"/>
        <v>28922</v>
      </c>
      <c r="G380" s="8">
        <f t="shared" si="37"/>
        <v>187644.87562189053</v>
      </c>
      <c r="H380" s="8">
        <f t="shared" si="38"/>
        <v>643.12437810946722</v>
      </c>
      <c r="I380" s="8">
        <f t="shared" si="39"/>
        <v>0</v>
      </c>
      <c r="J380" s="8">
        <f t="shared" si="40"/>
        <v>28.922000000000001</v>
      </c>
      <c r="K380" s="57">
        <v>0.23810000000000001</v>
      </c>
      <c r="L380" s="6">
        <f>VLOOKUP(A380,'Inv Wise'!A$1512:M$1811,13,1)</f>
        <v>5.8176899696048636</v>
      </c>
      <c r="M380" s="57">
        <v>0.80479999999999996</v>
      </c>
      <c r="N380" s="52">
        <f t="shared" si="43"/>
        <v>28922</v>
      </c>
      <c r="O380" s="12">
        <v>0</v>
      </c>
      <c r="P380" s="54" t="s">
        <v>19</v>
      </c>
      <c r="Q380" s="12" t="s">
        <v>19</v>
      </c>
      <c r="R380" s="12" t="s">
        <v>19</v>
      </c>
      <c r="S380" s="53" t="s">
        <v>19</v>
      </c>
      <c r="T380" s="18">
        <v>0</v>
      </c>
      <c r="U380" s="18">
        <v>0</v>
      </c>
      <c r="V380" s="18">
        <v>0</v>
      </c>
      <c r="W380" s="18">
        <v>0</v>
      </c>
      <c r="X380" s="74">
        <f t="shared" si="42"/>
        <v>0.72832579185520363</v>
      </c>
    </row>
    <row r="381" spans="1:24" ht="15" hidden="1" customHeight="1" x14ac:dyDescent="0.35">
      <c r="A381" s="7">
        <v>45031</v>
      </c>
      <c r="B381" s="50">
        <v>185954</v>
      </c>
      <c r="C381" s="50">
        <v>7</v>
      </c>
      <c r="D381" s="21">
        <v>159366</v>
      </c>
      <c r="E381" s="21">
        <v>6.03</v>
      </c>
      <c r="F381" s="8">
        <f t="shared" si="36"/>
        <v>26588</v>
      </c>
      <c r="G381" s="8">
        <f t="shared" si="37"/>
        <v>185001.99004975124</v>
      </c>
      <c r="H381" s="8">
        <f t="shared" si="38"/>
        <v>952.00995024875738</v>
      </c>
      <c r="I381" s="8">
        <f t="shared" si="39"/>
        <v>0</v>
      </c>
      <c r="J381" s="8">
        <f t="shared" si="40"/>
        <v>26.588000000000001</v>
      </c>
      <c r="K381" s="57">
        <v>0.2351</v>
      </c>
      <c r="L381" s="6">
        <f>VLOOKUP(A381,'Inv Wise'!A$1512:M$1811,13,1)</f>
        <v>5.7429179331306992</v>
      </c>
      <c r="M381" s="57">
        <v>0.80620000000000003</v>
      </c>
      <c r="N381" s="52">
        <f t="shared" si="43"/>
        <v>26588</v>
      </c>
      <c r="O381" s="12">
        <v>0</v>
      </c>
      <c r="P381" s="54" t="s">
        <v>19</v>
      </c>
      <c r="Q381" s="12" t="s">
        <v>19</v>
      </c>
      <c r="R381" s="12" t="s">
        <v>19</v>
      </c>
      <c r="S381" s="53" t="s">
        <v>19</v>
      </c>
      <c r="T381" s="18">
        <v>0</v>
      </c>
      <c r="U381" s="18">
        <v>0</v>
      </c>
      <c r="V381" s="18">
        <v>0</v>
      </c>
      <c r="W381" s="18">
        <v>0</v>
      </c>
      <c r="X381" s="74">
        <f t="shared" si="42"/>
        <v>0.7295927601809955</v>
      </c>
    </row>
    <row r="382" spans="1:24" ht="15" hidden="1" customHeight="1" x14ac:dyDescent="0.35">
      <c r="A382" s="7">
        <v>45032</v>
      </c>
      <c r="B382" s="50">
        <v>176136</v>
      </c>
      <c r="C382" s="50">
        <v>6.6</v>
      </c>
      <c r="D382" s="21">
        <v>159366</v>
      </c>
      <c r="E382" s="21">
        <v>6.03</v>
      </c>
      <c r="F382" s="8">
        <f t="shared" si="36"/>
        <v>16770</v>
      </c>
      <c r="G382" s="8">
        <f t="shared" si="37"/>
        <v>174430.44776119399</v>
      </c>
      <c r="H382" s="8">
        <f t="shared" si="38"/>
        <v>1705.5522388060053</v>
      </c>
      <c r="I382" s="8">
        <f t="shared" si="39"/>
        <v>0</v>
      </c>
      <c r="J382" s="8">
        <f t="shared" si="40"/>
        <v>16.77</v>
      </c>
      <c r="K382" s="57">
        <v>0.22270000000000001</v>
      </c>
      <c r="L382" s="6">
        <f>VLOOKUP(A382,'Inv Wise'!A$1512:M$1811,13,1)</f>
        <v>5.4382066869300916</v>
      </c>
      <c r="M382" s="57">
        <v>0.80989999999999995</v>
      </c>
      <c r="N382" s="52">
        <f t="shared" si="43"/>
        <v>16770</v>
      </c>
      <c r="O382" s="12">
        <v>0</v>
      </c>
      <c r="P382" s="54" t="s">
        <v>19</v>
      </c>
      <c r="Q382" s="12" t="s">
        <v>19</v>
      </c>
      <c r="R382" s="12" t="s">
        <v>19</v>
      </c>
      <c r="S382" s="53" t="s">
        <v>19</v>
      </c>
      <c r="T382" s="18">
        <v>0</v>
      </c>
      <c r="U382" s="18">
        <v>0</v>
      </c>
      <c r="V382" s="18">
        <v>0</v>
      </c>
      <c r="W382" s="18">
        <v>0</v>
      </c>
      <c r="X382" s="74">
        <f t="shared" si="42"/>
        <v>0.73294117647058821</v>
      </c>
    </row>
    <row r="383" spans="1:24" ht="15" hidden="1" customHeight="1" x14ac:dyDescent="0.35">
      <c r="A383" s="7">
        <v>45033</v>
      </c>
      <c r="B383" s="50">
        <v>182042</v>
      </c>
      <c r="C383" s="50">
        <v>6.9</v>
      </c>
      <c r="D383" s="21">
        <v>159366</v>
      </c>
      <c r="E383" s="21">
        <v>6.03</v>
      </c>
      <c r="F383" s="8">
        <f t="shared" si="36"/>
        <v>22676</v>
      </c>
      <c r="G383" s="8">
        <f t="shared" si="37"/>
        <v>182359.10447761192</v>
      </c>
      <c r="H383" s="8">
        <f t="shared" si="38"/>
        <v>-317.10447761192336</v>
      </c>
      <c r="I383" s="8">
        <f t="shared" si="39"/>
        <v>0</v>
      </c>
      <c r="J383" s="8">
        <f t="shared" si="40"/>
        <v>22.675999999999998</v>
      </c>
      <c r="K383" s="57">
        <v>0.23019999999999999</v>
      </c>
      <c r="L383" s="6">
        <f>VLOOKUP(A383,'Inv Wise'!A$1512:M$1811,13,1)</f>
        <v>5.6508510638297871</v>
      </c>
      <c r="M383" s="57">
        <v>0.80649999999999999</v>
      </c>
      <c r="N383" s="52">
        <f t="shared" si="43"/>
        <v>22676</v>
      </c>
      <c r="O383" s="12">
        <v>0</v>
      </c>
      <c r="P383" s="54" t="s">
        <v>19</v>
      </c>
      <c r="Q383" s="12" t="s">
        <v>19</v>
      </c>
      <c r="R383" s="12" t="s">
        <v>19</v>
      </c>
      <c r="S383" s="53" t="s">
        <v>19</v>
      </c>
      <c r="T383" s="18">
        <v>0</v>
      </c>
      <c r="U383" s="18">
        <v>0</v>
      </c>
      <c r="V383" s="18">
        <v>0</v>
      </c>
      <c r="W383" s="18">
        <v>0</v>
      </c>
      <c r="X383" s="74">
        <f t="shared" si="42"/>
        <v>0.72986425339366512</v>
      </c>
    </row>
    <row r="384" spans="1:24" ht="15" hidden="1" customHeight="1" x14ac:dyDescent="0.35">
      <c r="A384" s="7">
        <v>45034</v>
      </c>
      <c r="B384" s="50">
        <v>188432</v>
      </c>
      <c r="C384" s="50">
        <v>7.1</v>
      </c>
      <c r="D384" s="21">
        <v>159366</v>
      </c>
      <c r="E384" s="21">
        <v>6.03</v>
      </c>
      <c r="F384" s="8">
        <f t="shared" si="36"/>
        <v>29066</v>
      </c>
      <c r="G384" s="8">
        <f t="shared" si="37"/>
        <v>187644.87562189053</v>
      </c>
      <c r="H384" s="8">
        <f t="shared" si="38"/>
        <v>787.12437810946722</v>
      </c>
      <c r="I384" s="8">
        <f t="shared" si="39"/>
        <v>0</v>
      </c>
      <c r="J384" s="8">
        <f t="shared" si="40"/>
        <v>29.065999999999999</v>
      </c>
      <c r="K384" s="57">
        <v>0.23830000000000001</v>
      </c>
      <c r="L384" s="6">
        <f>VLOOKUP(A384,'Inv Wise'!A$1512:M$1811,13,1)</f>
        <v>5.819392097264438</v>
      </c>
      <c r="M384" s="57">
        <v>0.80549999999999999</v>
      </c>
      <c r="N384" s="52">
        <f t="shared" si="43"/>
        <v>29066</v>
      </c>
      <c r="O384" s="12">
        <v>0</v>
      </c>
      <c r="P384" s="54" t="s">
        <v>19</v>
      </c>
      <c r="Q384" s="12" t="s">
        <v>19</v>
      </c>
      <c r="R384" s="12" t="s">
        <v>19</v>
      </c>
      <c r="S384" s="53" t="s">
        <v>19</v>
      </c>
      <c r="T384" s="18">
        <v>0</v>
      </c>
      <c r="U384" s="18">
        <v>0</v>
      </c>
      <c r="V384" s="18">
        <v>0</v>
      </c>
      <c r="W384" s="18">
        <v>0</v>
      </c>
      <c r="X384" s="74">
        <f t="shared" si="42"/>
        <v>0.72895927601809951</v>
      </c>
    </row>
    <row r="385" spans="1:24" ht="15" hidden="1" customHeight="1" x14ac:dyDescent="0.35">
      <c r="A385" s="7">
        <v>45035</v>
      </c>
      <c r="B385" s="50">
        <v>184786</v>
      </c>
      <c r="C385" s="50">
        <v>7</v>
      </c>
      <c r="D385" s="21">
        <v>159366</v>
      </c>
      <c r="E385" s="21">
        <v>6.03</v>
      </c>
      <c r="F385" s="8">
        <f t="shared" si="36"/>
        <v>25420</v>
      </c>
      <c r="G385" s="8">
        <f t="shared" si="37"/>
        <v>185001.99004975124</v>
      </c>
      <c r="H385" s="8">
        <f t="shared" si="38"/>
        <v>-215.99004975124262</v>
      </c>
      <c r="I385" s="8">
        <f t="shared" si="39"/>
        <v>0</v>
      </c>
      <c r="J385" s="8">
        <f t="shared" si="40"/>
        <v>25.42</v>
      </c>
      <c r="K385" s="57">
        <v>0.23369999999999999</v>
      </c>
      <c r="L385" s="6">
        <f>VLOOKUP(A385,'Inv Wise'!A$1512:M$1811,13,1)</f>
        <v>5.7194528875379937</v>
      </c>
      <c r="M385" s="57">
        <v>0.80120000000000002</v>
      </c>
      <c r="N385" s="52">
        <f t="shared" si="43"/>
        <v>25420</v>
      </c>
      <c r="O385" s="12">
        <v>0</v>
      </c>
      <c r="P385" s="54" t="s">
        <v>19</v>
      </c>
      <c r="Q385" s="12" t="s">
        <v>19</v>
      </c>
      <c r="R385" s="12" t="s">
        <v>19</v>
      </c>
      <c r="S385" s="53" t="s">
        <v>19</v>
      </c>
      <c r="T385" s="18">
        <v>0</v>
      </c>
      <c r="U385" s="18">
        <v>0</v>
      </c>
      <c r="V385" s="18">
        <v>0</v>
      </c>
      <c r="W385" s="18">
        <v>0</v>
      </c>
      <c r="X385" s="74">
        <f t="shared" si="42"/>
        <v>0.72506787330316746</v>
      </c>
    </row>
    <row r="386" spans="1:24" ht="15" hidden="1" customHeight="1" x14ac:dyDescent="0.35">
      <c r="A386" s="7">
        <v>45036</v>
      </c>
      <c r="B386" s="50">
        <v>169662</v>
      </c>
      <c r="C386" s="50">
        <v>6.4</v>
      </c>
      <c r="D386" s="21">
        <v>159366</v>
      </c>
      <c r="E386" s="21">
        <v>6.03</v>
      </c>
      <c r="F386" s="8">
        <f t="shared" si="36"/>
        <v>10296</v>
      </c>
      <c r="G386" s="8">
        <f t="shared" si="37"/>
        <v>169144.67661691541</v>
      </c>
      <c r="H386" s="8">
        <f t="shared" si="38"/>
        <v>517.32338308458566</v>
      </c>
      <c r="I386" s="8">
        <f t="shared" si="39"/>
        <v>0</v>
      </c>
      <c r="J386" s="8">
        <f t="shared" si="40"/>
        <v>10.295999999999999</v>
      </c>
      <c r="K386" s="57">
        <v>0.2145</v>
      </c>
      <c r="L386" s="6">
        <f>VLOOKUP(A386,'Inv Wise'!A$1512:M$1811,13,1)</f>
        <v>5.2377203647416417</v>
      </c>
      <c r="M386" s="57">
        <v>0.80449999999999999</v>
      </c>
      <c r="N386" s="52">
        <f t="shared" si="43"/>
        <v>10296</v>
      </c>
      <c r="O386" s="12">
        <v>0</v>
      </c>
      <c r="P386" s="54" t="s">
        <v>19</v>
      </c>
      <c r="Q386" s="12" t="s">
        <v>19</v>
      </c>
      <c r="R386" s="12" t="s">
        <v>19</v>
      </c>
      <c r="S386" s="53" t="s">
        <v>19</v>
      </c>
      <c r="T386" s="18">
        <v>0</v>
      </c>
      <c r="U386" s="18">
        <v>0</v>
      </c>
      <c r="V386" s="18">
        <v>0</v>
      </c>
      <c r="W386" s="18">
        <v>0</v>
      </c>
      <c r="X386" s="74">
        <f t="shared" si="42"/>
        <v>0.7280542986425339</v>
      </c>
    </row>
    <row r="387" spans="1:24" ht="15" hidden="1" customHeight="1" x14ac:dyDescent="0.35">
      <c r="A387" s="7">
        <v>45037</v>
      </c>
      <c r="B387" s="50">
        <v>186346</v>
      </c>
      <c r="C387" s="50">
        <v>7</v>
      </c>
      <c r="D387" s="21">
        <v>159366</v>
      </c>
      <c r="E387" s="21">
        <v>6.03</v>
      </c>
      <c r="F387" s="8">
        <f t="shared" ref="F387:F397" si="44">B387-D387</f>
        <v>26980</v>
      </c>
      <c r="G387" s="8">
        <f t="shared" ref="G387:G397" si="45">(D387/E387)*C387</f>
        <v>185001.99004975124</v>
      </c>
      <c r="H387" s="8">
        <f t="shared" ref="H387:H397" si="46">B387-G387</f>
        <v>1344.0099502487574</v>
      </c>
      <c r="I387" s="8">
        <f t="shared" ref="I387:I450" si="47">IF(B387&lt;D387,(B387-D387)/1000,0)</f>
        <v>0</v>
      </c>
      <c r="J387" s="8">
        <f t="shared" ref="J387:J450" si="48">IF(B387&gt;D387,(B387-D387)/1000,0)</f>
        <v>26.98</v>
      </c>
      <c r="K387" s="57">
        <v>0.2356</v>
      </c>
      <c r="L387" s="6">
        <f>VLOOKUP(A387,'Inv Wise'!A$1512:M$1811,13,1)</f>
        <v>5.7243768996960487</v>
      </c>
      <c r="M387" s="57">
        <v>0.80789999999999995</v>
      </c>
      <c r="N387" s="52">
        <f t="shared" si="43"/>
        <v>26980</v>
      </c>
      <c r="O387" s="12">
        <v>0</v>
      </c>
      <c r="P387" s="54" t="s">
        <v>19</v>
      </c>
      <c r="Q387" s="12" t="s">
        <v>19</v>
      </c>
      <c r="R387" s="12" t="s">
        <v>19</v>
      </c>
      <c r="S387" s="53" t="s">
        <v>19</v>
      </c>
      <c r="T387" s="18">
        <v>0</v>
      </c>
      <c r="U387" s="18">
        <v>0</v>
      </c>
      <c r="V387" s="18">
        <v>0</v>
      </c>
      <c r="W387" s="18">
        <v>0</v>
      </c>
      <c r="X387" s="74">
        <f t="shared" ref="X387:X450" si="49">IFERROR((M387/((1-((-0.42)/100)*(25-(W387))))),0)</f>
        <v>0.73113122171945699</v>
      </c>
    </row>
    <row r="388" spans="1:24" ht="15" hidden="1" customHeight="1" x14ac:dyDescent="0.35">
      <c r="A388" s="7">
        <v>45038</v>
      </c>
      <c r="B388" s="50">
        <v>191902</v>
      </c>
      <c r="C388" s="50">
        <v>7.2</v>
      </c>
      <c r="D388" s="21">
        <v>159366</v>
      </c>
      <c r="E388" s="21">
        <v>6.03</v>
      </c>
      <c r="F388" s="8">
        <f t="shared" si="44"/>
        <v>32536</v>
      </c>
      <c r="G388" s="8">
        <f t="shared" si="45"/>
        <v>190287.76119402985</v>
      </c>
      <c r="H388" s="8">
        <f t="shared" si="46"/>
        <v>1614.238805970148</v>
      </c>
      <c r="I388" s="8">
        <f t="shared" si="47"/>
        <v>0</v>
      </c>
      <c r="J388" s="8">
        <f t="shared" si="48"/>
        <v>32.536000000000001</v>
      </c>
      <c r="K388" s="57">
        <v>0.2427</v>
      </c>
      <c r="L388" s="6">
        <f>VLOOKUP(A388,'Inv Wise'!A$1512:M$1811,13,1)</f>
        <v>5.9294528875379937</v>
      </c>
      <c r="M388" s="57">
        <v>0.80889999999999995</v>
      </c>
      <c r="N388" s="52">
        <f t="shared" si="43"/>
        <v>32536</v>
      </c>
      <c r="O388" s="12">
        <v>0</v>
      </c>
      <c r="P388" s="54" t="s">
        <v>19</v>
      </c>
      <c r="Q388" s="12" t="s">
        <v>19</v>
      </c>
      <c r="R388" s="12" t="s">
        <v>19</v>
      </c>
      <c r="S388" s="53" t="s">
        <v>19</v>
      </c>
      <c r="T388" s="18">
        <v>0</v>
      </c>
      <c r="U388" s="18">
        <v>0</v>
      </c>
      <c r="V388" s="18">
        <v>0</v>
      </c>
      <c r="W388" s="18">
        <v>0</v>
      </c>
      <c r="X388" s="74">
        <f t="shared" si="49"/>
        <v>0.7320361990950226</v>
      </c>
    </row>
    <row r="389" spans="1:24" ht="15" hidden="1" customHeight="1" x14ac:dyDescent="0.35">
      <c r="A389" s="7">
        <v>45039</v>
      </c>
      <c r="B389" s="50">
        <v>185613</v>
      </c>
      <c r="C389" s="50">
        <v>7</v>
      </c>
      <c r="D389" s="21">
        <v>159366</v>
      </c>
      <c r="E389" s="21">
        <v>6.03</v>
      </c>
      <c r="F389" s="8">
        <f t="shared" si="44"/>
        <v>26247</v>
      </c>
      <c r="G389" s="8">
        <f t="shared" si="45"/>
        <v>185001.99004975124</v>
      </c>
      <c r="H389" s="8">
        <f t="shared" si="46"/>
        <v>611.00995024875738</v>
      </c>
      <c r="I389" s="8">
        <f t="shared" si="47"/>
        <v>0</v>
      </c>
      <c r="J389" s="8">
        <f t="shared" si="48"/>
        <v>26.247</v>
      </c>
      <c r="K389" s="57">
        <v>0.23469999999999999</v>
      </c>
      <c r="L389" s="6">
        <f>VLOOKUP(A389,'Inv Wise'!A$1512:M$1811,13,1)</f>
        <v>5.7375075987841946</v>
      </c>
      <c r="M389" s="57">
        <v>0.80469999999999997</v>
      </c>
      <c r="N389" s="52">
        <f t="shared" si="43"/>
        <v>26247</v>
      </c>
      <c r="O389" s="12">
        <v>0</v>
      </c>
      <c r="P389" s="54" t="s">
        <v>19</v>
      </c>
      <c r="Q389" s="12" t="s">
        <v>19</v>
      </c>
      <c r="R389" s="12" t="s">
        <v>19</v>
      </c>
      <c r="S389" s="53" t="s">
        <v>19</v>
      </c>
      <c r="T389" s="18">
        <v>0</v>
      </c>
      <c r="U389" s="18">
        <v>0</v>
      </c>
      <c r="V389" s="18">
        <v>0</v>
      </c>
      <c r="W389" s="18">
        <v>0</v>
      </c>
      <c r="X389" s="74">
        <f t="shared" si="49"/>
        <v>0.72823529411764709</v>
      </c>
    </row>
    <row r="390" spans="1:24" ht="15" hidden="1" customHeight="1" x14ac:dyDescent="0.35">
      <c r="A390" s="7">
        <v>45040</v>
      </c>
      <c r="B390" s="50">
        <v>162460</v>
      </c>
      <c r="C390" s="50">
        <v>6.1</v>
      </c>
      <c r="D390" s="21">
        <v>159366</v>
      </c>
      <c r="E390" s="21">
        <v>6.03</v>
      </c>
      <c r="F390" s="8">
        <f t="shared" si="44"/>
        <v>3094</v>
      </c>
      <c r="G390" s="8">
        <f t="shared" si="45"/>
        <v>161216.01990049749</v>
      </c>
      <c r="H390" s="8">
        <f t="shared" si="46"/>
        <v>1243.9800995025143</v>
      </c>
      <c r="I390" s="8">
        <f t="shared" si="47"/>
        <v>0</v>
      </c>
      <c r="J390" s="8">
        <f t="shared" si="48"/>
        <v>3.0939999999999999</v>
      </c>
      <c r="K390" s="57">
        <v>0.2054</v>
      </c>
      <c r="L390" s="6">
        <f>VLOOKUP(A390,'Inv Wise'!A$1512:M$1811,13,1)</f>
        <v>5.0127355623100307</v>
      </c>
      <c r="M390" s="57">
        <v>0.80830000000000002</v>
      </c>
      <c r="N390" s="52">
        <f t="shared" si="43"/>
        <v>3094</v>
      </c>
      <c r="O390" s="12">
        <v>0</v>
      </c>
      <c r="P390" s="54" t="s">
        <v>19</v>
      </c>
      <c r="Q390" s="12" t="s">
        <v>19</v>
      </c>
      <c r="R390" s="12" t="s">
        <v>19</v>
      </c>
      <c r="S390" s="53" t="s">
        <v>19</v>
      </c>
      <c r="T390" s="18">
        <v>0</v>
      </c>
      <c r="U390" s="18">
        <v>0</v>
      </c>
      <c r="V390" s="18">
        <v>0</v>
      </c>
      <c r="W390" s="18">
        <v>0</v>
      </c>
      <c r="X390" s="74">
        <f t="shared" si="49"/>
        <v>0.73149321266968326</v>
      </c>
    </row>
    <row r="391" spans="1:24" ht="15" hidden="1" customHeight="1" x14ac:dyDescent="0.35">
      <c r="A391" s="7">
        <v>45041</v>
      </c>
      <c r="B391" s="50">
        <v>175757</v>
      </c>
      <c r="C391" s="50">
        <v>6.6</v>
      </c>
      <c r="D391" s="21">
        <v>159366</v>
      </c>
      <c r="E391" s="21">
        <v>6.03</v>
      </c>
      <c r="F391" s="8">
        <f t="shared" si="44"/>
        <v>16391</v>
      </c>
      <c r="G391" s="8">
        <f t="shared" si="45"/>
        <v>174430.44776119399</v>
      </c>
      <c r="H391" s="8">
        <f t="shared" si="46"/>
        <v>1326.5522388060053</v>
      </c>
      <c r="I391" s="8">
        <f t="shared" si="47"/>
        <v>0</v>
      </c>
      <c r="J391" s="8">
        <f t="shared" si="48"/>
        <v>16.390999999999998</v>
      </c>
      <c r="K391" s="57">
        <v>0.2223</v>
      </c>
      <c r="L391" s="6">
        <f>VLOOKUP(A391,'Inv Wise'!A$1512:M$1811,13,1)</f>
        <v>5.4343465045592705</v>
      </c>
      <c r="M391" s="57">
        <v>0.80820000000000003</v>
      </c>
      <c r="N391" s="52">
        <f t="shared" si="43"/>
        <v>16391</v>
      </c>
      <c r="O391" s="12">
        <v>0</v>
      </c>
      <c r="P391" s="54" t="s">
        <v>19</v>
      </c>
      <c r="Q391" s="12" t="s">
        <v>19</v>
      </c>
      <c r="R391" s="12" t="s">
        <v>19</v>
      </c>
      <c r="S391" s="53" t="s">
        <v>19</v>
      </c>
      <c r="T391" s="18">
        <v>0</v>
      </c>
      <c r="U391" s="18">
        <v>0</v>
      </c>
      <c r="V391" s="18">
        <v>0</v>
      </c>
      <c r="W391" s="18">
        <v>0</v>
      </c>
      <c r="X391" s="74">
        <f t="shared" si="49"/>
        <v>0.73140271493212672</v>
      </c>
    </row>
    <row r="392" spans="1:24" ht="15" hidden="1" customHeight="1" x14ac:dyDescent="0.35">
      <c r="A392" s="7">
        <v>45042</v>
      </c>
      <c r="B392" s="50">
        <v>158124</v>
      </c>
      <c r="C392" s="50">
        <v>5.9</v>
      </c>
      <c r="D392" s="21">
        <v>159366</v>
      </c>
      <c r="E392" s="21">
        <v>6.03</v>
      </c>
      <c r="F392" s="8">
        <f t="shared" si="44"/>
        <v>-1242</v>
      </c>
      <c r="G392" s="8">
        <f t="shared" si="45"/>
        <v>155930.24875621891</v>
      </c>
      <c r="H392" s="8">
        <f t="shared" si="46"/>
        <v>2193.7512437810947</v>
      </c>
      <c r="I392" s="8">
        <f t="shared" si="47"/>
        <v>-1.242</v>
      </c>
      <c r="J392" s="8">
        <f t="shared" si="48"/>
        <v>0</v>
      </c>
      <c r="K392" s="57">
        <v>0.2</v>
      </c>
      <c r="L392" s="6">
        <f>VLOOKUP(A392,'Inv Wise'!A$1512:M$1811,13,1)</f>
        <v>4.9644984802431615</v>
      </c>
      <c r="M392" s="57">
        <v>0.81340000000000001</v>
      </c>
      <c r="N392" s="52">
        <f t="shared" si="43"/>
        <v>-1242</v>
      </c>
      <c r="O392" s="12">
        <v>0</v>
      </c>
      <c r="P392" s="54" t="s">
        <v>19</v>
      </c>
      <c r="Q392" s="12" t="s">
        <v>19</v>
      </c>
      <c r="R392" s="12" t="s">
        <v>19</v>
      </c>
      <c r="S392" s="53" t="s">
        <v>19</v>
      </c>
      <c r="T392" s="18">
        <v>0</v>
      </c>
      <c r="U392" s="18">
        <v>0</v>
      </c>
      <c r="V392" s="18">
        <v>0</v>
      </c>
      <c r="W392" s="18">
        <v>0</v>
      </c>
      <c r="X392" s="74">
        <f t="shared" si="49"/>
        <v>0.73610859728506794</v>
      </c>
    </row>
    <row r="393" spans="1:24" ht="15" hidden="1" customHeight="1" x14ac:dyDescent="0.35">
      <c r="A393" s="7">
        <v>45043</v>
      </c>
      <c r="B393" s="50">
        <v>170540</v>
      </c>
      <c r="C393" s="50">
        <v>6.4</v>
      </c>
      <c r="D393" s="21">
        <v>159366</v>
      </c>
      <c r="E393" s="21">
        <v>6.03</v>
      </c>
      <c r="F393" s="8">
        <f t="shared" si="44"/>
        <v>11174</v>
      </c>
      <c r="G393" s="8">
        <f t="shared" si="45"/>
        <v>169144.67661691541</v>
      </c>
      <c r="H393" s="8">
        <f t="shared" si="46"/>
        <v>1395.3233830845857</v>
      </c>
      <c r="I393" s="8">
        <f t="shared" si="47"/>
        <v>0</v>
      </c>
      <c r="J393" s="8">
        <f t="shared" si="48"/>
        <v>11.173999999999999</v>
      </c>
      <c r="K393" s="57">
        <v>0.2157</v>
      </c>
      <c r="L393" s="6">
        <f>VLOOKUP(A393,'Inv Wise'!A$1512:M$1811,13,1)</f>
        <v>5.2634954407294829</v>
      </c>
      <c r="M393" s="57">
        <v>0.80869999999999997</v>
      </c>
      <c r="N393" s="52">
        <f t="shared" si="43"/>
        <v>11174</v>
      </c>
      <c r="O393" s="12">
        <v>0</v>
      </c>
      <c r="P393" s="54" t="s">
        <v>19</v>
      </c>
      <c r="Q393" s="12" t="s">
        <v>19</v>
      </c>
      <c r="R393" s="12" t="s">
        <v>19</v>
      </c>
      <c r="S393" s="53" t="s">
        <v>19</v>
      </c>
      <c r="T393" s="18">
        <v>0</v>
      </c>
      <c r="U393" s="18">
        <v>0</v>
      </c>
      <c r="V393" s="18">
        <v>0</v>
      </c>
      <c r="W393" s="18">
        <v>0</v>
      </c>
      <c r="X393" s="74">
        <f t="shared" si="49"/>
        <v>0.73185520361990952</v>
      </c>
    </row>
    <row r="394" spans="1:24" ht="15" hidden="1" customHeight="1" x14ac:dyDescent="0.35">
      <c r="A394" s="7">
        <v>45044</v>
      </c>
      <c r="B394" s="50">
        <v>134918</v>
      </c>
      <c r="C394" s="50">
        <v>5.0999999999999996</v>
      </c>
      <c r="D394" s="21">
        <v>159366</v>
      </c>
      <c r="E394" s="21">
        <v>6.03</v>
      </c>
      <c r="F394" s="8">
        <f t="shared" si="44"/>
        <v>-24448</v>
      </c>
      <c r="G394" s="8">
        <f t="shared" si="45"/>
        <v>134787.16417910447</v>
      </c>
      <c r="H394" s="8">
        <f t="shared" si="46"/>
        <v>130.83582089553238</v>
      </c>
      <c r="I394" s="8">
        <f t="shared" si="47"/>
        <v>-24.448</v>
      </c>
      <c r="J394" s="8">
        <f t="shared" si="48"/>
        <v>0</v>
      </c>
      <c r="K394" s="57">
        <v>0.1706</v>
      </c>
      <c r="L394" s="6">
        <f>VLOOKUP(A394,'Inv Wise'!A$1512:M$1811,13,1)</f>
        <v>4.1633738601823707</v>
      </c>
      <c r="M394" s="57">
        <v>0.80289999999999995</v>
      </c>
      <c r="N394" s="52">
        <f t="shared" si="43"/>
        <v>-24448</v>
      </c>
      <c r="O394" s="12">
        <v>0</v>
      </c>
      <c r="P394" s="54" t="s">
        <v>19</v>
      </c>
      <c r="Q394" s="12" t="s">
        <v>19</v>
      </c>
      <c r="R394" s="12" t="s">
        <v>19</v>
      </c>
      <c r="S394" s="53" t="s">
        <v>19</v>
      </c>
      <c r="T394" s="18">
        <v>0</v>
      </c>
      <c r="U394" s="18">
        <v>0</v>
      </c>
      <c r="V394" s="18">
        <v>0</v>
      </c>
      <c r="W394" s="18">
        <v>0</v>
      </c>
      <c r="X394" s="74">
        <f t="shared" si="49"/>
        <v>0.72660633484162895</v>
      </c>
    </row>
    <row r="395" spans="1:24" ht="15" hidden="1" customHeight="1" x14ac:dyDescent="0.35">
      <c r="A395" s="7">
        <v>45045</v>
      </c>
      <c r="B395" s="50">
        <v>121512</v>
      </c>
      <c r="C395" s="50">
        <v>4.5999999999999996</v>
      </c>
      <c r="D395" s="21">
        <v>159366</v>
      </c>
      <c r="E395" s="21">
        <v>6.03</v>
      </c>
      <c r="F395" s="8">
        <f t="shared" si="44"/>
        <v>-37854</v>
      </c>
      <c r="G395" s="8">
        <f t="shared" si="45"/>
        <v>121572.73631840794</v>
      </c>
      <c r="H395" s="8">
        <f t="shared" si="46"/>
        <v>-60.736318407944054</v>
      </c>
      <c r="I395" s="8">
        <f t="shared" si="47"/>
        <v>-37.853999999999999</v>
      </c>
      <c r="J395" s="8">
        <f t="shared" si="48"/>
        <v>0</v>
      </c>
      <c r="K395" s="57">
        <v>0.1537</v>
      </c>
      <c r="L395" s="6">
        <f>VLOOKUP(A395,'Inv Wise'!A$1512:M$1811,13,1)</f>
        <v>3.7406990881458966</v>
      </c>
      <c r="M395" s="57">
        <v>0.80169999999999997</v>
      </c>
      <c r="N395" s="52">
        <f t="shared" si="43"/>
        <v>-37854</v>
      </c>
      <c r="O395" s="12">
        <v>0</v>
      </c>
      <c r="P395" s="54" t="s">
        <v>19</v>
      </c>
      <c r="Q395" s="12" t="s">
        <v>19</v>
      </c>
      <c r="R395" s="12" t="s">
        <v>19</v>
      </c>
      <c r="S395" s="53" t="s">
        <v>19</v>
      </c>
      <c r="T395" s="18">
        <v>0</v>
      </c>
      <c r="U395" s="18">
        <v>0</v>
      </c>
      <c r="V395" s="18">
        <v>0</v>
      </c>
      <c r="W395" s="18">
        <v>0</v>
      </c>
      <c r="X395" s="74">
        <f t="shared" si="49"/>
        <v>0.72552036199095016</v>
      </c>
    </row>
    <row r="396" spans="1:24" ht="15" hidden="1" customHeight="1" x14ac:dyDescent="0.35">
      <c r="A396" s="7">
        <v>45046</v>
      </c>
      <c r="B396" s="50">
        <v>140141</v>
      </c>
      <c r="C396" s="50">
        <v>5.3</v>
      </c>
      <c r="D396" s="21">
        <v>159366</v>
      </c>
      <c r="E396" s="21">
        <v>6.03</v>
      </c>
      <c r="F396" s="8">
        <f t="shared" si="44"/>
        <v>-19225</v>
      </c>
      <c r="G396" s="8">
        <f t="shared" si="45"/>
        <v>140072.93532338308</v>
      </c>
      <c r="H396" s="8">
        <f t="shared" si="46"/>
        <v>68.064676616922952</v>
      </c>
      <c r="I396" s="8">
        <f t="shared" si="47"/>
        <v>-19.225000000000001</v>
      </c>
      <c r="J396" s="8">
        <f t="shared" si="48"/>
        <v>0</v>
      </c>
      <c r="K396" s="57">
        <v>0.1772</v>
      </c>
      <c r="L396" s="6">
        <f>VLOOKUP(A396,'Inv Wise'!A$1512:M$1811,13,1)</f>
        <v>4.3322492401215804</v>
      </c>
      <c r="M396" s="57">
        <v>0.80249999999999999</v>
      </c>
      <c r="N396" s="52">
        <f t="shared" si="43"/>
        <v>-19225</v>
      </c>
      <c r="O396" s="12">
        <v>0</v>
      </c>
      <c r="P396" s="54" t="s">
        <v>19</v>
      </c>
      <c r="Q396" s="12" t="s">
        <v>19</v>
      </c>
      <c r="R396" s="12" t="s">
        <v>19</v>
      </c>
      <c r="S396" s="53" t="s">
        <v>19</v>
      </c>
      <c r="T396" s="18">
        <v>0</v>
      </c>
      <c r="U396" s="18">
        <v>0</v>
      </c>
      <c r="V396" s="18">
        <v>0</v>
      </c>
      <c r="W396" s="18">
        <v>0</v>
      </c>
      <c r="X396" s="74">
        <f t="shared" si="49"/>
        <v>0.72624434389140269</v>
      </c>
    </row>
    <row r="397" spans="1:24" ht="15" hidden="1" customHeight="1" x14ac:dyDescent="0.35">
      <c r="A397" s="7">
        <v>45047</v>
      </c>
      <c r="B397" s="6">
        <v>116410</v>
      </c>
      <c r="C397" s="6">
        <v>4.4000000000000004</v>
      </c>
      <c r="D397" s="6">
        <v>157100</v>
      </c>
      <c r="E397" s="6">
        <v>6</v>
      </c>
      <c r="F397" s="6">
        <f t="shared" si="44"/>
        <v>-40690</v>
      </c>
      <c r="G397" s="6">
        <f t="shared" si="45"/>
        <v>115206.66666666667</v>
      </c>
      <c r="H397" s="6">
        <f t="shared" si="46"/>
        <v>1203.3333333333285</v>
      </c>
      <c r="I397" s="8">
        <f t="shared" si="47"/>
        <v>-40.69</v>
      </c>
      <c r="J397" s="8">
        <f t="shared" si="48"/>
        <v>0</v>
      </c>
      <c r="K397" s="9">
        <v>0.14720536165907941</v>
      </c>
      <c r="L397" s="6">
        <f>VLOOKUP(A397,'Inv Wise'!A$1512:M$1811,13,1)</f>
        <v>4.3322492401215804</v>
      </c>
      <c r="M397" s="9">
        <v>0.80293833632225131</v>
      </c>
      <c r="N397" s="6">
        <f t="shared" si="43"/>
        <v>-40690</v>
      </c>
      <c r="O397" s="12">
        <v>0</v>
      </c>
      <c r="P397" s="54" t="s">
        <v>19</v>
      </c>
      <c r="Q397" s="12" t="s">
        <v>19</v>
      </c>
      <c r="R397" s="12" t="s">
        <v>19</v>
      </c>
      <c r="S397" s="53" t="s">
        <v>19</v>
      </c>
      <c r="T397" s="18">
        <v>0</v>
      </c>
      <c r="U397" s="18">
        <v>0</v>
      </c>
      <c r="V397" s="18">
        <v>0</v>
      </c>
      <c r="W397" s="18">
        <v>0</v>
      </c>
      <c r="X397" s="74">
        <f t="shared" si="49"/>
        <v>0.72664102834592881</v>
      </c>
    </row>
    <row r="398" spans="1:24" ht="15" hidden="1" customHeight="1" x14ac:dyDescent="0.35">
      <c r="A398" s="7">
        <v>45048</v>
      </c>
      <c r="B398" s="6">
        <v>158036</v>
      </c>
      <c r="C398" s="6">
        <v>5.9</v>
      </c>
      <c r="D398" s="6">
        <v>157100</v>
      </c>
      <c r="E398" s="6">
        <v>6</v>
      </c>
      <c r="F398" s="6">
        <f t="shared" ref="F398:F461" si="50">B398-D398</f>
        <v>936</v>
      </c>
      <c r="G398" s="6">
        <f t="shared" ref="G398:G461" si="51">(D398/E398)*C398</f>
        <v>154481.66666666666</v>
      </c>
      <c r="H398" s="6">
        <f t="shared" ref="H398:H461" si="52">B398-G398</f>
        <v>3554.333333333343</v>
      </c>
      <c r="I398" s="8">
        <f t="shared" si="47"/>
        <v>0</v>
      </c>
      <c r="J398" s="8">
        <f t="shared" si="48"/>
        <v>0.93600000000000005</v>
      </c>
      <c r="K398" s="9">
        <v>0.19984319676277187</v>
      </c>
      <c r="L398" s="6">
        <f>VLOOKUP(A398,'Inv Wise'!A$1512:M$1811,13,1)</f>
        <v>4.3322492401215804</v>
      </c>
      <c r="M398" s="9">
        <v>0.8129214783570381</v>
      </c>
      <c r="N398" s="6">
        <f t="shared" si="43"/>
        <v>936</v>
      </c>
      <c r="O398" s="12">
        <v>0</v>
      </c>
      <c r="P398" s="54" t="s">
        <v>19</v>
      </c>
      <c r="Q398" s="12" t="s">
        <v>19</v>
      </c>
      <c r="R398" s="12" t="s">
        <v>19</v>
      </c>
      <c r="S398" s="53" t="s">
        <v>19</v>
      </c>
      <c r="T398" s="18">
        <v>0</v>
      </c>
      <c r="U398" s="18">
        <v>0</v>
      </c>
      <c r="V398" s="18">
        <v>0</v>
      </c>
      <c r="W398" s="18">
        <v>0</v>
      </c>
      <c r="X398" s="74">
        <f t="shared" si="49"/>
        <v>0.73567554602446883</v>
      </c>
    </row>
    <row r="399" spans="1:24" ht="15" hidden="1" customHeight="1" x14ac:dyDescent="0.35">
      <c r="A399" s="7">
        <v>45049</v>
      </c>
      <c r="B399" s="6">
        <v>147376</v>
      </c>
      <c r="C399" s="6">
        <v>5.5</v>
      </c>
      <c r="D399" s="6">
        <v>157100</v>
      </c>
      <c r="E399" s="6">
        <v>6</v>
      </c>
      <c r="F399" s="6">
        <f t="shared" si="50"/>
        <v>-9724</v>
      </c>
      <c r="G399" s="6">
        <f t="shared" si="51"/>
        <v>144008.33333333331</v>
      </c>
      <c r="H399" s="6">
        <f t="shared" si="52"/>
        <v>3367.6666666666861</v>
      </c>
      <c r="I399" s="8">
        <f t="shared" si="47"/>
        <v>-9.7240000000000002</v>
      </c>
      <c r="J399" s="8">
        <f t="shared" si="48"/>
        <v>0</v>
      </c>
      <c r="K399" s="9">
        <v>0.18636317653009613</v>
      </c>
      <c r="L399" s="6">
        <f>VLOOKUP(A399,'Inv Wise'!A$1512:M$1811,13,1)</f>
        <v>4.3322492401215804</v>
      </c>
      <c r="M399" s="9">
        <v>0.81322113394951023</v>
      </c>
      <c r="N399" s="6">
        <f t="shared" si="43"/>
        <v>-9724</v>
      </c>
      <c r="O399" s="12">
        <v>0</v>
      </c>
      <c r="P399" s="54" t="s">
        <v>19</v>
      </c>
      <c r="Q399" s="12" t="s">
        <v>19</v>
      </c>
      <c r="R399" s="12" t="s">
        <v>19</v>
      </c>
      <c r="S399" s="53" t="s">
        <v>19</v>
      </c>
      <c r="T399" s="18">
        <v>0</v>
      </c>
      <c r="U399" s="18">
        <v>0</v>
      </c>
      <c r="V399" s="18">
        <v>0</v>
      </c>
      <c r="W399" s="18">
        <v>0</v>
      </c>
      <c r="X399" s="74">
        <f t="shared" si="49"/>
        <v>0.7359467275561179</v>
      </c>
    </row>
    <row r="400" spans="1:24" ht="15" hidden="1" customHeight="1" x14ac:dyDescent="0.35">
      <c r="A400" s="7">
        <v>45050</v>
      </c>
      <c r="B400" s="6">
        <v>187626</v>
      </c>
      <c r="C400" s="6">
        <v>7.1</v>
      </c>
      <c r="D400" s="6">
        <v>157100</v>
      </c>
      <c r="E400" s="6">
        <v>6</v>
      </c>
      <c r="F400" s="6">
        <f t="shared" si="50"/>
        <v>30526</v>
      </c>
      <c r="G400" s="6">
        <f t="shared" si="51"/>
        <v>185901.66666666666</v>
      </c>
      <c r="H400" s="6">
        <f t="shared" si="52"/>
        <v>1724.333333333343</v>
      </c>
      <c r="I400" s="8">
        <f t="shared" si="47"/>
        <v>0</v>
      </c>
      <c r="J400" s="8">
        <f t="shared" si="48"/>
        <v>30.526</v>
      </c>
      <c r="K400" s="9">
        <v>0.23726100151745066</v>
      </c>
      <c r="L400" s="6">
        <f>VLOOKUP(A400,'Inv Wise'!A$1512:M$1811,13,1)</f>
        <v>4.3322492401215804</v>
      </c>
      <c r="M400" s="9">
        <v>0.80200901921391787</v>
      </c>
      <c r="N400" s="6">
        <f t="shared" si="43"/>
        <v>30526</v>
      </c>
      <c r="O400" s="12">
        <v>0</v>
      </c>
      <c r="P400" s="54" t="s">
        <v>19</v>
      </c>
      <c r="Q400" s="12" t="s">
        <v>19</v>
      </c>
      <c r="R400" s="12" t="s">
        <v>19</v>
      </c>
      <c r="S400" s="53" t="s">
        <v>19</v>
      </c>
      <c r="T400" s="18">
        <v>0</v>
      </c>
      <c r="U400" s="18">
        <v>0</v>
      </c>
      <c r="V400" s="18">
        <v>0</v>
      </c>
      <c r="W400" s="18">
        <v>0</v>
      </c>
      <c r="X400" s="74">
        <f t="shared" si="49"/>
        <v>0.72580001738816102</v>
      </c>
    </row>
    <row r="401" spans="1:24" ht="15" hidden="1" customHeight="1" x14ac:dyDescent="0.35">
      <c r="A401" s="7">
        <v>45051</v>
      </c>
      <c r="B401" s="6">
        <v>181152</v>
      </c>
      <c r="C401" s="6">
        <v>6.8</v>
      </c>
      <c r="D401" s="6">
        <v>157100</v>
      </c>
      <c r="E401" s="6">
        <v>6</v>
      </c>
      <c r="F401" s="6">
        <f t="shared" si="50"/>
        <v>24052</v>
      </c>
      <c r="G401" s="6">
        <f t="shared" si="51"/>
        <v>178046.66666666666</v>
      </c>
      <c r="H401" s="6">
        <f t="shared" si="52"/>
        <v>3105.333333333343</v>
      </c>
      <c r="I401" s="8">
        <f t="shared" si="47"/>
        <v>0</v>
      </c>
      <c r="J401" s="8">
        <f t="shared" si="48"/>
        <v>24.052</v>
      </c>
      <c r="K401" s="9">
        <v>0.22907435508345977</v>
      </c>
      <c r="L401" s="6">
        <f>VLOOKUP(A401,'Inv Wise'!A$1512:M$1811,13,1)</f>
        <v>4.3322492401215804</v>
      </c>
      <c r="M401" s="9">
        <v>0.80849772382397567</v>
      </c>
      <c r="N401" s="6">
        <f t="shared" ref="N401:N464" si="53">B401-D401</f>
        <v>24052</v>
      </c>
      <c r="O401" s="12">
        <v>0</v>
      </c>
      <c r="P401" s="54" t="s">
        <v>19</v>
      </c>
      <c r="Q401" s="12" t="s">
        <v>19</v>
      </c>
      <c r="R401" s="12" t="s">
        <v>19</v>
      </c>
      <c r="S401" s="53" t="s">
        <v>19</v>
      </c>
      <c r="T401" s="18">
        <v>0</v>
      </c>
      <c r="U401" s="18">
        <v>0</v>
      </c>
      <c r="V401" s="18">
        <v>0</v>
      </c>
      <c r="W401" s="18">
        <v>0</v>
      </c>
      <c r="X401" s="74">
        <f t="shared" si="49"/>
        <v>0.73167214825699156</v>
      </c>
    </row>
    <row r="402" spans="1:24" ht="15" hidden="1" customHeight="1" x14ac:dyDescent="0.35">
      <c r="A402" s="7">
        <v>45052</v>
      </c>
      <c r="B402" s="6">
        <v>145673</v>
      </c>
      <c r="C402" s="6">
        <v>5.5</v>
      </c>
      <c r="D402" s="6">
        <v>157100</v>
      </c>
      <c r="E402" s="6">
        <v>6</v>
      </c>
      <c r="F402" s="6">
        <f t="shared" si="50"/>
        <v>-11427</v>
      </c>
      <c r="G402" s="6">
        <f t="shared" si="51"/>
        <v>144008.33333333331</v>
      </c>
      <c r="H402" s="6">
        <f t="shared" si="52"/>
        <v>1664.6666666666861</v>
      </c>
      <c r="I402" s="8">
        <f t="shared" si="47"/>
        <v>-11.427</v>
      </c>
      <c r="J402" s="8">
        <f t="shared" si="48"/>
        <v>0</v>
      </c>
      <c r="K402" s="9">
        <v>0.18420966110268081</v>
      </c>
      <c r="L402" s="6">
        <f>VLOOKUP(A402,'Inv Wise'!A$1512:M$1811,13,1)</f>
        <v>4.3322492401215804</v>
      </c>
      <c r="M402" s="9">
        <v>0.80382397572078912</v>
      </c>
      <c r="N402" s="6">
        <f t="shared" si="53"/>
        <v>-11427</v>
      </c>
      <c r="O402" s="12">
        <v>0</v>
      </c>
      <c r="P402" s="54" t="s">
        <v>19</v>
      </c>
      <c r="Q402" s="12" t="s">
        <v>19</v>
      </c>
      <c r="R402" s="12" t="s">
        <v>19</v>
      </c>
      <c r="S402" s="53" t="s">
        <v>19</v>
      </c>
      <c r="T402" s="18">
        <v>0</v>
      </c>
      <c r="U402" s="18">
        <v>0</v>
      </c>
      <c r="V402" s="18">
        <v>0</v>
      </c>
      <c r="W402" s="18">
        <v>0</v>
      </c>
      <c r="X402" s="74">
        <f t="shared" si="49"/>
        <v>0.72744251196451504</v>
      </c>
    </row>
    <row r="403" spans="1:24" ht="15" hidden="1" customHeight="1" x14ac:dyDescent="0.35">
      <c r="A403" s="7">
        <v>45053</v>
      </c>
      <c r="B403" s="6">
        <v>187106</v>
      </c>
      <c r="C403" s="6">
        <v>7</v>
      </c>
      <c r="D403" s="6">
        <v>157100</v>
      </c>
      <c r="E403" s="6">
        <v>6</v>
      </c>
      <c r="F403" s="6">
        <f t="shared" si="50"/>
        <v>30006</v>
      </c>
      <c r="G403" s="6">
        <f t="shared" si="51"/>
        <v>183283.33333333331</v>
      </c>
      <c r="H403" s="6">
        <f t="shared" si="52"/>
        <v>3822.6666666666861</v>
      </c>
      <c r="I403" s="8">
        <f t="shared" si="47"/>
        <v>0</v>
      </c>
      <c r="J403" s="8">
        <f t="shared" si="48"/>
        <v>30.006</v>
      </c>
      <c r="K403" s="9">
        <v>0.23660343955488114</v>
      </c>
      <c r="L403" s="6">
        <f>VLOOKUP(A403,'Inv Wise'!A$1512:M$1811,13,1)</f>
        <v>4.3322492401215804</v>
      </c>
      <c r="M403" s="9">
        <v>0.81121179275959254</v>
      </c>
      <c r="N403" s="6">
        <f t="shared" si="53"/>
        <v>30006</v>
      </c>
      <c r="O403" s="12">
        <v>0</v>
      </c>
      <c r="P403" s="54" t="s">
        <v>19</v>
      </c>
      <c r="Q403" s="12" t="s">
        <v>19</v>
      </c>
      <c r="R403" s="12" t="s">
        <v>19</v>
      </c>
      <c r="S403" s="53" t="s">
        <v>19</v>
      </c>
      <c r="T403" s="18">
        <v>0</v>
      </c>
      <c r="U403" s="18">
        <v>0</v>
      </c>
      <c r="V403" s="18">
        <v>0</v>
      </c>
      <c r="W403" s="18">
        <v>0</v>
      </c>
      <c r="X403" s="74">
        <f t="shared" si="49"/>
        <v>0.73412831923945032</v>
      </c>
    </row>
    <row r="404" spans="1:24" ht="15" hidden="1" customHeight="1" x14ac:dyDescent="0.35">
      <c r="A404" s="7">
        <v>45054</v>
      </c>
      <c r="B404" s="6">
        <v>190724</v>
      </c>
      <c r="C404" s="6">
        <v>7.2</v>
      </c>
      <c r="D404" s="6">
        <v>157100</v>
      </c>
      <c r="E404" s="6">
        <v>6</v>
      </c>
      <c r="F404" s="6">
        <f t="shared" si="50"/>
        <v>33624</v>
      </c>
      <c r="G404" s="6">
        <f t="shared" si="51"/>
        <v>188520</v>
      </c>
      <c r="H404" s="6">
        <f t="shared" si="52"/>
        <v>2204</v>
      </c>
      <c r="I404" s="8">
        <f t="shared" si="47"/>
        <v>0</v>
      </c>
      <c r="J404" s="8">
        <f t="shared" si="48"/>
        <v>33.624000000000002</v>
      </c>
      <c r="K404" s="9">
        <v>0.24117855336368235</v>
      </c>
      <c r="L404" s="6">
        <f>VLOOKUP(A404,'Inv Wise'!A$1512:M$1811,13,1)</f>
        <v>4.3322492401215804</v>
      </c>
      <c r="M404" s="9">
        <v>0.80392851121227449</v>
      </c>
      <c r="N404" s="6">
        <f t="shared" si="53"/>
        <v>33624</v>
      </c>
      <c r="O404" s="12">
        <v>0</v>
      </c>
      <c r="P404" s="54" t="s">
        <v>19</v>
      </c>
      <c r="Q404" s="12" t="s">
        <v>19</v>
      </c>
      <c r="R404" s="12" t="s">
        <v>19</v>
      </c>
      <c r="S404" s="53" t="s">
        <v>19</v>
      </c>
      <c r="T404" s="18">
        <v>0</v>
      </c>
      <c r="U404" s="18">
        <v>0</v>
      </c>
      <c r="V404" s="18">
        <v>0</v>
      </c>
      <c r="W404" s="18">
        <v>0</v>
      </c>
      <c r="X404" s="74">
        <f t="shared" si="49"/>
        <v>0.72753711421925293</v>
      </c>
    </row>
    <row r="405" spans="1:24" ht="15" hidden="1" customHeight="1" x14ac:dyDescent="0.35">
      <c r="A405" s="7">
        <v>45055</v>
      </c>
      <c r="B405" s="6">
        <v>194715</v>
      </c>
      <c r="C405" s="6">
        <v>7.3</v>
      </c>
      <c r="D405" s="6">
        <v>157100</v>
      </c>
      <c r="E405" s="6">
        <v>6</v>
      </c>
      <c r="F405" s="6">
        <f t="shared" si="50"/>
        <v>37615</v>
      </c>
      <c r="G405" s="6">
        <f t="shared" si="51"/>
        <v>191138.33333333331</v>
      </c>
      <c r="H405" s="6">
        <f t="shared" si="52"/>
        <v>3576.6666666666861</v>
      </c>
      <c r="I405" s="8">
        <f t="shared" si="47"/>
        <v>0</v>
      </c>
      <c r="J405" s="8">
        <f t="shared" si="48"/>
        <v>37.615000000000002</v>
      </c>
      <c r="K405" s="9">
        <v>0.24622534142640365</v>
      </c>
      <c r="L405" s="6">
        <f>VLOOKUP(A405,'Inv Wise'!A$1512:M$1811,13,1)</f>
        <v>4.3322492401215804</v>
      </c>
      <c r="M405" s="9">
        <v>0.80950797181283385</v>
      </c>
      <c r="N405" s="6">
        <f t="shared" si="53"/>
        <v>37615</v>
      </c>
      <c r="O405" s="12">
        <v>0</v>
      </c>
      <c r="P405" s="54" t="s">
        <v>19</v>
      </c>
      <c r="Q405" s="12" t="s">
        <v>19</v>
      </c>
      <c r="R405" s="12" t="s">
        <v>19</v>
      </c>
      <c r="S405" s="53" t="s">
        <v>19</v>
      </c>
      <c r="T405" s="18">
        <v>0</v>
      </c>
      <c r="U405" s="18">
        <v>0</v>
      </c>
      <c r="V405" s="18">
        <v>0</v>
      </c>
      <c r="W405" s="18">
        <v>0</v>
      </c>
      <c r="X405" s="74">
        <f t="shared" si="49"/>
        <v>0.73258639983061891</v>
      </c>
    </row>
    <row r="406" spans="1:24" ht="15" hidden="1" customHeight="1" x14ac:dyDescent="0.35">
      <c r="A406" s="7">
        <v>45056</v>
      </c>
      <c r="B406" s="6">
        <v>194064</v>
      </c>
      <c r="C406" s="6">
        <v>7.3</v>
      </c>
      <c r="D406" s="6">
        <v>157100</v>
      </c>
      <c r="E406" s="6">
        <v>6</v>
      </c>
      <c r="F406" s="6">
        <f t="shared" si="50"/>
        <v>36964</v>
      </c>
      <c r="G406" s="6">
        <f t="shared" si="51"/>
        <v>191138.33333333331</v>
      </c>
      <c r="H406" s="6">
        <f t="shared" si="52"/>
        <v>2925.6666666666861</v>
      </c>
      <c r="I406" s="8">
        <f t="shared" si="47"/>
        <v>0</v>
      </c>
      <c r="J406" s="8">
        <f t="shared" si="48"/>
        <v>36.963999999999999</v>
      </c>
      <c r="K406" s="9">
        <v>0.24540212443095599</v>
      </c>
      <c r="L406" s="6">
        <f>VLOOKUP(A406,'Inv Wise'!A$1512:M$1811,13,1)</f>
        <v>4.3322492401215804</v>
      </c>
      <c r="M406" s="9">
        <v>0.80680150497848557</v>
      </c>
      <c r="N406" s="6">
        <f t="shared" si="53"/>
        <v>36964</v>
      </c>
      <c r="O406" s="12">
        <v>0</v>
      </c>
      <c r="P406" s="54" t="s">
        <v>19</v>
      </c>
      <c r="Q406" s="12" t="s">
        <v>19</v>
      </c>
      <c r="R406" s="12" t="s">
        <v>19</v>
      </c>
      <c r="S406" s="53" t="s">
        <v>19</v>
      </c>
      <c r="T406" s="18">
        <v>0</v>
      </c>
      <c r="U406" s="18">
        <v>0</v>
      </c>
      <c r="V406" s="18">
        <v>0</v>
      </c>
      <c r="W406" s="18">
        <v>0</v>
      </c>
      <c r="X406" s="74">
        <f t="shared" si="49"/>
        <v>0.730137108577815</v>
      </c>
    </row>
    <row r="407" spans="1:24" ht="15" hidden="1" customHeight="1" x14ac:dyDescent="0.35">
      <c r="A407" s="7">
        <v>45057</v>
      </c>
      <c r="B407" s="6">
        <v>195794</v>
      </c>
      <c r="C407" s="6">
        <v>7.4</v>
      </c>
      <c r="D407" s="6">
        <v>157100</v>
      </c>
      <c r="E407" s="6">
        <v>6</v>
      </c>
      <c r="F407" s="6">
        <f t="shared" si="50"/>
        <v>38694</v>
      </c>
      <c r="G407" s="6">
        <f t="shared" si="51"/>
        <v>193756.66666666666</v>
      </c>
      <c r="H407" s="6">
        <f t="shared" si="52"/>
        <v>2037.333333333343</v>
      </c>
      <c r="I407" s="8">
        <f t="shared" si="47"/>
        <v>0</v>
      </c>
      <c r="J407" s="8">
        <f t="shared" si="48"/>
        <v>38.694000000000003</v>
      </c>
      <c r="K407" s="9">
        <v>0.24758978249873545</v>
      </c>
      <c r="L407" s="6">
        <f>VLOOKUP(A407,'Inv Wise'!A$1512:M$1811,13,1)</f>
        <v>4.3322492401215804</v>
      </c>
      <c r="M407" s="9">
        <v>0.80299388918508785</v>
      </c>
      <c r="N407" s="6">
        <f t="shared" si="53"/>
        <v>38694</v>
      </c>
      <c r="O407" s="12">
        <v>0</v>
      </c>
      <c r="P407" s="54" t="s">
        <v>19</v>
      </c>
      <c r="Q407" s="12" t="s">
        <v>19</v>
      </c>
      <c r="R407" s="12" t="s">
        <v>19</v>
      </c>
      <c r="S407" s="53" t="s">
        <v>19</v>
      </c>
      <c r="T407" s="18">
        <v>0</v>
      </c>
      <c r="U407" s="18">
        <v>0</v>
      </c>
      <c r="V407" s="18">
        <v>0</v>
      </c>
      <c r="W407" s="18">
        <v>0</v>
      </c>
      <c r="X407" s="74">
        <f t="shared" si="49"/>
        <v>0.72669130242994373</v>
      </c>
    </row>
    <row r="408" spans="1:24" ht="15" hidden="1" customHeight="1" x14ac:dyDescent="0.35">
      <c r="A408" s="7">
        <v>45058</v>
      </c>
      <c r="B408" s="6">
        <v>193419</v>
      </c>
      <c r="C408" s="6">
        <v>7.3</v>
      </c>
      <c r="D408" s="6">
        <v>157100</v>
      </c>
      <c r="E408" s="6">
        <v>6</v>
      </c>
      <c r="F408" s="6">
        <f t="shared" si="50"/>
        <v>36319</v>
      </c>
      <c r="G408" s="6">
        <f t="shared" si="51"/>
        <v>191138.33333333331</v>
      </c>
      <c r="H408" s="6">
        <f t="shared" si="52"/>
        <v>2280.6666666666861</v>
      </c>
      <c r="I408" s="8">
        <f t="shared" si="47"/>
        <v>0</v>
      </c>
      <c r="J408" s="8">
        <f t="shared" si="48"/>
        <v>36.319000000000003</v>
      </c>
      <c r="K408" s="9">
        <v>0.2445864946889226</v>
      </c>
      <c r="L408" s="6">
        <f>VLOOKUP(A408,'Inv Wise'!A$1512:M$1811,13,1)</f>
        <v>4.3322492401215804</v>
      </c>
      <c r="M408" s="9">
        <v>0.80411998253892369</v>
      </c>
      <c r="N408" s="6">
        <f t="shared" si="53"/>
        <v>36319</v>
      </c>
      <c r="O408" s="12">
        <v>0</v>
      </c>
      <c r="P408" s="54" t="s">
        <v>19</v>
      </c>
      <c r="Q408" s="12" t="s">
        <v>19</v>
      </c>
      <c r="R408" s="12" t="s">
        <v>19</v>
      </c>
      <c r="S408" s="53" t="s">
        <v>19</v>
      </c>
      <c r="T408" s="18">
        <v>0</v>
      </c>
      <c r="U408" s="18">
        <v>0</v>
      </c>
      <c r="V408" s="18">
        <v>0</v>
      </c>
      <c r="W408" s="18">
        <v>0</v>
      </c>
      <c r="X408" s="74">
        <f t="shared" si="49"/>
        <v>0.72771039143794003</v>
      </c>
    </row>
    <row r="409" spans="1:24" ht="15" hidden="1" customHeight="1" x14ac:dyDescent="0.35">
      <c r="A409" s="7">
        <v>45059</v>
      </c>
      <c r="B409" s="6">
        <v>189245</v>
      </c>
      <c r="C409" s="6">
        <v>7.15</v>
      </c>
      <c r="D409" s="6">
        <v>157100</v>
      </c>
      <c r="E409" s="6">
        <v>6</v>
      </c>
      <c r="F409" s="6">
        <f t="shared" si="50"/>
        <v>32145</v>
      </c>
      <c r="G409" s="6">
        <f t="shared" si="51"/>
        <v>187210.83333333334</v>
      </c>
      <c r="H409" s="6">
        <f t="shared" si="52"/>
        <v>2034.166666666657</v>
      </c>
      <c r="I409" s="8">
        <f t="shared" si="47"/>
        <v>0</v>
      </c>
      <c r="J409" s="8">
        <f t="shared" si="48"/>
        <v>32.145000000000003</v>
      </c>
      <c r="K409" s="9">
        <v>0.23930829539706625</v>
      </c>
      <c r="L409" s="6">
        <f>VLOOKUP(A409,'Inv Wise'!A$1512:M$1811,13,1)</f>
        <v>4.3322492401215804</v>
      </c>
      <c r="M409" s="9">
        <v>0.80327259993420841</v>
      </c>
      <c r="N409" s="6">
        <f t="shared" si="53"/>
        <v>32145</v>
      </c>
      <c r="O409" s="12">
        <v>0</v>
      </c>
      <c r="P409" s="54" t="s">
        <v>19</v>
      </c>
      <c r="Q409" s="12" t="s">
        <v>19</v>
      </c>
      <c r="R409" s="12" t="s">
        <v>19</v>
      </c>
      <c r="S409" s="53" t="s">
        <v>19</v>
      </c>
      <c r="T409" s="18">
        <v>0</v>
      </c>
      <c r="U409" s="18">
        <v>0</v>
      </c>
      <c r="V409" s="18">
        <v>0</v>
      </c>
      <c r="W409" s="18">
        <v>0</v>
      </c>
      <c r="X409" s="74">
        <f t="shared" si="49"/>
        <v>0.72694352935222484</v>
      </c>
    </row>
    <row r="410" spans="1:24" ht="15" hidden="1" customHeight="1" x14ac:dyDescent="0.35">
      <c r="A410" s="7">
        <v>45060</v>
      </c>
      <c r="B410" s="6">
        <v>190620</v>
      </c>
      <c r="C410" s="6">
        <v>7.2</v>
      </c>
      <c r="D410" s="6">
        <v>157100</v>
      </c>
      <c r="E410" s="6">
        <v>6</v>
      </c>
      <c r="F410" s="6">
        <f t="shared" si="50"/>
        <v>33520</v>
      </c>
      <c r="G410" s="6">
        <f t="shared" si="51"/>
        <v>188520</v>
      </c>
      <c r="H410" s="6">
        <f t="shared" si="52"/>
        <v>2100</v>
      </c>
      <c r="I410" s="8">
        <f t="shared" si="47"/>
        <v>0</v>
      </c>
      <c r="J410" s="8">
        <f t="shared" si="48"/>
        <v>33.520000000000003</v>
      </c>
      <c r="K410" s="9">
        <v>0.24104704097116844</v>
      </c>
      <c r="L410" s="6">
        <f>VLOOKUP(A410,'Inv Wise'!A$1512:M$1811,13,1)</f>
        <v>4.3322492401215804</v>
      </c>
      <c r="M410" s="9">
        <v>0.80349013657056145</v>
      </c>
      <c r="N410" s="6">
        <f t="shared" si="53"/>
        <v>33520</v>
      </c>
      <c r="O410" s="12">
        <v>0</v>
      </c>
      <c r="P410" s="54" t="s">
        <v>19</v>
      </c>
      <c r="Q410" s="12" t="s">
        <v>19</v>
      </c>
      <c r="R410" s="12" t="s">
        <v>19</v>
      </c>
      <c r="S410" s="53" t="s">
        <v>19</v>
      </c>
      <c r="T410" s="18">
        <v>0</v>
      </c>
      <c r="U410" s="18">
        <v>0</v>
      </c>
      <c r="V410" s="18">
        <v>0</v>
      </c>
      <c r="W410" s="18">
        <v>0</v>
      </c>
      <c r="X410" s="74">
        <f t="shared" si="49"/>
        <v>0.72714039508648098</v>
      </c>
    </row>
    <row r="411" spans="1:24" ht="15" hidden="1" customHeight="1" x14ac:dyDescent="0.35">
      <c r="A411" s="7">
        <v>45061</v>
      </c>
      <c r="B411" s="6">
        <v>173458</v>
      </c>
      <c r="C411" s="6">
        <v>6.5</v>
      </c>
      <c r="D411" s="6">
        <v>157100</v>
      </c>
      <c r="E411" s="6">
        <v>6</v>
      </c>
      <c r="F411" s="6">
        <f t="shared" si="50"/>
        <v>16358</v>
      </c>
      <c r="G411" s="6">
        <f t="shared" si="51"/>
        <v>170191.66666666666</v>
      </c>
      <c r="H411" s="6">
        <f t="shared" si="52"/>
        <v>3266.333333333343</v>
      </c>
      <c r="I411" s="8">
        <f t="shared" si="47"/>
        <v>0</v>
      </c>
      <c r="J411" s="8">
        <f t="shared" si="48"/>
        <v>16.358000000000001</v>
      </c>
      <c r="K411" s="9">
        <v>0.21934496712190188</v>
      </c>
      <c r="L411" s="6">
        <f>VLOOKUP(A411,'Inv Wise'!A$1512:M$1811,13,1)</f>
        <v>4.3322492401215804</v>
      </c>
      <c r="M411" s="9">
        <v>0.80988910937317615</v>
      </c>
      <c r="N411" s="6">
        <f t="shared" si="53"/>
        <v>16358</v>
      </c>
      <c r="O411" s="12">
        <v>0</v>
      </c>
      <c r="P411" s="54" t="s">
        <v>19</v>
      </c>
      <c r="Q411" s="12" t="s">
        <v>19</v>
      </c>
      <c r="R411" s="12" t="s">
        <v>19</v>
      </c>
      <c r="S411" s="53" t="s">
        <v>19</v>
      </c>
      <c r="T411" s="18">
        <v>0</v>
      </c>
      <c r="U411" s="18">
        <v>0</v>
      </c>
      <c r="V411" s="18">
        <v>0</v>
      </c>
      <c r="W411" s="18">
        <v>0</v>
      </c>
      <c r="X411" s="74">
        <f t="shared" si="49"/>
        <v>0.7329313206997069</v>
      </c>
    </row>
    <row r="412" spans="1:24" ht="15" hidden="1" customHeight="1" x14ac:dyDescent="0.35">
      <c r="A412" s="7">
        <v>45062</v>
      </c>
      <c r="B412" s="6">
        <v>174335</v>
      </c>
      <c r="C412" s="6">
        <v>6.6</v>
      </c>
      <c r="D412" s="6">
        <v>157100</v>
      </c>
      <c r="E412" s="6">
        <v>6</v>
      </c>
      <c r="F412" s="6">
        <f t="shared" si="50"/>
        <v>17235</v>
      </c>
      <c r="G412" s="6">
        <f t="shared" si="51"/>
        <v>172809.99999999997</v>
      </c>
      <c r="H412" s="6">
        <f t="shared" si="52"/>
        <v>1525.0000000000291</v>
      </c>
      <c r="I412" s="8">
        <f t="shared" si="47"/>
        <v>0</v>
      </c>
      <c r="J412" s="8">
        <f t="shared" si="48"/>
        <v>17.234999999999999</v>
      </c>
      <c r="K412" s="9">
        <v>0.22045397066262015</v>
      </c>
      <c r="L412" s="6">
        <f>VLOOKUP(A412,'Inv Wise'!A$1512:M$1811,13,1)</f>
        <v>4.3322492401215804</v>
      </c>
      <c r="M412" s="9">
        <v>0.8016508024095278</v>
      </c>
      <c r="N412" s="6">
        <f t="shared" si="53"/>
        <v>17235</v>
      </c>
      <c r="O412" s="12">
        <v>0</v>
      </c>
      <c r="P412" s="54" t="s">
        <v>19</v>
      </c>
      <c r="Q412" s="12" t="s">
        <v>19</v>
      </c>
      <c r="R412" s="12" t="s">
        <v>19</v>
      </c>
      <c r="S412" s="53" t="s">
        <v>19</v>
      </c>
      <c r="T412" s="18">
        <v>0</v>
      </c>
      <c r="U412" s="18">
        <v>0</v>
      </c>
      <c r="V412" s="18">
        <v>0</v>
      </c>
      <c r="W412" s="18">
        <v>0</v>
      </c>
      <c r="X412" s="74">
        <f t="shared" si="49"/>
        <v>0.72547583928464054</v>
      </c>
    </row>
    <row r="413" spans="1:24" ht="15" hidden="1" customHeight="1" x14ac:dyDescent="0.35">
      <c r="A413" s="7">
        <v>45063</v>
      </c>
      <c r="B413" s="6">
        <v>182774</v>
      </c>
      <c r="C413" s="6">
        <v>6.9</v>
      </c>
      <c r="D413" s="6">
        <v>157100</v>
      </c>
      <c r="E413" s="6">
        <v>6</v>
      </c>
      <c r="F413" s="6">
        <f t="shared" si="50"/>
        <v>25674</v>
      </c>
      <c r="G413" s="6">
        <f t="shared" si="51"/>
        <v>180665</v>
      </c>
      <c r="H413" s="6">
        <f t="shared" si="52"/>
        <v>2109</v>
      </c>
      <c r="I413" s="8">
        <f t="shared" si="47"/>
        <v>0</v>
      </c>
      <c r="J413" s="8">
        <f t="shared" si="48"/>
        <v>25.673999999999999</v>
      </c>
      <c r="K413" s="9">
        <v>0.23112544258978251</v>
      </c>
      <c r="L413" s="6">
        <f>VLOOKUP(A413,'Inv Wise'!A$1512:M$1811,13,1)</f>
        <v>4.3322492401215804</v>
      </c>
      <c r="M413" s="9">
        <v>0.80391458292098261</v>
      </c>
      <c r="N413" s="6">
        <f t="shared" si="53"/>
        <v>25674</v>
      </c>
      <c r="O413" s="12">
        <v>0</v>
      </c>
      <c r="P413" s="54" t="s">
        <v>19</v>
      </c>
      <c r="Q413" s="12" t="s">
        <v>19</v>
      </c>
      <c r="R413" s="12" t="s">
        <v>19</v>
      </c>
      <c r="S413" s="53" t="s">
        <v>19</v>
      </c>
      <c r="T413" s="18">
        <v>0</v>
      </c>
      <c r="U413" s="18">
        <v>0</v>
      </c>
      <c r="V413" s="18">
        <v>0</v>
      </c>
      <c r="W413" s="18">
        <v>0</v>
      </c>
      <c r="X413" s="74">
        <f t="shared" si="49"/>
        <v>0.72752450943075353</v>
      </c>
    </row>
    <row r="414" spans="1:24" ht="15" hidden="1" customHeight="1" x14ac:dyDescent="0.35">
      <c r="A414" s="7">
        <v>45064</v>
      </c>
      <c r="B414" s="6">
        <v>181290</v>
      </c>
      <c r="C414" s="6">
        <v>6.8</v>
      </c>
      <c r="D414" s="6">
        <v>157100</v>
      </c>
      <c r="E414" s="6">
        <v>6</v>
      </c>
      <c r="F414" s="6">
        <f t="shared" si="50"/>
        <v>24190</v>
      </c>
      <c r="G414" s="6">
        <f t="shared" si="51"/>
        <v>178046.66666666666</v>
      </c>
      <c r="H414" s="6">
        <f t="shared" si="52"/>
        <v>3243.333333333343</v>
      </c>
      <c r="I414" s="8">
        <f t="shared" si="47"/>
        <v>0</v>
      </c>
      <c r="J414" s="8">
        <f t="shared" si="48"/>
        <v>24.19</v>
      </c>
      <c r="K414" s="9">
        <v>0.22924886191198787</v>
      </c>
      <c r="L414" s="6">
        <f>VLOOKUP(A414,'Inv Wise'!A$1512:M$1811,13,1)</f>
        <v>4.3322492401215804</v>
      </c>
      <c r="M414" s="9">
        <v>0.80911363027760419</v>
      </c>
      <c r="N414" s="6">
        <f t="shared" si="53"/>
        <v>24190</v>
      </c>
      <c r="O414" s="12">
        <v>0</v>
      </c>
      <c r="P414" s="54" t="s">
        <v>19</v>
      </c>
      <c r="Q414" s="12" t="s">
        <v>19</v>
      </c>
      <c r="R414" s="12" t="s">
        <v>19</v>
      </c>
      <c r="S414" s="53" t="s">
        <v>19</v>
      </c>
      <c r="T414" s="18">
        <v>0</v>
      </c>
      <c r="U414" s="18">
        <v>0</v>
      </c>
      <c r="V414" s="18">
        <v>0</v>
      </c>
      <c r="W414" s="18">
        <v>0</v>
      </c>
      <c r="X414" s="74">
        <f t="shared" si="49"/>
        <v>0.73222952966299026</v>
      </c>
    </row>
    <row r="415" spans="1:24" ht="15" hidden="1" customHeight="1" x14ac:dyDescent="0.35">
      <c r="A415" s="7">
        <v>45065</v>
      </c>
      <c r="B415" s="6">
        <v>184001</v>
      </c>
      <c r="C415" s="6">
        <v>6.9</v>
      </c>
      <c r="D415" s="6">
        <v>157100</v>
      </c>
      <c r="E415" s="6">
        <v>6</v>
      </c>
      <c r="F415" s="6">
        <f t="shared" si="50"/>
        <v>26901</v>
      </c>
      <c r="G415" s="6">
        <f t="shared" si="51"/>
        <v>180665</v>
      </c>
      <c r="H415" s="6">
        <f t="shared" si="52"/>
        <v>3336</v>
      </c>
      <c r="I415" s="8">
        <f t="shared" si="47"/>
        <v>0</v>
      </c>
      <c r="J415" s="8">
        <f t="shared" si="48"/>
        <v>26.901</v>
      </c>
      <c r="K415" s="9">
        <v>0.23267703591299949</v>
      </c>
      <c r="L415" s="6">
        <f>VLOOKUP(A415,'Inv Wise'!A$1512:M$1811,13,1)</f>
        <v>4.3322492401215804</v>
      </c>
      <c r="M415" s="9">
        <v>0.80931142926260691</v>
      </c>
      <c r="N415" s="6">
        <f t="shared" si="53"/>
        <v>26901</v>
      </c>
      <c r="O415" s="12">
        <v>0</v>
      </c>
      <c r="P415" s="54" t="s">
        <v>19</v>
      </c>
      <c r="Q415" s="12" t="s">
        <v>19</v>
      </c>
      <c r="R415" s="12" t="s">
        <v>19</v>
      </c>
      <c r="S415" s="53" t="s">
        <v>19</v>
      </c>
      <c r="T415" s="18">
        <v>0</v>
      </c>
      <c r="U415" s="18">
        <v>0</v>
      </c>
      <c r="V415" s="18">
        <v>0</v>
      </c>
      <c r="W415" s="18">
        <v>0</v>
      </c>
      <c r="X415" s="74">
        <f t="shared" si="49"/>
        <v>0.73240853326932753</v>
      </c>
    </row>
    <row r="416" spans="1:24" ht="15" hidden="1" customHeight="1" x14ac:dyDescent="0.35">
      <c r="A416" s="7">
        <v>45066</v>
      </c>
      <c r="B416" s="6">
        <v>183672</v>
      </c>
      <c r="C416" s="6">
        <v>6.9</v>
      </c>
      <c r="D416" s="6">
        <v>157100</v>
      </c>
      <c r="E416" s="6">
        <v>6</v>
      </c>
      <c r="F416" s="6">
        <f t="shared" si="50"/>
        <v>26572</v>
      </c>
      <c r="G416" s="6">
        <f t="shared" si="51"/>
        <v>180665</v>
      </c>
      <c r="H416" s="6">
        <f t="shared" si="52"/>
        <v>3007</v>
      </c>
      <c r="I416" s="8">
        <f t="shared" si="47"/>
        <v>0</v>
      </c>
      <c r="J416" s="8">
        <f t="shared" si="48"/>
        <v>26.571999999999999</v>
      </c>
      <c r="K416" s="9">
        <v>0.23226100151745069</v>
      </c>
      <c r="L416" s="6">
        <f>VLOOKUP(A416,'Inv Wise'!A$1512:M$1811,13,1)</f>
        <v>4.3322492401215804</v>
      </c>
      <c r="M416" s="9">
        <v>0.80786435310417626</v>
      </c>
      <c r="N416" s="6">
        <f t="shared" si="53"/>
        <v>26572</v>
      </c>
      <c r="O416" s="12">
        <v>0</v>
      </c>
      <c r="P416" s="54" t="s">
        <v>19</v>
      </c>
      <c r="Q416" s="12" t="s">
        <v>19</v>
      </c>
      <c r="R416" s="12" t="s">
        <v>19</v>
      </c>
      <c r="S416" s="53" t="s">
        <v>19</v>
      </c>
      <c r="T416" s="18">
        <v>0</v>
      </c>
      <c r="U416" s="18">
        <v>0</v>
      </c>
      <c r="V416" s="18">
        <v>0</v>
      </c>
      <c r="W416" s="18">
        <v>0</v>
      </c>
      <c r="X416" s="74">
        <f t="shared" si="49"/>
        <v>0.7310989620852274</v>
      </c>
    </row>
    <row r="417" spans="1:24" ht="15" hidden="1" customHeight="1" x14ac:dyDescent="0.35">
      <c r="A417" s="7">
        <v>45067</v>
      </c>
      <c r="B417" s="6">
        <v>184793</v>
      </c>
      <c r="C417" s="6">
        <v>7</v>
      </c>
      <c r="D417" s="6">
        <v>157100</v>
      </c>
      <c r="E417" s="6">
        <v>6</v>
      </c>
      <c r="F417" s="6">
        <f t="shared" si="50"/>
        <v>27693</v>
      </c>
      <c r="G417" s="6">
        <f t="shared" si="51"/>
        <v>183283.33333333331</v>
      </c>
      <c r="H417" s="6">
        <f t="shared" si="52"/>
        <v>1509.6666666666861</v>
      </c>
      <c r="I417" s="8">
        <f t="shared" si="47"/>
        <v>0</v>
      </c>
      <c r="J417" s="8">
        <f t="shared" si="48"/>
        <v>27.693000000000001</v>
      </c>
      <c r="K417" s="9">
        <v>0.23367855336368235</v>
      </c>
      <c r="L417" s="6">
        <f>VLOOKUP(A417,'Inv Wise'!A$1512:M$1811,13,1)</f>
        <v>4.3322492401215804</v>
      </c>
      <c r="M417" s="9">
        <v>0.80118361153262518</v>
      </c>
      <c r="N417" s="6">
        <f t="shared" si="53"/>
        <v>27693</v>
      </c>
      <c r="O417" s="12">
        <v>0</v>
      </c>
      <c r="P417" s="54" t="s">
        <v>19</v>
      </c>
      <c r="Q417" s="12" t="s">
        <v>19</v>
      </c>
      <c r="R417" s="12" t="s">
        <v>19</v>
      </c>
      <c r="S417" s="53" t="s">
        <v>19</v>
      </c>
      <c r="T417" s="18">
        <v>0</v>
      </c>
      <c r="U417" s="18">
        <v>0</v>
      </c>
      <c r="V417" s="18">
        <v>0</v>
      </c>
      <c r="W417" s="18">
        <v>0</v>
      </c>
      <c r="X417" s="74">
        <f t="shared" si="49"/>
        <v>0.72505304211097299</v>
      </c>
    </row>
    <row r="418" spans="1:24" ht="15" hidden="1" customHeight="1" x14ac:dyDescent="0.35">
      <c r="A418" s="7">
        <v>45068</v>
      </c>
      <c r="B418" s="6">
        <v>189583</v>
      </c>
      <c r="C418" s="6">
        <v>7.1</v>
      </c>
      <c r="D418" s="6">
        <v>157100</v>
      </c>
      <c r="E418" s="6">
        <v>6</v>
      </c>
      <c r="F418" s="6">
        <f t="shared" si="50"/>
        <v>32483</v>
      </c>
      <c r="G418" s="6">
        <f t="shared" si="51"/>
        <v>185901.66666666666</v>
      </c>
      <c r="H418" s="6">
        <f t="shared" si="52"/>
        <v>3681.333333333343</v>
      </c>
      <c r="I418" s="8">
        <f t="shared" si="47"/>
        <v>0</v>
      </c>
      <c r="J418" s="8">
        <f t="shared" si="48"/>
        <v>32.482999999999997</v>
      </c>
      <c r="K418" s="9">
        <v>0.23973571067273647</v>
      </c>
      <c r="L418" s="6">
        <f>VLOOKUP(A418,'Inv Wise'!A$1512:M$1811,13,1)</f>
        <v>4.3322492401215804</v>
      </c>
      <c r="M418" s="9">
        <v>0.81037423325995428</v>
      </c>
      <c r="N418" s="6">
        <f t="shared" si="53"/>
        <v>32483</v>
      </c>
      <c r="O418" s="12">
        <v>0</v>
      </c>
      <c r="P418" s="54" t="s">
        <v>19</v>
      </c>
      <c r="Q418" s="12" t="s">
        <v>19</v>
      </c>
      <c r="R418" s="12" t="s">
        <v>19</v>
      </c>
      <c r="S418" s="53" t="s">
        <v>19</v>
      </c>
      <c r="T418" s="18">
        <v>0</v>
      </c>
      <c r="U418" s="18">
        <v>0</v>
      </c>
      <c r="V418" s="18">
        <v>0</v>
      </c>
      <c r="W418" s="18">
        <v>0</v>
      </c>
      <c r="X418" s="74">
        <f t="shared" si="49"/>
        <v>0.73337034684158764</v>
      </c>
    </row>
    <row r="419" spans="1:24" ht="15" hidden="1" customHeight="1" x14ac:dyDescent="0.35">
      <c r="A419" s="7">
        <v>45069</v>
      </c>
      <c r="B419" s="6">
        <v>176638</v>
      </c>
      <c r="C419" s="6">
        <v>6.7</v>
      </c>
      <c r="D419" s="6">
        <v>157100</v>
      </c>
      <c r="E419" s="6">
        <v>6</v>
      </c>
      <c r="F419" s="6">
        <f t="shared" si="50"/>
        <v>19538</v>
      </c>
      <c r="G419" s="6">
        <f t="shared" si="51"/>
        <v>175428.33333333334</v>
      </c>
      <c r="H419" s="6">
        <f t="shared" si="52"/>
        <v>1209.666666666657</v>
      </c>
      <c r="I419" s="8">
        <f t="shared" si="47"/>
        <v>0</v>
      </c>
      <c r="J419" s="8">
        <f t="shared" si="48"/>
        <v>19.538</v>
      </c>
      <c r="K419" s="9">
        <v>0.22336621143146182</v>
      </c>
      <c r="L419" s="6">
        <f>VLOOKUP(A419,'Inv Wise'!A$1512:M$1811,13,1)</f>
        <v>4.3322492401215804</v>
      </c>
      <c r="M419" s="9">
        <v>0.80011777229180348</v>
      </c>
      <c r="N419" s="6">
        <f t="shared" si="53"/>
        <v>19538</v>
      </c>
      <c r="O419" s="12">
        <v>0</v>
      </c>
      <c r="P419" s="54" t="s">
        <v>19</v>
      </c>
      <c r="Q419" s="12" t="s">
        <v>19</v>
      </c>
      <c r="R419" s="12" t="s">
        <v>19</v>
      </c>
      <c r="S419" s="53" t="s">
        <v>19</v>
      </c>
      <c r="T419" s="18">
        <v>0</v>
      </c>
      <c r="U419" s="18">
        <v>0</v>
      </c>
      <c r="V419" s="18">
        <v>0</v>
      </c>
      <c r="W419" s="18">
        <v>0</v>
      </c>
      <c r="X419" s="74">
        <f t="shared" si="49"/>
        <v>0.72408848171203932</v>
      </c>
    </row>
    <row r="420" spans="1:24" ht="15" hidden="1" customHeight="1" x14ac:dyDescent="0.35">
      <c r="A420" s="7">
        <v>45070</v>
      </c>
      <c r="B420" s="6">
        <v>176423</v>
      </c>
      <c r="C420" s="6">
        <v>6.7</v>
      </c>
      <c r="D420" s="6">
        <v>157100</v>
      </c>
      <c r="E420" s="6">
        <v>6</v>
      </c>
      <c r="F420" s="6">
        <f t="shared" si="50"/>
        <v>19323</v>
      </c>
      <c r="G420" s="6">
        <f t="shared" si="51"/>
        <v>175428.33333333334</v>
      </c>
      <c r="H420" s="6">
        <f t="shared" si="52"/>
        <v>994.66666666665697</v>
      </c>
      <c r="I420" s="8">
        <f t="shared" si="47"/>
        <v>0</v>
      </c>
      <c r="J420" s="8">
        <f t="shared" si="48"/>
        <v>19.323</v>
      </c>
      <c r="K420" s="9">
        <v>0.223094334850784</v>
      </c>
      <c r="L420" s="6">
        <f>VLOOKUP(A420,'Inv Wise'!A$1512:M$1811,13,1)</f>
        <v>4.3322492401215804</v>
      </c>
      <c r="M420" s="9">
        <v>0.79914388603265907</v>
      </c>
      <c r="N420" s="6">
        <f t="shared" si="53"/>
        <v>19323</v>
      </c>
      <c r="O420" s="12">
        <v>0</v>
      </c>
      <c r="P420" s="54" t="s">
        <v>19</v>
      </c>
      <c r="Q420" s="12" t="s">
        <v>19</v>
      </c>
      <c r="R420" s="12" t="s">
        <v>19</v>
      </c>
      <c r="S420" s="53" t="s">
        <v>19</v>
      </c>
      <c r="T420" s="18">
        <v>0</v>
      </c>
      <c r="U420" s="18">
        <v>0</v>
      </c>
      <c r="V420" s="18">
        <v>0</v>
      </c>
      <c r="W420" s="18">
        <v>0</v>
      </c>
      <c r="X420" s="74">
        <f t="shared" si="49"/>
        <v>0.72320713668113945</v>
      </c>
    </row>
    <row r="421" spans="1:24" ht="15" hidden="1" customHeight="1" x14ac:dyDescent="0.35">
      <c r="A421" s="7">
        <v>45071</v>
      </c>
      <c r="B421" s="6">
        <v>162653</v>
      </c>
      <c r="C421" s="6">
        <v>6.1</v>
      </c>
      <c r="D421" s="6">
        <v>157100</v>
      </c>
      <c r="E421" s="6">
        <v>6</v>
      </c>
      <c r="F421" s="6">
        <f t="shared" si="50"/>
        <v>5553</v>
      </c>
      <c r="G421" s="6">
        <f t="shared" si="51"/>
        <v>159718.33333333331</v>
      </c>
      <c r="H421" s="6">
        <f t="shared" si="52"/>
        <v>2934.6666666666861</v>
      </c>
      <c r="I421" s="8">
        <f t="shared" si="47"/>
        <v>0</v>
      </c>
      <c r="J421" s="8">
        <f t="shared" si="48"/>
        <v>5.5529999999999999</v>
      </c>
      <c r="K421" s="9">
        <v>0.20568158826504804</v>
      </c>
      <c r="L421" s="6">
        <f>VLOOKUP(A421,'Inv Wise'!A$1512:M$1811,13,1)</f>
        <v>4.3322492401215804</v>
      </c>
      <c r="M421" s="9">
        <v>0.80923903579691037</v>
      </c>
      <c r="N421" s="6">
        <f t="shared" si="53"/>
        <v>5553</v>
      </c>
      <c r="O421" s="12">
        <v>0</v>
      </c>
      <c r="P421" s="54" t="s">
        <v>19</v>
      </c>
      <c r="Q421" s="12" t="s">
        <v>19</v>
      </c>
      <c r="R421" s="12" t="s">
        <v>19</v>
      </c>
      <c r="S421" s="53" t="s">
        <v>19</v>
      </c>
      <c r="T421" s="18">
        <v>0</v>
      </c>
      <c r="U421" s="18">
        <v>0</v>
      </c>
      <c r="V421" s="18">
        <v>0</v>
      </c>
      <c r="W421" s="18">
        <v>0</v>
      </c>
      <c r="X421" s="74">
        <f t="shared" si="49"/>
        <v>0.73234301882073338</v>
      </c>
    </row>
    <row r="422" spans="1:24" ht="15" hidden="1" customHeight="1" x14ac:dyDescent="0.35">
      <c r="A422" s="7">
        <v>45072</v>
      </c>
      <c r="B422" s="6">
        <v>154618</v>
      </c>
      <c r="C422" s="6">
        <v>5.8</v>
      </c>
      <c r="D422" s="6">
        <v>157100</v>
      </c>
      <c r="E422" s="6">
        <v>6</v>
      </c>
      <c r="F422" s="6">
        <f t="shared" si="50"/>
        <v>-2482</v>
      </c>
      <c r="G422" s="6">
        <f t="shared" si="51"/>
        <v>151863.33333333331</v>
      </c>
      <c r="H422" s="6">
        <f t="shared" si="52"/>
        <v>2754.6666666666861</v>
      </c>
      <c r="I422" s="8">
        <f t="shared" si="47"/>
        <v>-2.4820000000000002</v>
      </c>
      <c r="J422" s="8">
        <f t="shared" si="48"/>
        <v>0</v>
      </c>
      <c r="K422" s="9">
        <v>0.19552099140111279</v>
      </c>
      <c r="L422" s="6">
        <f>VLOOKUP(A422,'Inv Wise'!A$1512:M$1811,13,1)</f>
        <v>4.3322492401215804</v>
      </c>
      <c r="M422" s="9">
        <v>0.80905237821150133</v>
      </c>
      <c r="N422" s="6">
        <f t="shared" si="53"/>
        <v>-2482</v>
      </c>
      <c r="O422" s="12">
        <v>0</v>
      </c>
      <c r="P422" s="54" t="s">
        <v>19</v>
      </c>
      <c r="Q422" s="12" t="s">
        <v>19</v>
      </c>
      <c r="R422" s="12" t="s">
        <v>19</v>
      </c>
      <c r="S422" s="53" t="s">
        <v>19</v>
      </c>
      <c r="T422" s="18">
        <v>0</v>
      </c>
      <c r="U422" s="18">
        <v>0</v>
      </c>
      <c r="V422" s="18">
        <v>0</v>
      </c>
      <c r="W422" s="18">
        <v>0</v>
      </c>
      <c r="X422" s="74">
        <f t="shared" si="49"/>
        <v>0.73217409792896049</v>
      </c>
    </row>
    <row r="423" spans="1:24" ht="15" hidden="1" customHeight="1" x14ac:dyDescent="0.35">
      <c r="A423" s="7">
        <v>45073</v>
      </c>
      <c r="B423" s="6">
        <v>167216</v>
      </c>
      <c r="C423" s="6">
        <v>6.3</v>
      </c>
      <c r="D423" s="6">
        <v>157100</v>
      </c>
      <c r="E423" s="6">
        <v>6</v>
      </c>
      <c r="F423" s="6">
        <f t="shared" si="50"/>
        <v>10116</v>
      </c>
      <c r="G423" s="6">
        <f t="shared" si="51"/>
        <v>164955</v>
      </c>
      <c r="H423" s="6">
        <f t="shared" si="52"/>
        <v>2261</v>
      </c>
      <c r="I423" s="8">
        <f t="shared" si="47"/>
        <v>0</v>
      </c>
      <c r="J423" s="8">
        <f t="shared" si="48"/>
        <v>10.116</v>
      </c>
      <c r="K423" s="9">
        <v>0.21145169448659584</v>
      </c>
      <c r="L423" s="6">
        <f>VLOOKUP(A423,'Inv Wise'!A$1512:M$1811,13,1)</f>
        <v>4.3322492401215804</v>
      </c>
      <c r="M423" s="9">
        <v>0.80553026471084133</v>
      </c>
      <c r="N423" s="6">
        <f t="shared" si="53"/>
        <v>10116</v>
      </c>
      <c r="O423" s="12">
        <v>0</v>
      </c>
      <c r="P423" s="54" t="s">
        <v>19</v>
      </c>
      <c r="Q423" s="12" t="s">
        <v>19</v>
      </c>
      <c r="R423" s="12" t="s">
        <v>19</v>
      </c>
      <c r="S423" s="53" t="s">
        <v>19</v>
      </c>
      <c r="T423" s="18">
        <v>0</v>
      </c>
      <c r="U423" s="18">
        <v>0</v>
      </c>
      <c r="V423" s="18">
        <v>0</v>
      </c>
      <c r="W423" s="18">
        <v>0</v>
      </c>
      <c r="X423" s="74">
        <f t="shared" si="49"/>
        <v>0.72898666489668895</v>
      </c>
    </row>
    <row r="424" spans="1:24" ht="15" hidden="1" customHeight="1" x14ac:dyDescent="0.35">
      <c r="A424" s="7">
        <v>45074</v>
      </c>
      <c r="B424" s="6">
        <v>174289</v>
      </c>
      <c r="C424" s="6">
        <v>6.6</v>
      </c>
      <c r="D424" s="6">
        <v>157100</v>
      </c>
      <c r="E424" s="6">
        <v>6</v>
      </c>
      <c r="F424" s="6">
        <f t="shared" si="50"/>
        <v>17189</v>
      </c>
      <c r="G424" s="6">
        <f t="shared" si="51"/>
        <v>172809.99999999997</v>
      </c>
      <c r="H424" s="6">
        <f t="shared" si="52"/>
        <v>1479.0000000000291</v>
      </c>
      <c r="I424" s="8">
        <f t="shared" si="47"/>
        <v>0</v>
      </c>
      <c r="J424" s="8">
        <f t="shared" si="48"/>
        <v>17.189</v>
      </c>
      <c r="K424" s="9">
        <v>0.22039580171977743</v>
      </c>
      <c r="L424" s="6">
        <f>VLOOKUP(A424,'Inv Wise'!A$1512:M$1811,13,1)</f>
        <v>4.3322492401215804</v>
      </c>
      <c r="M424" s="9">
        <v>0.80143927898100897</v>
      </c>
      <c r="N424" s="6">
        <f t="shared" si="53"/>
        <v>17189</v>
      </c>
      <c r="O424" s="12">
        <v>0</v>
      </c>
      <c r="P424" s="54" t="s">
        <v>19</v>
      </c>
      <c r="Q424" s="12" t="s">
        <v>19</v>
      </c>
      <c r="R424" s="12" t="s">
        <v>19</v>
      </c>
      <c r="S424" s="53" t="s">
        <v>19</v>
      </c>
      <c r="T424" s="18">
        <v>0</v>
      </c>
      <c r="U424" s="18">
        <v>0</v>
      </c>
      <c r="V424" s="18">
        <v>0</v>
      </c>
      <c r="W424" s="18">
        <v>0</v>
      </c>
      <c r="X424" s="74">
        <f t="shared" si="49"/>
        <v>0.72528441536742894</v>
      </c>
    </row>
    <row r="425" spans="1:24" ht="15" hidden="1" customHeight="1" x14ac:dyDescent="0.35">
      <c r="A425" s="7">
        <v>45075</v>
      </c>
      <c r="B425" s="6">
        <v>109665</v>
      </c>
      <c r="C425" s="6">
        <v>4.2</v>
      </c>
      <c r="D425" s="6">
        <v>157100</v>
      </c>
      <c r="E425" s="6">
        <v>6</v>
      </c>
      <c r="F425" s="6">
        <f t="shared" si="50"/>
        <v>-47435</v>
      </c>
      <c r="G425" s="6">
        <f t="shared" si="51"/>
        <v>109970</v>
      </c>
      <c r="H425" s="6">
        <f t="shared" si="52"/>
        <v>-305</v>
      </c>
      <c r="I425" s="8">
        <f t="shared" si="47"/>
        <v>-47.435000000000002</v>
      </c>
      <c r="J425" s="8">
        <f t="shared" si="48"/>
        <v>0</v>
      </c>
      <c r="K425" s="9">
        <v>0.13867602427921091</v>
      </c>
      <c r="L425" s="6">
        <f>VLOOKUP(A425,'Inv Wise'!A$1512:M$1811,13,1)</f>
        <v>4.3322492401215804</v>
      </c>
      <c r="M425" s="9">
        <v>0.7924344244526339</v>
      </c>
      <c r="N425" s="6">
        <f t="shared" si="53"/>
        <v>-47435</v>
      </c>
      <c r="O425" s="12">
        <v>0</v>
      </c>
      <c r="P425" s="54" t="s">
        <v>19</v>
      </c>
      <c r="Q425" s="12" t="s">
        <v>19</v>
      </c>
      <c r="R425" s="12" t="s">
        <v>19</v>
      </c>
      <c r="S425" s="53" t="s">
        <v>19</v>
      </c>
      <c r="T425" s="18">
        <v>0</v>
      </c>
      <c r="U425" s="18">
        <v>0</v>
      </c>
      <c r="V425" s="18">
        <v>0</v>
      </c>
      <c r="W425" s="18">
        <v>0</v>
      </c>
      <c r="X425" s="74">
        <f t="shared" si="49"/>
        <v>0.71713522574898991</v>
      </c>
    </row>
    <row r="426" spans="1:24" ht="15" hidden="1" customHeight="1" x14ac:dyDescent="0.35">
      <c r="A426" s="7">
        <v>45076</v>
      </c>
      <c r="B426" s="6">
        <v>169992</v>
      </c>
      <c r="C426" s="6">
        <v>6.5</v>
      </c>
      <c r="D426" s="6">
        <v>157100</v>
      </c>
      <c r="E426" s="6">
        <v>6</v>
      </c>
      <c r="F426" s="6">
        <f t="shared" si="50"/>
        <v>12892</v>
      </c>
      <c r="G426" s="6">
        <f t="shared" si="51"/>
        <v>170191.66666666666</v>
      </c>
      <c r="H426" s="6">
        <f t="shared" si="52"/>
        <v>-199.66666666665697</v>
      </c>
      <c r="I426" s="8">
        <f t="shared" si="47"/>
        <v>0</v>
      </c>
      <c r="J426" s="8">
        <f t="shared" si="48"/>
        <v>12.891999999999999</v>
      </c>
      <c r="K426" s="9">
        <v>0.21496206373292867</v>
      </c>
      <c r="L426" s="6">
        <f>VLOOKUP(A426,'Inv Wise'!A$1512:M$1811,13,1)</f>
        <v>4.3322492401215804</v>
      </c>
      <c r="M426" s="9">
        <v>0.79370608147542887</v>
      </c>
      <c r="N426" s="6">
        <f t="shared" si="53"/>
        <v>12892</v>
      </c>
      <c r="O426" s="12">
        <v>0</v>
      </c>
      <c r="P426" s="54" t="s">
        <v>19</v>
      </c>
      <c r="Q426" s="12" t="s">
        <v>19</v>
      </c>
      <c r="R426" s="12" t="s">
        <v>19</v>
      </c>
      <c r="S426" s="53" t="s">
        <v>19</v>
      </c>
      <c r="T426" s="18">
        <v>0</v>
      </c>
      <c r="U426" s="18">
        <v>0</v>
      </c>
      <c r="V426" s="18">
        <v>0</v>
      </c>
      <c r="W426" s="18">
        <v>0</v>
      </c>
      <c r="X426" s="74">
        <f t="shared" si="49"/>
        <v>0.71828604658409856</v>
      </c>
    </row>
    <row r="427" spans="1:24" ht="15" hidden="1" customHeight="1" x14ac:dyDescent="0.35">
      <c r="A427" s="7">
        <v>45077</v>
      </c>
      <c r="B427" s="6">
        <v>182111</v>
      </c>
      <c r="C427" s="6">
        <v>6.9</v>
      </c>
      <c r="D427" s="6">
        <v>157100</v>
      </c>
      <c r="E427" s="6">
        <v>6</v>
      </c>
      <c r="F427" s="6">
        <f t="shared" si="50"/>
        <v>25011</v>
      </c>
      <c r="G427" s="6">
        <f t="shared" si="51"/>
        <v>180665</v>
      </c>
      <c r="H427" s="6">
        <f t="shared" si="52"/>
        <v>1446</v>
      </c>
      <c r="I427" s="8">
        <f t="shared" si="47"/>
        <v>0</v>
      </c>
      <c r="J427" s="8">
        <f t="shared" si="48"/>
        <v>25.010999999999999</v>
      </c>
      <c r="K427" s="9">
        <v>0.23028705108750633</v>
      </c>
      <c r="L427" s="6">
        <f>VLOOKUP(A427,'Inv Wise'!A$1512:M$1811,13,1)</f>
        <v>4.3322492401215804</v>
      </c>
      <c r="M427" s="9">
        <v>0.80099843856523933</v>
      </c>
      <c r="N427" s="6">
        <f t="shared" si="53"/>
        <v>25011</v>
      </c>
      <c r="O427" s="12">
        <v>0</v>
      </c>
      <c r="P427" s="54" t="s">
        <v>19</v>
      </c>
      <c r="Q427" s="12" t="s">
        <v>19</v>
      </c>
      <c r="R427" s="12" t="s">
        <v>19</v>
      </c>
      <c r="S427" s="53" t="s">
        <v>19</v>
      </c>
      <c r="T427" s="18">
        <v>0</v>
      </c>
      <c r="U427" s="18">
        <v>0</v>
      </c>
      <c r="V427" s="18">
        <v>0</v>
      </c>
      <c r="W427" s="18">
        <v>0</v>
      </c>
      <c r="X427" s="74">
        <f t="shared" si="49"/>
        <v>0.72488546476492244</v>
      </c>
    </row>
    <row r="428" spans="1:24" ht="15" hidden="1" customHeight="1" x14ac:dyDescent="0.35">
      <c r="A428" s="7">
        <v>45108</v>
      </c>
      <c r="B428" s="6">
        <v>111099.97080002358</v>
      </c>
      <c r="C428" s="6">
        <v>4.2</v>
      </c>
      <c r="D428" s="6">
        <v>144300</v>
      </c>
      <c r="E428" s="6">
        <v>5.5</v>
      </c>
      <c r="F428" s="6">
        <f t="shared" si="50"/>
        <v>-33200.029199976416</v>
      </c>
      <c r="G428" s="6">
        <f t="shared" si="51"/>
        <v>110192.72727272728</v>
      </c>
      <c r="H428" s="6">
        <f t="shared" si="52"/>
        <v>907.24352729630482</v>
      </c>
      <c r="I428" s="6">
        <f t="shared" si="47"/>
        <v>-33.200029199976413</v>
      </c>
      <c r="J428" s="6">
        <f t="shared" si="48"/>
        <v>0</v>
      </c>
      <c r="K428" s="9">
        <f>B428/(32900*24)</f>
        <v>0.14070411702130647</v>
      </c>
      <c r="L428" s="6">
        <f>B428/32900</f>
        <v>3.3768988085113549</v>
      </c>
      <c r="M428" s="9">
        <f>B428/C428/32900</f>
        <v>0.80402352583603687</v>
      </c>
      <c r="N428" s="6">
        <f t="shared" si="53"/>
        <v>-33200.029199976416</v>
      </c>
      <c r="O428" s="12">
        <v>0</v>
      </c>
      <c r="P428" s="54" t="s">
        <v>19</v>
      </c>
      <c r="Q428" s="12" t="s">
        <v>19</v>
      </c>
      <c r="R428" s="12" t="s">
        <v>19</v>
      </c>
      <c r="S428" s="53" t="s">
        <v>19</v>
      </c>
      <c r="T428" s="18">
        <v>0</v>
      </c>
      <c r="U428" s="18">
        <v>0</v>
      </c>
      <c r="V428" s="18">
        <v>0</v>
      </c>
      <c r="W428" s="18">
        <v>0</v>
      </c>
      <c r="X428" s="74">
        <f t="shared" si="49"/>
        <v>0.72762310030410582</v>
      </c>
    </row>
    <row r="429" spans="1:24" ht="15" hidden="1" customHeight="1" x14ac:dyDescent="0.35">
      <c r="A429" s="7">
        <v>45109</v>
      </c>
      <c r="B429" s="6">
        <v>130548.75839998657</v>
      </c>
      <c r="C429" s="6">
        <v>5</v>
      </c>
      <c r="D429" s="6">
        <v>144300</v>
      </c>
      <c r="E429" s="6">
        <v>5.5</v>
      </c>
      <c r="F429" s="6">
        <f t="shared" si="50"/>
        <v>-13751.241600013425</v>
      </c>
      <c r="G429" s="6">
        <f t="shared" si="51"/>
        <v>131181.81818181818</v>
      </c>
      <c r="H429" s="6">
        <f t="shared" si="52"/>
        <v>-633.05978183160187</v>
      </c>
      <c r="I429" s="6">
        <f t="shared" si="47"/>
        <v>-13.751241600013426</v>
      </c>
      <c r="J429" s="6">
        <f t="shared" si="48"/>
        <v>0</v>
      </c>
      <c r="K429" s="9">
        <f t="shared" ref="K429:K492" si="54">B429/(32900*24)</f>
        <v>0.16533530699086446</v>
      </c>
      <c r="L429" s="6">
        <f t="shared" ref="L429:L492" si="55">B429/32900</f>
        <v>3.9680473677807471</v>
      </c>
      <c r="M429" s="9">
        <f t="shared" ref="M429:M492" si="56">B429/C429/32900</f>
        <v>0.79360947355614941</v>
      </c>
      <c r="N429" s="6">
        <f t="shared" si="53"/>
        <v>-13751.241600013425</v>
      </c>
      <c r="O429" s="12">
        <v>0</v>
      </c>
      <c r="P429" s="54" t="s">
        <v>19</v>
      </c>
      <c r="Q429" s="12" t="s">
        <v>19</v>
      </c>
      <c r="R429" s="12" t="s">
        <v>19</v>
      </c>
      <c r="S429" s="53" t="s">
        <v>19</v>
      </c>
      <c r="T429" s="18">
        <v>0</v>
      </c>
      <c r="U429" s="18">
        <v>0</v>
      </c>
      <c r="V429" s="18">
        <v>0</v>
      </c>
      <c r="W429" s="18">
        <v>0</v>
      </c>
      <c r="X429" s="74">
        <f t="shared" si="49"/>
        <v>0.71819861860285017</v>
      </c>
    </row>
    <row r="430" spans="1:24" ht="15" hidden="1" customHeight="1" x14ac:dyDescent="0.35">
      <c r="A430" s="7">
        <v>45110</v>
      </c>
      <c r="B430" s="6">
        <v>163550.824200006</v>
      </c>
      <c r="C430" s="6">
        <v>6.2</v>
      </c>
      <c r="D430" s="6">
        <v>144300</v>
      </c>
      <c r="E430" s="6">
        <v>5.5</v>
      </c>
      <c r="F430" s="6">
        <f t="shared" si="50"/>
        <v>19250.824200005998</v>
      </c>
      <c r="G430" s="6">
        <f t="shared" si="51"/>
        <v>162665.45454545456</v>
      </c>
      <c r="H430" s="6">
        <f t="shared" si="52"/>
        <v>885.36965455143945</v>
      </c>
      <c r="I430" s="6">
        <f t="shared" si="47"/>
        <v>0</v>
      </c>
      <c r="J430" s="6">
        <f t="shared" si="48"/>
        <v>19.250824200005997</v>
      </c>
      <c r="K430" s="9">
        <f t="shared" si="54"/>
        <v>0.20713123632219604</v>
      </c>
      <c r="L430" s="6">
        <f t="shared" si="55"/>
        <v>4.9711496717327055</v>
      </c>
      <c r="M430" s="9">
        <f t="shared" si="56"/>
        <v>0.80179833415043633</v>
      </c>
      <c r="N430" s="6">
        <f t="shared" si="53"/>
        <v>19250.824200005998</v>
      </c>
      <c r="O430" s="12">
        <v>0</v>
      </c>
      <c r="P430" s="54" t="s">
        <v>19</v>
      </c>
      <c r="Q430" s="12" t="s">
        <v>19</v>
      </c>
      <c r="R430" s="12" t="s">
        <v>19</v>
      </c>
      <c r="S430" s="53" t="s">
        <v>19</v>
      </c>
      <c r="T430" s="18">
        <v>0</v>
      </c>
      <c r="U430" s="18">
        <v>0</v>
      </c>
      <c r="V430" s="18">
        <v>0</v>
      </c>
      <c r="W430" s="18">
        <v>0</v>
      </c>
      <c r="X430" s="74">
        <f t="shared" si="49"/>
        <v>0.72560935217234057</v>
      </c>
    </row>
    <row r="431" spans="1:24" ht="15" hidden="1" customHeight="1" x14ac:dyDescent="0.35">
      <c r="A431" s="7">
        <v>45111</v>
      </c>
      <c r="B431" s="6">
        <v>126705.48659999896</v>
      </c>
      <c r="C431" s="6">
        <v>4.9000000000000004</v>
      </c>
      <c r="D431" s="6">
        <v>144300</v>
      </c>
      <c r="E431" s="6">
        <v>5.5</v>
      </c>
      <c r="F431" s="6">
        <f t="shared" si="50"/>
        <v>-17594.513400001044</v>
      </c>
      <c r="G431" s="6">
        <f t="shared" si="51"/>
        <v>128558.18181818182</v>
      </c>
      <c r="H431" s="6">
        <f t="shared" si="52"/>
        <v>-1852.6952181828674</v>
      </c>
      <c r="I431" s="6">
        <f t="shared" si="47"/>
        <v>-17.594513400001045</v>
      </c>
      <c r="J431" s="6">
        <f t="shared" si="48"/>
        <v>0</v>
      </c>
      <c r="K431" s="9">
        <f t="shared" si="54"/>
        <v>0.16046794148936039</v>
      </c>
      <c r="L431" s="6">
        <f t="shared" si="55"/>
        <v>3.8512305957446493</v>
      </c>
      <c r="M431" s="9">
        <f t="shared" si="56"/>
        <v>0.78596542770298961</v>
      </c>
      <c r="N431" s="6">
        <f t="shared" si="53"/>
        <v>-17594.513400001044</v>
      </c>
      <c r="O431" s="12">
        <v>0</v>
      </c>
      <c r="P431" s="54" t="s">
        <v>19</v>
      </c>
      <c r="Q431" s="12" t="s">
        <v>19</v>
      </c>
      <c r="R431" s="12" t="s">
        <v>19</v>
      </c>
      <c r="S431" s="53" t="s">
        <v>19</v>
      </c>
      <c r="T431" s="18">
        <v>0</v>
      </c>
      <c r="U431" s="18">
        <v>0</v>
      </c>
      <c r="V431" s="18">
        <v>0</v>
      </c>
      <c r="W431" s="18">
        <v>0</v>
      </c>
      <c r="X431" s="74">
        <f t="shared" si="49"/>
        <v>0.71128093004795445</v>
      </c>
    </row>
    <row r="432" spans="1:24" ht="15" hidden="1" customHeight="1" x14ac:dyDescent="0.35">
      <c r="A432" s="7">
        <v>45112</v>
      </c>
      <c r="B432" s="6">
        <v>121556.84399998336</v>
      </c>
      <c r="C432" s="6">
        <v>4.7</v>
      </c>
      <c r="D432" s="6">
        <v>144300</v>
      </c>
      <c r="E432" s="6">
        <v>5.5</v>
      </c>
      <c r="F432" s="6">
        <f t="shared" si="50"/>
        <v>-22743.156000016636</v>
      </c>
      <c r="G432" s="6">
        <f t="shared" si="51"/>
        <v>123310.90909090909</v>
      </c>
      <c r="H432" s="6">
        <f t="shared" si="52"/>
        <v>-1754.0650909257238</v>
      </c>
      <c r="I432" s="6">
        <f t="shared" si="47"/>
        <v>-22.743156000016636</v>
      </c>
      <c r="J432" s="6">
        <f t="shared" si="48"/>
        <v>0</v>
      </c>
      <c r="K432" s="9">
        <f t="shared" si="54"/>
        <v>0.15394737082064763</v>
      </c>
      <c r="L432" s="6">
        <f t="shared" si="55"/>
        <v>3.6947368996955432</v>
      </c>
      <c r="M432" s="9">
        <f t="shared" si="56"/>
        <v>0.78611423397777502</v>
      </c>
      <c r="N432" s="6">
        <f t="shared" si="53"/>
        <v>-22743.156000016636</v>
      </c>
      <c r="O432" s="12">
        <v>0</v>
      </c>
      <c r="P432" s="54" t="s">
        <v>19</v>
      </c>
      <c r="Q432" s="12" t="s">
        <v>19</v>
      </c>
      <c r="R432" s="12" t="s">
        <v>19</v>
      </c>
      <c r="S432" s="53" t="s">
        <v>19</v>
      </c>
      <c r="T432" s="18">
        <v>0</v>
      </c>
      <c r="U432" s="18">
        <v>0</v>
      </c>
      <c r="V432" s="18">
        <v>0</v>
      </c>
      <c r="W432" s="18">
        <v>0</v>
      </c>
      <c r="X432" s="74">
        <f t="shared" si="49"/>
        <v>0.71141559635997742</v>
      </c>
    </row>
    <row r="433" spans="1:24" ht="15" hidden="1" customHeight="1" x14ac:dyDescent="0.35">
      <c r="A433" s="7">
        <v>45113</v>
      </c>
      <c r="B433" s="6">
        <v>64737.975600014579</v>
      </c>
      <c r="C433" s="6">
        <v>2.5</v>
      </c>
      <c r="D433" s="6">
        <v>144300</v>
      </c>
      <c r="E433" s="6">
        <v>5.5</v>
      </c>
      <c r="F433" s="6">
        <f t="shared" si="50"/>
        <v>-79562.024399985414</v>
      </c>
      <c r="G433" s="6">
        <f t="shared" si="51"/>
        <v>65590.909090909088</v>
      </c>
      <c r="H433" s="6">
        <f t="shared" si="52"/>
        <v>-852.9334908945093</v>
      </c>
      <c r="I433" s="6">
        <f t="shared" si="47"/>
        <v>-79.562024399985418</v>
      </c>
      <c r="J433" s="6">
        <f t="shared" si="48"/>
        <v>0</v>
      </c>
      <c r="K433" s="9">
        <f t="shared" si="54"/>
        <v>8.1988317629197796E-2</v>
      </c>
      <c r="L433" s="6">
        <f t="shared" si="55"/>
        <v>1.967719623100747</v>
      </c>
      <c r="M433" s="9">
        <f t="shared" si="56"/>
        <v>0.78708784924029884</v>
      </c>
      <c r="N433" s="6">
        <f t="shared" si="53"/>
        <v>-79562.024399985414</v>
      </c>
      <c r="O433" s="12">
        <v>0</v>
      </c>
      <c r="P433" s="54" t="s">
        <v>19</v>
      </c>
      <c r="Q433" s="12" t="s">
        <v>19</v>
      </c>
      <c r="R433" s="12" t="s">
        <v>19</v>
      </c>
      <c r="S433" s="53" t="s">
        <v>19</v>
      </c>
      <c r="T433" s="18">
        <v>0</v>
      </c>
      <c r="U433" s="18">
        <v>0</v>
      </c>
      <c r="V433" s="18">
        <v>0</v>
      </c>
      <c r="W433" s="18">
        <v>0</v>
      </c>
      <c r="X433" s="74">
        <f t="shared" si="49"/>
        <v>0.71229669614506685</v>
      </c>
    </row>
    <row r="434" spans="1:24" ht="15" hidden="1" customHeight="1" x14ac:dyDescent="0.35">
      <c r="A434" s="7">
        <v>45114</v>
      </c>
      <c r="B434" s="6">
        <v>60701.211000009607</v>
      </c>
      <c r="C434" s="6">
        <v>2.2999999999999998</v>
      </c>
      <c r="D434" s="6">
        <v>144300</v>
      </c>
      <c r="E434" s="6">
        <v>5.5</v>
      </c>
      <c r="F434" s="6">
        <f t="shared" si="50"/>
        <v>-83598.788999990385</v>
      </c>
      <c r="G434" s="6">
        <f t="shared" si="51"/>
        <v>60343.63636363636</v>
      </c>
      <c r="H434" s="6">
        <f t="shared" si="52"/>
        <v>357.5746363732469</v>
      </c>
      <c r="I434" s="6">
        <f t="shared" si="47"/>
        <v>-83.59878899999039</v>
      </c>
      <c r="J434" s="6">
        <f t="shared" si="48"/>
        <v>0</v>
      </c>
      <c r="K434" s="9">
        <f t="shared" si="54"/>
        <v>7.6875900455939214E-2</v>
      </c>
      <c r="L434" s="6">
        <f t="shared" si="55"/>
        <v>1.8450216109425412</v>
      </c>
      <c r="M434" s="9">
        <f t="shared" si="56"/>
        <v>0.80218330910545277</v>
      </c>
      <c r="N434" s="6">
        <f t="shared" si="53"/>
        <v>-83598.788999990385</v>
      </c>
      <c r="O434" s="12">
        <v>0</v>
      </c>
      <c r="P434" s="54" t="s">
        <v>19</v>
      </c>
      <c r="Q434" s="12" t="s">
        <v>19</v>
      </c>
      <c r="R434" s="12" t="s">
        <v>19</v>
      </c>
      <c r="S434" s="53" t="s">
        <v>19</v>
      </c>
      <c r="T434" s="18">
        <v>0</v>
      </c>
      <c r="U434" s="18">
        <v>0</v>
      </c>
      <c r="V434" s="18">
        <v>0</v>
      </c>
      <c r="W434" s="18">
        <v>0</v>
      </c>
      <c r="X434" s="74">
        <f t="shared" si="49"/>
        <v>0.72595774579678984</v>
      </c>
    </row>
    <row r="435" spans="1:24" ht="15" hidden="1" customHeight="1" x14ac:dyDescent="0.35">
      <c r="A435" s="7">
        <v>45115</v>
      </c>
      <c r="B435" s="6">
        <v>56889.682199971503</v>
      </c>
      <c r="C435" s="6">
        <v>2.2000000000000002</v>
      </c>
      <c r="D435" s="6">
        <v>144300</v>
      </c>
      <c r="E435" s="6">
        <v>5.5</v>
      </c>
      <c r="F435" s="6">
        <f t="shared" si="50"/>
        <v>-87410.317800028497</v>
      </c>
      <c r="G435" s="6">
        <f t="shared" si="51"/>
        <v>57720.000000000007</v>
      </c>
      <c r="H435" s="6">
        <f t="shared" si="52"/>
        <v>-830.31780002850428</v>
      </c>
      <c r="I435" s="6">
        <f t="shared" si="47"/>
        <v>-87.410317800028494</v>
      </c>
      <c r="J435" s="6">
        <f t="shared" si="48"/>
        <v>0</v>
      </c>
      <c r="K435" s="9">
        <f t="shared" si="54"/>
        <v>7.2048736322152362E-2</v>
      </c>
      <c r="L435" s="6">
        <f t="shared" si="55"/>
        <v>1.7291696717316567</v>
      </c>
      <c r="M435" s="9">
        <f t="shared" si="56"/>
        <v>0.78598621442348027</v>
      </c>
      <c r="N435" s="6">
        <f t="shared" si="53"/>
        <v>-87410.317800028497</v>
      </c>
      <c r="O435" s="12">
        <v>0</v>
      </c>
      <c r="P435" s="54" t="s">
        <v>19</v>
      </c>
      <c r="Q435" s="12" t="s">
        <v>19</v>
      </c>
      <c r="R435" s="12" t="s">
        <v>19</v>
      </c>
      <c r="S435" s="53" t="s">
        <v>19</v>
      </c>
      <c r="T435" s="18">
        <v>0</v>
      </c>
      <c r="U435" s="18">
        <v>0</v>
      </c>
      <c r="V435" s="18">
        <v>0</v>
      </c>
      <c r="W435" s="18">
        <v>0</v>
      </c>
      <c r="X435" s="74">
        <f t="shared" si="49"/>
        <v>0.71129974155971065</v>
      </c>
    </row>
    <row r="436" spans="1:24" ht="15" hidden="1" customHeight="1" x14ac:dyDescent="0.35">
      <c r="A436" s="7">
        <v>45116</v>
      </c>
      <c r="B436" s="6">
        <v>11698.29720000962</v>
      </c>
      <c r="C436" s="6">
        <v>0.44</v>
      </c>
      <c r="D436" s="6">
        <v>144300</v>
      </c>
      <c r="E436" s="6">
        <v>5.5</v>
      </c>
      <c r="F436" s="6">
        <f t="shared" si="50"/>
        <v>-132601.70279999037</v>
      </c>
      <c r="G436" s="6">
        <f t="shared" si="51"/>
        <v>11544</v>
      </c>
      <c r="H436" s="6">
        <f t="shared" si="52"/>
        <v>154.2972000096197</v>
      </c>
      <c r="I436" s="6">
        <f t="shared" si="47"/>
        <v>-132.60170279999036</v>
      </c>
      <c r="J436" s="6">
        <f t="shared" si="48"/>
        <v>0</v>
      </c>
      <c r="K436" s="9">
        <f t="shared" si="54"/>
        <v>1.4815472644389083E-2</v>
      </c>
      <c r="L436" s="6">
        <f t="shared" si="55"/>
        <v>0.35557134346533797</v>
      </c>
      <c r="M436" s="9">
        <f t="shared" si="56"/>
        <v>0.80811668969395001</v>
      </c>
      <c r="N436" s="6">
        <f t="shared" si="53"/>
        <v>-132601.70279999037</v>
      </c>
      <c r="O436" s="12">
        <v>0</v>
      </c>
      <c r="P436" s="54" t="s">
        <v>19</v>
      </c>
      <c r="Q436" s="12" t="s">
        <v>19</v>
      </c>
      <c r="R436" s="12" t="s">
        <v>19</v>
      </c>
      <c r="S436" s="53" t="s">
        <v>19</v>
      </c>
      <c r="T436" s="18">
        <v>0</v>
      </c>
      <c r="U436" s="18">
        <v>0</v>
      </c>
      <c r="V436" s="18">
        <v>0</v>
      </c>
      <c r="W436" s="18">
        <v>0</v>
      </c>
      <c r="X436" s="74">
        <f t="shared" si="49"/>
        <v>0.73132732098999997</v>
      </c>
    </row>
    <row r="437" spans="1:24" ht="15" hidden="1" customHeight="1" x14ac:dyDescent="0.35">
      <c r="A437" s="7">
        <v>45117</v>
      </c>
      <c r="B437" s="6">
        <v>80210.109599997842</v>
      </c>
      <c r="C437" s="6">
        <v>3.1</v>
      </c>
      <c r="D437" s="6">
        <v>144300</v>
      </c>
      <c r="E437" s="6">
        <v>5.5</v>
      </c>
      <c r="F437" s="6">
        <f t="shared" si="50"/>
        <v>-64089.890400002158</v>
      </c>
      <c r="G437" s="6">
        <f t="shared" si="51"/>
        <v>81332.727272727279</v>
      </c>
      <c r="H437" s="6">
        <f t="shared" si="52"/>
        <v>-1122.6176727294369</v>
      </c>
      <c r="I437" s="6">
        <f t="shared" si="47"/>
        <v>-64.089890400002162</v>
      </c>
      <c r="J437" s="6">
        <f t="shared" si="48"/>
        <v>0</v>
      </c>
      <c r="K437" s="9">
        <f t="shared" si="54"/>
        <v>0.10158321884498207</v>
      </c>
      <c r="L437" s="6">
        <f t="shared" si="55"/>
        <v>2.4379972522795699</v>
      </c>
      <c r="M437" s="9">
        <f t="shared" si="56"/>
        <v>0.78645072654179671</v>
      </c>
      <c r="N437" s="6">
        <f t="shared" si="53"/>
        <v>-64089.890400002158</v>
      </c>
      <c r="O437" s="12">
        <v>0</v>
      </c>
      <c r="P437" s="54" t="s">
        <v>19</v>
      </c>
      <c r="Q437" s="12" t="s">
        <v>19</v>
      </c>
      <c r="R437" s="12" t="s">
        <v>19</v>
      </c>
      <c r="S437" s="53" t="s">
        <v>19</v>
      </c>
      <c r="T437" s="18">
        <v>0</v>
      </c>
      <c r="U437" s="18">
        <v>0</v>
      </c>
      <c r="V437" s="18">
        <v>0</v>
      </c>
      <c r="W437" s="18">
        <v>0</v>
      </c>
      <c r="X437" s="74">
        <f t="shared" si="49"/>
        <v>0.71172011451746309</v>
      </c>
    </row>
    <row r="438" spans="1:24" ht="15" hidden="1" customHeight="1" x14ac:dyDescent="0.35">
      <c r="A438" s="7">
        <v>45118</v>
      </c>
      <c r="B438" s="6">
        <v>145527.55740002339</v>
      </c>
      <c r="C438" s="6">
        <v>5.5</v>
      </c>
      <c r="D438" s="6">
        <v>144300</v>
      </c>
      <c r="E438" s="6">
        <v>5.5</v>
      </c>
      <c r="F438" s="6">
        <f t="shared" si="50"/>
        <v>1227.5574000233901</v>
      </c>
      <c r="G438" s="6">
        <f t="shared" si="51"/>
        <v>144300</v>
      </c>
      <c r="H438" s="6">
        <f t="shared" si="52"/>
        <v>1227.5574000233901</v>
      </c>
      <c r="I438" s="6">
        <f t="shared" si="47"/>
        <v>0</v>
      </c>
      <c r="J438" s="6">
        <f t="shared" si="48"/>
        <v>1.22755740002339</v>
      </c>
      <c r="K438" s="9">
        <f t="shared" si="54"/>
        <v>0.18430541717328192</v>
      </c>
      <c r="L438" s="6">
        <f t="shared" si="55"/>
        <v>4.4233300121587655</v>
      </c>
      <c r="M438" s="9">
        <f t="shared" si="56"/>
        <v>0.8042418203925028</v>
      </c>
      <c r="N438" s="6">
        <f t="shared" si="53"/>
        <v>1227.5574000233901</v>
      </c>
      <c r="O438" s="12">
        <v>0</v>
      </c>
      <c r="P438" s="54" t="s">
        <v>19</v>
      </c>
      <c r="Q438" s="12" t="s">
        <v>19</v>
      </c>
      <c r="R438" s="12" t="s">
        <v>19</v>
      </c>
      <c r="S438" s="53" t="s">
        <v>19</v>
      </c>
      <c r="T438" s="18">
        <v>0</v>
      </c>
      <c r="U438" s="18">
        <v>0</v>
      </c>
      <c r="V438" s="18">
        <v>0</v>
      </c>
      <c r="W438" s="18">
        <v>0</v>
      </c>
      <c r="X438" s="74">
        <f t="shared" si="49"/>
        <v>0.72782065193891654</v>
      </c>
    </row>
    <row r="439" spans="1:24" ht="15" hidden="1" customHeight="1" x14ac:dyDescent="0.35">
      <c r="A439" s="7">
        <v>45119</v>
      </c>
      <c r="B439" s="6">
        <v>152439.08940000436</v>
      </c>
      <c r="C439" s="6">
        <v>5.8</v>
      </c>
      <c r="D439" s="6">
        <v>144300</v>
      </c>
      <c r="E439" s="6">
        <v>5.5</v>
      </c>
      <c r="F439" s="6">
        <f t="shared" si="50"/>
        <v>8139.0894000043627</v>
      </c>
      <c r="G439" s="6">
        <f t="shared" si="51"/>
        <v>152170.90909090909</v>
      </c>
      <c r="H439" s="6">
        <f t="shared" si="52"/>
        <v>268.18030909527442</v>
      </c>
      <c r="I439" s="6">
        <f t="shared" si="47"/>
        <v>0</v>
      </c>
      <c r="J439" s="6">
        <f t="shared" si="48"/>
        <v>8.1390894000043623</v>
      </c>
      <c r="K439" s="9">
        <f t="shared" si="54"/>
        <v>0.19305862386018791</v>
      </c>
      <c r="L439" s="6">
        <f t="shared" si="55"/>
        <v>4.6334069726445097</v>
      </c>
      <c r="M439" s="9">
        <f t="shared" si="56"/>
        <v>0.79886327114560518</v>
      </c>
      <c r="N439" s="6">
        <f t="shared" si="53"/>
        <v>8139.0894000043627</v>
      </c>
      <c r="O439" s="12">
        <v>0</v>
      </c>
      <c r="P439" s="54" t="s">
        <v>19</v>
      </c>
      <c r="Q439" s="12" t="s">
        <v>19</v>
      </c>
      <c r="R439" s="12" t="s">
        <v>19</v>
      </c>
      <c r="S439" s="53" t="s">
        <v>19</v>
      </c>
      <c r="T439" s="18">
        <v>0</v>
      </c>
      <c r="U439" s="18">
        <v>0</v>
      </c>
      <c r="V439" s="18">
        <v>0</v>
      </c>
      <c r="W439" s="18">
        <v>0</v>
      </c>
      <c r="X439" s="74">
        <f t="shared" si="49"/>
        <v>0.72295318655710872</v>
      </c>
    </row>
    <row r="440" spans="1:24" ht="15" hidden="1" customHeight="1" x14ac:dyDescent="0.35">
      <c r="A440" s="7">
        <v>45120</v>
      </c>
      <c r="B440" s="6">
        <v>142498.5228000014</v>
      </c>
      <c r="C440" s="6">
        <v>5.4</v>
      </c>
      <c r="D440" s="6">
        <v>144300</v>
      </c>
      <c r="E440" s="6">
        <v>5.5</v>
      </c>
      <c r="F440" s="6">
        <f t="shared" si="50"/>
        <v>-1801.4771999985969</v>
      </c>
      <c r="G440" s="6">
        <f t="shared" si="51"/>
        <v>141676.36363636365</v>
      </c>
      <c r="H440" s="6">
        <f t="shared" si="52"/>
        <v>822.15916363775614</v>
      </c>
      <c r="I440" s="6">
        <f t="shared" si="47"/>
        <v>-1.801477199998597</v>
      </c>
      <c r="J440" s="6">
        <f t="shared" si="48"/>
        <v>0</v>
      </c>
      <c r="K440" s="9">
        <f t="shared" si="54"/>
        <v>0.18046925379939388</v>
      </c>
      <c r="L440" s="6">
        <f t="shared" si="55"/>
        <v>4.3312620911854527</v>
      </c>
      <c r="M440" s="9">
        <f t="shared" si="56"/>
        <v>0.80208557244175049</v>
      </c>
      <c r="N440" s="6">
        <f t="shared" si="53"/>
        <v>-1801.4771999985969</v>
      </c>
      <c r="O440" s="12">
        <v>0</v>
      </c>
      <c r="P440" s="54" t="s">
        <v>19</v>
      </c>
      <c r="Q440" s="12" t="s">
        <v>19</v>
      </c>
      <c r="R440" s="12" t="s">
        <v>19</v>
      </c>
      <c r="S440" s="53" t="s">
        <v>19</v>
      </c>
      <c r="T440" s="18">
        <v>0</v>
      </c>
      <c r="U440" s="18">
        <v>0</v>
      </c>
      <c r="V440" s="18">
        <v>0</v>
      </c>
      <c r="W440" s="18">
        <v>0</v>
      </c>
      <c r="X440" s="74">
        <f t="shared" si="49"/>
        <v>0.72586929632737607</v>
      </c>
    </row>
    <row r="441" spans="1:24" ht="15" hidden="1" customHeight="1" x14ac:dyDescent="0.35">
      <c r="A441" s="7">
        <v>45121</v>
      </c>
      <c r="B441" s="6">
        <v>155747.2572000006</v>
      </c>
      <c r="C441" s="6">
        <v>5.9</v>
      </c>
      <c r="D441" s="6">
        <v>144300</v>
      </c>
      <c r="E441" s="6">
        <v>5.5</v>
      </c>
      <c r="F441" s="6">
        <f t="shared" si="50"/>
        <v>11447.257200000604</v>
      </c>
      <c r="G441" s="6">
        <f t="shared" si="51"/>
        <v>154794.54545454547</v>
      </c>
      <c r="H441" s="6">
        <f t="shared" si="52"/>
        <v>952.7117454551335</v>
      </c>
      <c r="I441" s="6">
        <f t="shared" si="47"/>
        <v>0</v>
      </c>
      <c r="J441" s="6">
        <f t="shared" si="48"/>
        <v>11.447257200000603</v>
      </c>
      <c r="K441" s="9">
        <f t="shared" si="54"/>
        <v>0.19724829939209804</v>
      </c>
      <c r="L441" s="6">
        <f t="shared" si="55"/>
        <v>4.7339591854103524</v>
      </c>
      <c r="M441" s="9">
        <f t="shared" si="56"/>
        <v>0.80236596362887336</v>
      </c>
      <c r="N441" s="6">
        <f t="shared" si="53"/>
        <v>11447.257200000604</v>
      </c>
      <c r="O441" s="12">
        <v>0</v>
      </c>
      <c r="P441" s="54" t="s">
        <v>19</v>
      </c>
      <c r="Q441" s="12" t="s">
        <v>19</v>
      </c>
      <c r="R441" s="12" t="s">
        <v>19</v>
      </c>
      <c r="S441" s="53" t="s">
        <v>19</v>
      </c>
      <c r="T441" s="18">
        <v>0</v>
      </c>
      <c r="U441" s="18">
        <v>0</v>
      </c>
      <c r="V441" s="18">
        <v>0</v>
      </c>
      <c r="W441" s="18">
        <v>0</v>
      </c>
      <c r="X441" s="74">
        <f t="shared" si="49"/>
        <v>0.72612304400803018</v>
      </c>
    </row>
    <row r="442" spans="1:24" ht="15" hidden="1" customHeight="1" x14ac:dyDescent="0.35">
      <c r="A442" s="7">
        <v>45122</v>
      </c>
      <c r="B442" s="6">
        <v>152152.88399996553</v>
      </c>
      <c r="C442" s="6">
        <v>5.8</v>
      </c>
      <c r="D442" s="6">
        <v>144300</v>
      </c>
      <c r="E442" s="6">
        <v>5.5</v>
      </c>
      <c r="F442" s="6">
        <f t="shared" si="50"/>
        <v>7852.883999965532</v>
      </c>
      <c r="G442" s="6">
        <f t="shared" si="51"/>
        <v>152170.90909090909</v>
      </c>
      <c r="H442" s="6">
        <f t="shared" si="52"/>
        <v>-18.025090943556279</v>
      </c>
      <c r="I442" s="6">
        <f t="shared" si="47"/>
        <v>0</v>
      </c>
      <c r="J442" s="6">
        <f t="shared" si="48"/>
        <v>7.852883999965532</v>
      </c>
      <c r="K442" s="9">
        <f t="shared" si="54"/>
        <v>0.19269615501515391</v>
      </c>
      <c r="L442" s="6">
        <f t="shared" si="55"/>
        <v>4.6247077203636939</v>
      </c>
      <c r="M442" s="9">
        <f t="shared" si="56"/>
        <v>0.7973634000627059</v>
      </c>
      <c r="N442" s="6">
        <f t="shared" si="53"/>
        <v>7852.883999965532</v>
      </c>
      <c r="O442" s="12">
        <v>0</v>
      </c>
      <c r="P442" s="54" t="s">
        <v>19</v>
      </c>
      <c r="Q442" s="12" t="s">
        <v>19</v>
      </c>
      <c r="R442" s="12" t="s">
        <v>19</v>
      </c>
      <c r="S442" s="53" t="s">
        <v>19</v>
      </c>
      <c r="T442" s="18">
        <v>0</v>
      </c>
      <c r="U442" s="18">
        <v>0</v>
      </c>
      <c r="V442" s="18">
        <v>0</v>
      </c>
      <c r="W442" s="18">
        <v>0</v>
      </c>
      <c r="X442" s="74">
        <f t="shared" si="49"/>
        <v>0.72159583716081988</v>
      </c>
    </row>
    <row r="443" spans="1:24" ht="15" hidden="1" customHeight="1" x14ac:dyDescent="0.35">
      <c r="A443" s="7">
        <v>45123</v>
      </c>
      <c r="B443" s="6">
        <v>158487.06420002144</v>
      </c>
      <c r="C443" s="6">
        <v>6</v>
      </c>
      <c r="D443" s="6">
        <v>144300</v>
      </c>
      <c r="E443" s="6">
        <v>5.5</v>
      </c>
      <c r="F443" s="6">
        <f t="shared" si="50"/>
        <v>14187.064200021443</v>
      </c>
      <c r="G443" s="6">
        <f t="shared" si="51"/>
        <v>157418.18181818182</v>
      </c>
      <c r="H443" s="6">
        <f t="shared" si="52"/>
        <v>1068.8823818396195</v>
      </c>
      <c r="I443" s="6">
        <f t="shared" si="47"/>
        <v>0</v>
      </c>
      <c r="J443" s="6">
        <f t="shared" si="48"/>
        <v>14.187064200021442</v>
      </c>
      <c r="K443" s="9">
        <f t="shared" si="54"/>
        <v>0.20071816641340101</v>
      </c>
      <c r="L443" s="6">
        <f t="shared" si="55"/>
        <v>4.8172359939216243</v>
      </c>
      <c r="M443" s="9">
        <f t="shared" si="56"/>
        <v>0.80287266565360416</v>
      </c>
      <c r="N443" s="6">
        <f t="shared" si="53"/>
        <v>14187.064200021443</v>
      </c>
      <c r="O443" s="12">
        <v>0</v>
      </c>
      <c r="P443" s="54" t="s">
        <v>19</v>
      </c>
      <c r="Q443" s="12" t="s">
        <v>19</v>
      </c>
      <c r="R443" s="12" t="s">
        <v>19</v>
      </c>
      <c r="S443" s="53" t="s">
        <v>19</v>
      </c>
      <c r="T443" s="18">
        <v>0</v>
      </c>
      <c r="U443" s="18">
        <v>0</v>
      </c>
      <c r="V443" s="18">
        <v>0</v>
      </c>
      <c r="W443" s="18">
        <v>0</v>
      </c>
      <c r="X443" s="74">
        <f t="shared" si="49"/>
        <v>0.72658159787656484</v>
      </c>
    </row>
    <row r="444" spans="1:24" ht="15" hidden="1" customHeight="1" x14ac:dyDescent="0.35">
      <c r="A444" s="7">
        <v>45124</v>
      </c>
      <c r="B444" s="6">
        <v>119716.98659998309</v>
      </c>
      <c r="C444" s="6">
        <v>4.5</v>
      </c>
      <c r="D444" s="6">
        <v>144300</v>
      </c>
      <c r="E444" s="6">
        <v>5.5</v>
      </c>
      <c r="F444" s="6">
        <f t="shared" si="50"/>
        <v>-24583.013400016906</v>
      </c>
      <c r="G444" s="6">
        <f t="shared" si="51"/>
        <v>118063.63636363637</v>
      </c>
      <c r="H444" s="6">
        <f t="shared" si="52"/>
        <v>1653.3502363467269</v>
      </c>
      <c r="I444" s="6">
        <f t="shared" si="47"/>
        <v>-24.583013400016906</v>
      </c>
      <c r="J444" s="6">
        <f t="shared" si="48"/>
        <v>0</v>
      </c>
      <c r="K444" s="9">
        <f t="shared" si="54"/>
        <v>0.15161725759876279</v>
      </c>
      <c r="L444" s="6">
        <f t="shared" si="55"/>
        <v>3.6388141823703068</v>
      </c>
      <c r="M444" s="9">
        <f t="shared" si="56"/>
        <v>0.80862537386006828</v>
      </c>
      <c r="N444" s="6">
        <f t="shared" si="53"/>
        <v>-24583.013400016906</v>
      </c>
      <c r="O444" s="12">
        <v>0</v>
      </c>
      <c r="P444" s="54" t="s">
        <v>19</v>
      </c>
      <c r="Q444" s="12" t="s">
        <v>19</v>
      </c>
      <c r="R444" s="12" t="s">
        <v>19</v>
      </c>
      <c r="S444" s="53" t="s">
        <v>19</v>
      </c>
      <c r="T444" s="18">
        <v>0</v>
      </c>
      <c r="U444" s="18">
        <v>0</v>
      </c>
      <c r="V444" s="18">
        <v>0</v>
      </c>
      <c r="W444" s="18">
        <v>0</v>
      </c>
      <c r="X444" s="74">
        <f t="shared" si="49"/>
        <v>0.73178766865164546</v>
      </c>
    </row>
    <row r="445" spans="1:24" ht="15" hidden="1" customHeight="1" x14ac:dyDescent="0.35">
      <c r="A445" s="7">
        <v>45125</v>
      </c>
      <c r="B445" s="6">
        <v>120882.17160002387</v>
      </c>
      <c r="C445" s="6">
        <v>4.5999999999999996</v>
      </c>
      <c r="D445" s="6">
        <v>144300</v>
      </c>
      <c r="E445" s="6">
        <v>5.5</v>
      </c>
      <c r="F445" s="6">
        <f t="shared" si="50"/>
        <v>-23417.828399976133</v>
      </c>
      <c r="G445" s="6">
        <f t="shared" si="51"/>
        <v>120687.27272727272</v>
      </c>
      <c r="H445" s="6">
        <f t="shared" si="52"/>
        <v>194.89887275114597</v>
      </c>
      <c r="I445" s="6">
        <f t="shared" si="47"/>
        <v>-23.417828399976134</v>
      </c>
      <c r="J445" s="6">
        <f t="shared" si="48"/>
        <v>0</v>
      </c>
      <c r="K445" s="9">
        <f t="shared" si="54"/>
        <v>0.15309292249243145</v>
      </c>
      <c r="L445" s="6">
        <f t="shared" si="55"/>
        <v>3.6742301398183548</v>
      </c>
      <c r="M445" s="9">
        <f t="shared" si="56"/>
        <v>0.79874568256920753</v>
      </c>
      <c r="N445" s="6">
        <f t="shared" si="53"/>
        <v>-23417.828399976133</v>
      </c>
      <c r="O445" s="12">
        <v>0</v>
      </c>
      <c r="P445" s="54" t="s">
        <v>19</v>
      </c>
      <c r="Q445" s="12" t="s">
        <v>19</v>
      </c>
      <c r="R445" s="12" t="s">
        <v>19</v>
      </c>
      <c r="S445" s="53" t="s">
        <v>19</v>
      </c>
      <c r="T445" s="18">
        <v>0</v>
      </c>
      <c r="U445" s="18">
        <v>0</v>
      </c>
      <c r="V445" s="18">
        <v>0</v>
      </c>
      <c r="W445" s="18">
        <v>0</v>
      </c>
      <c r="X445" s="74">
        <f t="shared" si="49"/>
        <v>0.72284677155584398</v>
      </c>
    </row>
    <row r="446" spans="1:24" ht="15" hidden="1" customHeight="1" x14ac:dyDescent="0.35">
      <c r="A446" s="7">
        <v>45126</v>
      </c>
      <c r="B446" s="6">
        <v>130911.91020000224</v>
      </c>
      <c r="C446" s="6">
        <v>5</v>
      </c>
      <c r="D446" s="6">
        <v>144300</v>
      </c>
      <c r="E446" s="6">
        <v>5.5</v>
      </c>
      <c r="F446" s="6">
        <f t="shared" si="50"/>
        <v>-13388.089799997761</v>
      </c>
      <c r="G446" s="6">
        <f t="shared" si="51"/>
        <v>131181.81818181818</v>
      </c>
      <c r="H446" s="6">
        <f t="shared" si="52"/>
        <v>-269.90798181593709</v>
      </c>
      <c r="I446" s="6">
        <f t="shared" si="47"/>
        <v>-13.388089799997761</v>
      </c>
      <c r="J446" s="6">
        <f t="shared" si="48"/>
        <v>0</v>
      </c>
      <c r="K446" s="9">
        <f t="shared" si="54"/>
        <v>0.1657952256838934</v>
      </c>
      <c r="L446" s="6">
        <f t="shared" si="55"/>
        <v>3.9790854164134419</v>
      </c>
      <c r="M446" s="9">
        <f t="shared" si="56"/>
        <v>0.79581708328268841</v>
      </c>
      <c r="N446" s="6">
        <f t="shared" si="53"/>
        <v>-13388.089799997761</v>
      </c>
      <c r="O446" s="12">
        <v>0</v>
      </c>
      <c r="P446" s="54" t="s">
        <v>19</v>
      </c>
      <c r="Q446" s="12" t="s">
        <v>19</v>
      </c>
      <c r="R446" s="12" t="s">
        <v>19</v>
      </c>
      <c r="S446" s="53" t="s">
        <v>19</v>
      </c>
      <c r="T446" s="18">
        <v>0</v>
      </c>
      <c r="U446" s="18">
        <v>0</v>
      </c>
      <c r="V446" s="18">
        <v>0</v>
      </c>
      <c r="W446" s="18">
        <v>0</v>
      </c>
      <c r="X446" s="74">
        <f t="shared" si="49"/>
        <v>0.72019645545944655</v>
      </c>
    </row>
    <row r="447" spans="1:24" ht="15" hidden="1" customHeight="1" x14ac:dyDescent="0.35">
      <c r="A447" s="7">
        <v>45127</v>
      </c>
      <c r="B447" s="6">
        <v>117221.747399999</v>
      </c>
      <c r="C447" s="6">
        <v>4.4000000000000004</v>
      </c>
      <c r="D447" s="6">
        <v>144300</v>
      </c>
      <c r="E447" s="6">
        <v>5.5</v>
      </c>
      <c r="F447" s="6">
        <f t="shared" si="50"/>
        <v>-27078.252600000997</v>
      </c>
      <c r="G447" s="6">
        <f t="shared" si="51"/>
        <v>115440.00000000001</v>
      </c>
      <c r="H447" s="6">
        <f t="shared" si="52"/>
        <v>1781.7473999989888</v>
      </c>
      <c r="I447" s="6">
        <f t="shared" si="47"/>
        <v>-27.078252600000997</v>
      </c>
      <c r="J447" s="6">
        <f t="shared" si="48"/>
        <v>0</v>
      </c>
      <c r="K447" s="9">
        <f t="shared" si="54"/>
        <v>0.14845712689969479</v>
      </c>
      <c r="L447" s="6">
        <f t="shared" si="55"/>
        <v>3.5629710455926751</v>
      </c>
      <c r="M447" s="9">
        <f t="shared" si="56"/>
        <v>0.80976614672560787</v>
      </c>
      <c r="N447" s="6">
        <f t="shared" si="53"/>
        <v>-27078.252600000997</v>
      </c>
      <c r="O447" s="12">
        <v>0</v>
      </c>
      <c r="P447" s="54" t="s">
        <v>19</v>
      </c>
      <c r="Q447" s="12" t="s">
        <v>19</v>
      </c>
      <c r="R447" s="12" t="s">
        <v>19</v>
      </c>
      <c r="S447" s="53" t="s">
        <v>19</v>
      </c>
      <c r="T447" s="18">
        <v>0</v>
      </c>
      <c r="U447" s="18">
        <v>0</v>
      </c>
      <c r="V447" s="18">
        <v>0</v>
      </c>
      <c r="W447" s="18">
        <v>0</v>
      </c>
      <c r="X447" s="74">
        <f t="shared" si="49"/>
        <v>0.73282004228561803</v>
      </c>
    </row>
    <row r="448" spans="1:24" ht="15" hidden="1" customHeight="1" x14ac:dyDescent="0.35">
      <c r="A448" s="7">
        <v>45128</v>
      </c>
      <c r="B448" s="6">
        <v>126915.94619996977</v>
      </c>
      <c r="C448" s="6">
        <v>4.8</v>
      </c>
      <c r="D448" s="6">
        <v>144300</v>
      </c>
      <c r="E448" s="6">
        <v>5.5</v>
      </c>
      <c r="F448" s="6">
        <f t="shared" si="50"/>
        <v>-17384.053800030233</v>
      </c>
      <c r="G448" s="6">
        <f t="shared" si="51"/>
        <v>125934.54545454544</v>
      </c>
      <c r="H448" s="6">
        <f t="shared" si="52"/>
        <v>981.40074542432558</v>
      </c>
      <c r="I448" s="6">
        <f t="shared" si="47"/>
        <v>-17.384053800030234</v>
      </c>
      <c r="J448" s="6">
        <f t="shared" si="48"/>
        <v>0</v>
      </c>
      <c r="K448" s="9">
        <f t="shared" si="54"/>
        <v>0.16073448100300122</v>
      </c>
      <c r="L448" s="6">
        <f t="shared" si="55"/>
        <v>3.8576275440720296</v>
      </c>
      <c r="M448" s="9">
        <f t="shared" si="56"/>
        <v>0.80367240501500614</v>
      </c>
      <c r="N448" s="6">
        <f t="shared" si="53"/>
        <v>-17384.053800030233</v>
      </c>
      <c r="O448" s="12">
        <v>0</v>
      </c>
      <c r="P448" s="54" t="s">
        <v>19</v>
      </c>
      <c r="Q448" s="12" t="s">
        <v>19</v>
      </c>
      <c r="R448" s="12" t="s">
        <v>19</v>
      </c>
      <c r="S448" s="53" t="s">
        <v>19</v>
      </c>
      <c r="T448" s="18">
        <v>0</v>
      </c>
      <c r="U448" s="18">
        <v>0</v>
      </c>
      <c r="V448" s="18">
        <v>0</v>
      </c>
      <c r="W448" s="18">
        <v>0</v>
      </c>
      <c r="X448" s="74">
        <f t="shared" si="49"/>
        <v>0.72730534390498291</v>
      </c>
    </row>
    <row r="449" spans="1:24" ht="15" hidden="1" customHeight="1" x14ac:dyDescent="0.35">
      <c r="A449" s="7">
        <v>45129</v>
      </c>
      <c r="B449" s="6">
        <v>115114.19040000874</v>
      </c>
      <c r="C449" s="6">
        <v>4.4000000000000004</v>
      </c>
      <c r="D449" s="6">
        <v>144300</v>
      </c>
      <c r="E449" s="6">
        <v>5.5</v>
      </c>
      <c r="F449" s="6">
        <f t="shared" si="50"/>
        <v>-29185.809599991262</v>
      </c>
      <c r="G449" s="6">
        <f t="shared" si="51"/>
        <v>115440.00000000001</v>
      </c>
      <c r="H449" s="6">
        <f t="shared" si="52"/>
        <v>-325.80959999127663</v>
      </c>
      <c r="I449" s="6">
        <f t="shared" si="47"/>
        <v>-29.185809599991263</v>
      </c>
      <c r="J449" s="6">
        <f t="shared" si="48"/>
        <v>0</v>
      </c>
      <c r="K449" s="9">
        <f t="shared" si="54"/>
        <v>0.14578798176292901</v>
      </c>
      <c r="L449" s="6">
        <f t="shared" si="55"/>
        <v>3.4989115623102958</v>
      </c>
      <c r="M449" s="9">
        <f t="shared" si="56"/>
        <v>0.79520717325234003</v>
      </c>
      <c r="N449" s="6">
        <f t="shared" si="53"/>
        <v>-29185.809599991262</v>
      </c>
      <c r="O449" s="12">
        <v>0</v>
      </c>
      <c r="P449" s="54" t="s">
        <v>19</v>
      </c>
      <c r="Q449" s="12" t="s">
        <v>19</v>
      </c>
      <c r="R449" s="12" t="s">
        <v>19</v>
      </c>
      <c r="S449" s="53" t="s">
        <v>19</v>
      </c>
      <c r="T449" s="18">
        <v>0</v>
      </c>
      <c r="U449" s="18">
        <v>0</v>
      </c>
      <c r="V449" s="18">
        <v>0</v>
      </c>
      <c r="W449" s="18">
        <v>0</v>
      </c>
      <c r="X449" s="74">
        <f t="shared" si="49"/>
        <v>0.71964450068085073</v>
      </c>
    </row>
    <row r="450" spans="1:24" ht="15" hidden="1" customHeight="1" x14ac:dyDescent="0.35">
      <c r="A450" s="7">
        <v>45130</v>
      </c>
      <c r="B450" s="6">
        <v>107518.16520001285</v>
      </c>
      <c r="C450" s="6">
        <v>4.0999999999999996</v>
      </c>
      <c r="D450" s="6">
        <v>144300</v>
      </c>
      <c r="E450" s="6">
        <v>5.5</v>
      </c>
      <c r="F450" s="6">
        <f t="shared" si="50"/>
        <v>-36781.834799987148</v>
      </c>
      <c r="G450" s="6">
        <f t="shared" si="51"/>
        <v>107569.0909090909</v>
      </c>
      <c r="H450" s="6">
        <f t="shared" si="52"/>
        <v>-50.925709078044747</v>
      </c>
      <c r="I450" s="6">
        <f t="shared" si="47"/>
        <v>-36.781834799987145</v>
      </c>
      <c r="J450" s="6">
        <f t="shared" si="48"/>
        <v>0</v>
      </c>
      <c r="K450" s="9">
        <f t="shared" si="54"/>
        <v>0.13616788905776703</v>
      </c>
      <c r="L450" s="6">
        <f t="shared" si="55"/>
        <v>3.2680293373864089</v>
      </c>
      <c r="M450" s="9">
        <f t="shared" si="56"/>
        <v>0.79708032619180702</v>
      </c>
      <c r="N450" s="6">
        <f t="shared" si="53"/>
        <v>-36781.834799987148</v>
      </c>
      <c r="O450" s="12">
        <v>0</v>
      </c>
      <c r="P450" s="54" t="s">
        <v>19</v>
      </c>
      <c r="Q450" s="12" t="s">
        <v>19</v>
      </c>
      <c r="R450" s="12" t="s">
        <v>19</v>
      </c>
      <c r="S450" s="53" t="s">
        <v>19</v>
      </c>
      <c r="T450" s="18">
        <v>0</v>
      </c>
      <c r="U450" s="18">
        <v>0</v>
      </c>
      <c r="V450" s="18">
        <v>0</v>
      </c>
      <c r="W450" s="18">
        <v>0</v>
      </c>
      <c r="X450" s="74">
        <f t="shared" si="49"/>
        <v>0.72133966171204256</v>
      </c>
    </row>
    <row r="451" spans="1:24" ht="15" hidden="1" customHeight="1" x14ac:dyDescent="0.35">
      <c r="A451" s="7">
        <v>45131</v>
      </c>
      <c r="B451" s="6">
        <v>100330.8029999971</v>
      </c>
      <c r="C451" s="6">
        <v>3.8</v>
      </c>
      <c r="D451" s="6">
        <v>144300</v>
      </c>
      <c r="E451" s="6">
        <v>5.5</v>
      </c>
      <c r="F451" s="6">
        <f t="shared" si="50"/>
        <v>-43969.197000002896</v>
      </c>
      <c r="G451" s="6">
        <f t="shared" si="51"/>
        <v>99698.181818181809</v>
      </c>
      <c r="H451" s="6">
        <f t="shared" si="52"/>
        <v>632.62118181529513</v>
      </c>
      <c r="I451" s="6">
        <f t="shared" ref="I451:I514" si="57">IF(B451&lt;D451,(B451-D451)/1000,0)</f>
        <v>-43.969197000002893</v>
      </c>
      <c r="J451" s="6">
        <f t="shared" ref="J451:J514" si="58">IF(B451&gt;D451,(B451-D451)/1000,0)</f>
        <v>0</v>
      </c>
      <c r="K451" s="9">
        <f t="shared" si="54"/>
        <v>0.12706535334346139</v>
      </c>
      <c r="L451" s="6">
        <f t="shared" si="55"/>
        <v>3.0495684802430731</v>
      </c>
      <c r="M451" s="9">
        <f t="shared" si="56"/>
        <v>0.8025180211165982</v>
      </c>
      <c r="N451" s="6">
        <f t="shared" si="53"/>
        <v>-43969.197000002896</v>
      </c>
      <c r="O451" s="12">
        <v>0</v>
      </c>
      <c r="P451" s="54" t="s">
        <v>19</v>
      </c>
      <c r="Q451" s="12" t="s">
        <v>19</v>
      </c>
      <c r="R451" s="12" t="s">
        <v>19</v>
      </c>
      <c r="S451" s="53" t="s">
        <v>19</v>
      </c>
      <c r="T451" s="18">
        <v>0</v>
      </c>
      <c r="U451" s="18">
        <v>0</v>
      </c>
      <c r="V451" s="18">
        <v>0</v>
      </c>
      <c r="W451" s="18">
        <v>0</v>
      </c>
      <c r="X451" s="74">
        <f t="shared" ref="X451:X514" si="59">IFERROR((M451/((1-((-0.42)/100)*(25-(W451))))),0)</f>
        <v>0.72626065259420658</v>
      </c>
    </row>
    <row r="452" spans="1:24" ht="15" hidden="1" customHeight="1" x14ac:dyDescent="0.35">
      <c r="A452" s="7">
        <v>45132</v>
      </c>
      <c r="B452" s="6">
        <v>108407.11860000738</v>
      </c>
      <c r="C452" s="6">
        <v>4.0999999999999996</v>
      </c>
      <c r="D452" s="6">
        <v>144300</v>
      </c>
      <c r="E452" s="6">
        <v>5.5</v>
      </c>
      <c r="F452" s="6">
        <f t="shared" si="50"/>
        <v>-35892.881399992621</v>
      </c>
      <c r="G452" s="6">
        <f t="shared" si="51"/>
        <v>107569.0909090909</v>
      </c>
      <c r="H452" s="6">
        <f t="shared" si="52"/>
        <v>838.02769091648224</v>
      </c>
      <c r="I452" s="6">
        <f t="shared" si="57"/>
        <v>-35.892881399992618</v>
      </c>
      <c r="J452" s="6">
        <f t="shared" si="58"/>
        <v>0</v>
      </c>
      <c r="K452" s="9">
        <f t="shared" si="54"/>
        <v>0.13729371656535888</v>
      </c>
      <c r="L452" s="6">
        <f t="shared" si="55"/>
        <v>3.2950491975686131</v>
      </c>
      <c r="M452" s="9">
        <f t="shared" si="56"/>
        <v>0.80367053599234484</v>
      </c>
      <c r="N452" s="6">
        <f t="shared" si="53"/>
        <v>-35892.881399992621</v>
      </c>
      <c r="O452" s="12">
        <v>0</v>
      </c>
      <c r="P452" s="54" t="s">
        <v>19</v>
      </c>
      <c r="Q452" s="12" t="s">
        <v>19</v>
      </c>
      <c r="R452" s="12" t="s">
        <v>19</v>
      </c>
      <c r="S452" s="53" t="s">
        <v>19</v>
      </c>
      <c r="T452" s="18">
        <v>0</v>
      </c>
      <c r="U452" s="18">
        <v>0</v>
      </c>
      <c r="V452" s="18">
        <v>0</v>
      </c>
      <c r="W452" s="18">
        <v>0</v>
      </c>
      <c r="X452" s="74">
        <f t="shared" si="59"/>
        <v>0.7273036524817601</v>
      </c>
    </row>
    <row r="453" spans="1:24" ht="15" hidden="1" customHeight="1" x14ac:dyDescent="0.35">
      <c r="A453" s="7">
        <v>45133</v>
      </c>
      <c r="B453" s="6">
        <v>142965.43019997899</v>
      </c>
      <c r="C453" s="6">
        <v>5.4</v>
      </c>
      <c r="D453" s="6">
        <v>144300</v>
      </c>
      <c r="E453" s="6">
        <v>5.5</v>
      </c>
      <c r="F453" s="6">
        <f t="shared" si="50"/>
        <v>-1334.5698000210105</v>
      </c>
      <c r="G453" s="6">
        <f t="shared" si="51"/>
        <v>141676.36363636365</v>
      </c>
      <c r="H453" s="6">
        <f t="shared" si="52"/>
        <v>1289.0665636153426</v>
      </c>
      <c r="I453" s="6">
        <f t="shared" si="57"/>
        <v>-1.3345698000210104</v>
      </c>
      <c r="J453" s="6">
        <f t="shared" si="58"/>
        <v>0</v>
      </c>
      <c r="K453" s="9">
        <f t="shared" si="54"/>
        <v>0.18106057522793692</v>
      </c>
      <c r="L453" s="6">
        <f t="shared" si="55"/>
        <v>4.3454538054704859</v>
      </c>
      <c r="M453" s="9">
        <f t="shared" si="56"/>
        <v>0.80471366767971964</v>
      </c>
      <c r="N453" s="6">
        <f t="shared" si="53"/>
        <v>-1334.5698000210105</v>
      </c>
      <c r="O453" s="12">
        <v>0</v>
      </c>
      <c r="P453" s="54" t="s">
        <v>19</v>
      </c>
      <c r="Q453" s="12" t="s">
        <v>19</v>
      </c>
      <c r="R453" s="12" t="s">
        <v>19</v>
      </c>
      <c r="S453" s="53" t="s">
        <v>19</v>
      </c>
      <c r="T453" s="18">
        <v>0</v>
      </c>
      <c r="U453" s="18">
        <v>0</v>
      </c>
      <c r="V453" s="18">
        <v>0</v>
      </c>
      <c r="W453" s="18">
        <v>0</v>
      </c>
      <c r="X453" s="74">
        <f t="shared" si="59"/>
        <v>0.72824766305856981</v>
      </c>
    </row>
    <row r="454" spans="1:24" ht="15" hidden="1" customHeight="1" x14ac:dyDescent="0.35">
      <c r="A454" s="7">
        <v>45134</v>
      </c>
      <c r="B454" s="6">
        <v>125520.27660001387</v>
      </c>
      <c r="C454" s="6">
        <v>4.8</v>
      </c>
      <c r="D454" s="6">
        <v>144300</v>
      </c>
      <c r="E454" s="6">
        <v>5.5</v>
      </c>
      <c r="F454" s="6">
        <f t="shared" si="50"/>
        <v>-18779.723399986135</v>
      </c>
      <c r="G454" s="6">
        <f t="shared" si="51"/>
        <v>125934.54545454544</v>
      </c>
      <c r="H454" s="6">
        <f t="shared" si="52"/>
        <v>-414.26885453157593</v>
      </c>
      <c r="I454" s="6">
        <f t="shared" si="57"/>
        <v>-18.779723399986135</v>
      </c>
      <c r="J454" s="6">
        <f t="shared" si="58"/>
        <v>0</v>
      </c>
      <c r="K454" s="9">
        <f t="shared" si="54"/>
        <v>0.15896691565351301</v>
      </c>
      <c r="L454" s="6">
        <f t="shared" si="55"/>
        <v>3.8152059756843122</v>
      </c>
      <c r="M454" s="9">
        <f t="shared" si="56"/>
        <v>0.7948345782675651</v>
      </c>
      <c r="N454" s="6">
        <f t="shared" si="53"/>
        <v>-18779.723399986135</v>
      </c>
      <c r="O454" s="12">
        <v>0</v>
      </c>
      <c r="P454" s="54" t="s">
        <v>19</v>
      </c>
      <c r="Q454" s="12" t="s">
        <v>19</v>
      </c>
      <c r="R454" s="12" t="s">
        <v>19</v>
      </c>
      <c r="S454" s="53" t="s">
        <v>19</v>
      </c>
      <c r="T454" s="18">
        <v>0</v>
      </c>
      <c r="U454" s="18">
        <v>0</v>
      </c>
      <c r="V454" s="18">
        <v>0</v>
      </c>
      <c r="W454" s="18">
        <v>0</v>
      </c>
      <c r="X454" s="74">
        <f t="shared" si="59"/>
        <v>0.71930731064938014</v>
      </c>
    </row>
    <row r="455" spans="1:24" ht="15" hidden="1" customHeight="1" x14ac:dyDescent="0.35">
      <c r="A455" s="7">
        <v>45135</v>
      </c>
      <c r="B455" s="6">
        <v>136226.61000000336</v>
      </c>
      <c r="C455" s="6">
        <v>5.2</v>
      </c>
      <c r="D455" s="6">
        <v>144300</v>
      </c>
      <c r="E455" s="6">
        <v>5.5</v>
      </c>
      <c r="F455" s="6">
        <f t="shared" si="50"/>
        <v>-8073.3899999966379</v>
      </c>
      <c r="G455" s="6">
        <f t="shared" si="51"/>
        <v>136429.09090909091</v>
      </c>
      <c r="H455" s="6">
        <f t="shared" si="52"/>
        <v>-202.48090908754966</v>
      </c>
      <c r="I455" s="6">
        <f t="shared" si="57"/>
        <v>-8.0733899999966372</v>
      </c>
      <c r="J455" s="6">
        <f t="shared" si="58"/>
        <v>0</v>
      </c>
      <c r="K455" s="9">
        <f t="shared" si="54"/>
        <v>0.17252610182371247</v>
      </c>
      <c r="L455" s="6">
        <f t="shared" si="55"/>
        <v>4.1406264437690989</v>
      </c>
      <c r="M455" s="9">
        <f t="shared" si="56"/>
        <v>0.7962743161094421</v>
      </c>
      <c r="N455" s="6">
        <f t="shared" si="53"/>
        <v>-8073.3899999966379</v>
      </c>
      <c r="O455" s="12">
        <v>0</v>
      </c>
      <c r="P455" s="54" t="s">
        <v>19</v>
      </c>
      <c r="Q455" s="12" t="s">
        <v>19</v>
      </c>
      <c r="R455" s="12" t="s">
        <v>19</v>
      </c>
      <c r="S455" s="53" t="s">
        <v>19</v>
      </c>
      <c r="T455" s="18">
        <v>0</v>
      </c>
      <c r="U455" s="18">
        <v>0</v>
      </c>
      <c r="V455" s="18">
        <v>0</v>
      </c>
      <c r="W455" s="18">
        <v>0</v>
      </c>
      <c r="X455" s="74">
        <f t="shared" si="59"/>
        <v>0.72061024082302449</v>
      </c>
    </row>
    <row r="456" spans="1:24" ht="15" hidden="1" customHeight="1" x14ac:dyDescent="0.35">
      <c r="A456" s="7">
        <v>45136</v>
      </c>
      <c r="B456" s="6">
        <v>106708.30199999727</v>
      </c>
      <c r="C456" s="6">
        <v>4.0999999999999996</v>
      </c>
      <c r="D456" s="6">
        <v>144300</v>
      </c>
      <c r="E456" s="6">
        <v>5.5</v>
      </c>
      <c r="F456" s="6">
        <f t="shared" si="50"/>
        <v>-37591.698000002725</v>
      </c>
      <c r="G456" s="6">
        <f t="shared" si="51"/>
        <v>107569.0909090909</v>
      </c>
      <c r="H456" s="6">
        <f t="shared" si="52"/>
        <v>-860.78890909362235</v>
      </c>
      <c r="I456" s="6">
        <f t="shared" si="57"/>
        <v>-37.591698000002722</v>
      </c>
      <c r="J456" s="6">
        <f t="shared" si="58"/>
        <v>0</v>
      </c>
      <c r="K456" s="9">
        <f t="shared" si="54"/>
        <v>0.13514222644376556</v>
      </c>
      <c r="L456" s="6">
        <f t="shared" si="55"/>
        <v>3.2434134346503729</v>
      </c>
      <c r="M456" s="9">
        <f t="shared" si="56"/>
        <v>0.79107644747570083</v>
      </c>
      <c r="N456" s="6">
        <f t="shared" si="53"/>
        <v>-37591.698000002725</v>
      </c>
      <c r="O456" s="12">
        <v>0</v>
      </c>
      <c r="P456" s="54" t="s">
        <v>19</v>
      </c>
      <c r="Q456" s="12" t="s">
        <v>19</v>
      </c>
      <c r="R456" s="12" t="s">
        <v>19</v>
      </c>
      <c r="S456" s="53" t="s">
        <v>19</v>
      </c>
      <c r="T456" s="18">
        <v>0</v>
      </c>
      <c r="U456" s="18">
        <v>0</v>
      </c>
      <c r="V456" s="18">
        <v>0</v>
      </c>
      <c r="W456" s="18">
        <v>0</v>
      </c>
      <c r="X456" s="74">
        <f t="shared" si="59"/>
        <v>0.71590628730832651</v>
      </c>
    </row>
    <row r="457" spans="1:24" ht="15" hidden="1" customHeight="1" x14ac:dyDescent="0.35">
      <c r="A457" s="7">
        <v>45137</v>
      </c>
      <c r="B457" s="6">
        <v>101620.42919999748</v>
      </c>
      <c r="C457" s="6">
        <v>3.9</v>
      </c>
      <c r="D457" s="6">
        <v>144300</v>
      </c>
      <c r="E457" s="6">
        <v>5.5</v>
      </c>
      <c r="F457" s="6">
        <f t="shared" si="50"/>
        <v>-42679.570800002519</v>
      </c>
      <c r="G457" s="6">
        <f t="shared" si="51"/>
        <v>102321.81818181818</v>
      </c>
      <c r="H457" s="6">
        <f t="shared" si="52"/>
        <v>-701.38898182069534</v>
      </c>
      <c r="I457" s="6">
        <f t="shared" si="57"/>
        <v>-42.679570800002516</v>
      </c>
      <c r="J457" s="6">
        <f t="shared" si="58"/>
        <v>0</v>
      </c>
      <c r="K457" s="9">
        <f t="shared" si="54"/>
        <v>0.12869861854103024</v>
      </c>
      <c r="L457" s="6">
        <f t="shared" si="55"/>
        <v>3.0887668449847259</v>
      </c>
      <c r="M457" s="9">
        <f t="shared" si="56"/>
        <v>0.79199149871403229</v>
      </c>
      <c r="N457" s="6">
        <f t="shared" si="53"/>
        <v>-42679.570800002519</v>
      </c>
      <c r="O457" s="12">
        <v>0</v>
      </c>
      <c r="P457" s="54" t="s">
        <v>19</v>
      </c>
      <c r="Q457" s="12" t="s">
        <v>19</v>
      </c>
      <c r="R457" s="12" t="s">
        <v>19</v>
      </c>
      <c r="S457" s="53" t="s">
        <v>19</v>
      </c>
      <c r="T457" s="18">
        <v>0</v>
      </c>
      <c r="U457" s="18">
        <v>0</v>
      </c>
      <c r="V457" s="18">
        <v>0</v>
      </c>
      <c r="W457" s="18">
        <v>0</v>
      </c>
      <c r="X457" s="74">
        <f t="shared" si="59"/>
        <v>0.7167343879764998</v>
      </c>
    </row>
    <row r="458" spans="1:24" ht="15" hidden="1" customHeight="1" x14ac:dyDescent="0.35">
      <c r="A458" s="7">
        <v>45138</v>
      </c>
      <c r="B458" s="6">
        <v>107169.42239998843</v>
      </c>
      <c r="C458" s="6">
        <v>4.0999999999999996</v>
      </c>
      <c r="D458" s="6">
        <v>144300</v>
      </c>
      <c r="E458" s="6">
        <v>5.5</v>
      </c>
      <c r="F458" s="6">
        <f t="shared" si="50"/>
        <v>-37130.577600011573</v>
      </c>
      <c r="G458" s="6">
        <f t="shared" si="51"/>
        <v>107569.0909090909</v>
      </c>
      <c r="H458" s="6">
        <f t="shared" si="52"/>
        <v>-399.66850910247013</v>
      </c>
      <c r="I458" s="6">
        <f t="shared" si="57"/>
        <v>-37.13057760001157</v>
      </c>
      <c r="J458" s="6">
        <f t="shared" si="58"/>
        <v>0</v>
      </c>
      <c r="K458" s="9">
        <f t="shared" si="54"/>
        <v>0.13572621884497016</v>
      </c>
      <c r="L458" s="6">
        <f t="shared" si="55"/>
        <v>3.2574292522792834</v>
      </c>
      <c r="M458" s="9">
        <f t="shared" si="56"/>
        <v>0.79449493958031303</v>
      </c>
      <c r="N458" s="6">
        <f t="shared" si="53"/>
        <v>-37130.577600011573</v>
      </c>
      <c r="O458" s="12">
        <v>0</v>
      </c>
      <c r="P458" s="54" t="s">
        <v>19</v>
      </c>
      <c r="Q458" s="12" t="s">
        <v>19</v>
      </c>
      <c r="R458" s="12" t="s">
        <v>19</v>
      </c>
      <c r="S458" s="53" t="s">
        <v>19</v>
      </c>
      <c r="T458" s="18">
        <v>0</v>
      </c>
      <c r="U458" s="18">
        <v>0</v>
      </c>
      <c r="V458" s="18">
        <v>0</v>
      </c>
      <c r="W458" s="18">
        <v>0</v>
      </c>
      <c r="X458" s="74">
        <f t="shared" si="59"/>
        <v>0.71899994532155032</v>
      </c>
    </row>
    <row r="459" spans="1:24" ht="15" hidden="1" customHeight="1" x14ac:dyDescent="0.35">
      <c r="A459" s="7">
        <v>45139</v>
      </c>
      <c r="B459" s="6">
        <v>111411</v>
      </c>
      <c r="C459" s="6">
        <v>4.2</v>
      </c>
      <c r="D459" s="6">
        <v>97800</v>
      </c>
      <c r="E459" s="6">
        <v>3.7</v>
      </c>
      <c r="F459" s="6">
        <f t="shared" si="50"/>
        <v>13611</v>
      </c>
      <c r="G459" s="6">
        <f t="shared" si="51"/>
        <v>111016.21621621621</v>
      </c>
      <c r="H459" s="6">
        <f t="shared" si="52"/>
        <v>394.78378378378693</v>
      </c>
      <c r="I459" s="6">
        <f t="shared" si="57"/>
        <v>0</v>
      </c>
      <c r="J459" s="6">
        <f t="shared" si="58"/>
        <v>13.611000000000001</v>
      </c>
      <c r="K459" s="9">
        <f t="shared" si="54"/>
        <v>0.14109802431610943</v>
      </c>
      <c r="L459" s="6">
        <f t="shared" si="55"/>
        <v>3.3863525835866262</v>
      </c>
      <c r="M459" s="9">
        <f t="shared" si="56"/>
        <v>0.80627442466348231</v>
      </c>
      <c r="N459" s="6">
        <f t="shared" si="53"/>
        <v>13611</v>
      </c>
      <c r="O459" s="12">
        <v>0</v>
      </c>
      <c r="P459" s="54" t="s">
        <v>19</v>
      </c>
      <c r="Q459" s="12" t="s">
        <v>19</v>
      </c>
      <c r="R459" s="12" t="s">
        <v>19</v>
      </c>
      <c r="S459" s="53" t="s">
        <v>19</v>
      </c>
      <c r="T459" s="18">
        <v>0</v>
      </c>
      <c r="U459" s="18">
        <v>0</v>
      </c>
      <c r="V459" s="18">
        <v>0</v>
      </c>
      <c r="W459" s="18">
        <v>0</v>
      </c>
      <c r="X459" s="74">
        <f t="shared" si="59"/>
        <v>0.7296601128176311</v>
      </c>
    </row>
    <row r="460" spans="1:24" ht="15" hidden="1" customHeight="1" x14ac:dyDescent="0.35">
      <c r="A460" s="7">
        <v>45140</v>
      </c>
      <c r="B460" s="6">
        <v>75001</v>
      </c>
      <c r="C460" s="6">
        <v>2.82</v>
      </c>
      <c r="D460" s="6">
        <v>97800</v>
      </c>
      <c r="E460" s="6">
        <v>3.7</v>
      </c>
      <c r="F460" s="6">
        <f t="shared" si="50"/>
        <v>-22799</v>
      </c>
      <c r="G460" s="6">
        <f t="shared" si="51"/>
        <v>74539.459459459453</v>
      </c>
      <c r="H460" s="6">
        <f t="shared" si="52"/>
        <v>461.54054054054723</v>
      </c>
      <c r="I460" s="6">
        <f t="shared" si="57"/>
        <v>-22.798999999999999</v>
      </c>
      <c r="J460" s="6">
        <f t="shared" si="58"/>
        <v>0</v>
      </c>
      <c r="K460" s="9">
        <f t="shared" si="54"/>
        <v>9.4986068895643358E-2</v>
      </c>
      <c r="L460" s="6">
        <f t="shared" si="55"/>
        <v>2.2796656534954409</v>
      </c>
      <c r="M460" s="9">
        <f t="shared" si="56"/>
        <v>0.80839207570760319</v>
      </c>
      <c r="N460" s="6">
        <f t="shared" si="53"/>
        <v>-22799</v>
      </c>
      <c r="O460" s="12">
        <v>0</v>
      </c>
      <c r="P460" s="54" t="s">
        <v>19</v>
      </c>
      <c r="Q460" s="12" t="s">
        <v>19</v>
      </c>
      <c r="R460" s="12" t="s">
        <v>19</v>
      </c>
      <c r="S460" s="53" t="s">
        <v>19</v>
      </c>
      <c r="T460" s="18">
        <v>0</v>
      </c>
      <c r="U460" s="18">
        <v>0</v>
      </c>
      <c r="V460" s="18">
        <v>0</v>
      </c>
      <c r="W460" s="18">
        <v>0</v>
      </c>
      <c r="X460" s="74">
        <f t="shared" si="59"/>
        <v>0.73157653910190334</v>
      </c>
    </row>
    <row r="461" spans="1:24" ht="15" hidden="1" customHeight="1" x14ac:dyDescent="0.35">
      <c r="A461" s="7">
        <v>45141</v>
      </c>
      <c r="B461" s="6">
        <v>55774</v>
      </c>
      <c r="C461" s="6">
        <v>2.1</v>
      </c>
      <c r="D461" s="6">
        <v>97800</v>
      </c>
      <c r="E461" s="6">
        <v>3.7</v>
      </c>
      <c r="F461" s="6">
        <f t="shared" si="50"/>
        <v>-42026</v>
      </c>
      <c r="G461" s="6">
        <f t="shared" si="51"/>
        <v>55508.108108108107</v>
      </c>
      <c r="H461" s="6">
        <f t="shared" si="52"/>
        <v>265.89189189189347</v>
      </c>
      <c r="I461" s="6">
        <f t="shared" si="57"/>
        <v>-42.026000000000003</v>
      </c>
      <c r="J461" s="6">
        <f t="shared" si="58"/>
        <v>0</v>
      </c>
      <c r="K461" s="9">
        <f t="shared" si="54"/>
        <v>7.0635764944275578E-2</v>
      </c>
      <c r="L461" s="6">
        <f t="shared" si="55"/>
        <v>1.695258358662614</v>
      </c>
      <c r="M461" s="9">
        <f t="shared" si="56"/>
        <v>0.80726588507743524</v>
      </c>
      <c r="N461" s="6">
        <f t="shared" si="53"/>
        <v>-42026</v>
      </c>
      <c r="O461" s="12">
        <v>0</v>
      </c>
      <c r="P461" s="54" t="s">
        <v>19</v>
      </c>
      <c r="Q461" s="12" t="s">
        <v>19</v>
      </c>
      <c r="R461" s="12" t="s">
        <v>19</v>
      </c>
      <c r="S461" s="53" t="s">
        <v>19</v>
      </c>
      <c r="T461" s="18">
        <v>0</v>
      </c>
      <c r="U461" s="18">
        <v>0</v>
      </c>
      <c r="V461" s="18">
        <v>0</v>
      </c>
      <c r="W461" s="18">
        <v>0</v>
      </c>
      <c r="X461" s="74">
        <f t="shared" si="59"/>
        <v>0.73055736206102739</v>
      </c>
    </row>
    <row r="462" spans="1:24" ht="15" hidden="1" customHeight="1" x14ac:dyDescent="0.35">
      <c r="A462" s="7">
        <v>45142</v>
      </c>
      <c r="B462" s="6">
        <v>86383</v>
      </c>
      <c r="C462" s="6">
        <v>3.3</v>
      </c>
      <c r="D462" s="6">
        <v>97800</v>
      </c>
      <c r="E462" s="6">
        <v>3.7</v>
      </c>
      <c r="F462" s="6">
        <f t="shared" ref="F462:F525" si="60">B462-D462</f>
        <v>-11417</v>
      </c>
      <c r="G462" s="6">
        <f t="shared" ref="G462:G525" si="61">(D462/E462)*C462</f>
        <v>87227.027027027012</v>
      </c>
      <c r="H462" s="6">
        <f t="shared" ref="H462:H525" si="62">B462-G462</f>
        <v>-844.02702702701208</v>
      </c>
      <c r="I462" s="6">
        <f t="shared" si="57"/>
        <v>-11.417</v>
      </c>
      <c r="J462" s="6">
        <f t="shared" si="58"/>
        <v>0</v>
      </c>
      <c r="K462" s="9">
        <f t="shared" si="54"/>
        <v>0.10940096251266464</v>
      </c>
      <c r="L462" s="6">
        <f t="shared" si="55"/>
        <v>2.6256231003039514</v>
      </c>
      <c r="M462" s="9">
        <f t="shared" si="56"/>
        <v>0.79564336372847011</v>
      </c>
      <c r="N462" s="6">
        <f t="shared" si="53"/>
        <v>-11417</v>
      </c>
      <c r="O462" s="12">
        <v>0</v>
      </c>
      <c r="P462" s="54" t="s">
        <v>19</v>
      </c>
      <c r="Q462" s="12" t="s">
        <v>19</v>
      </c>
      <c r="R462" s="12" t="s">
        <v>19</v>
      </c>
      <c r="S462" s="53" t="s">
        <v>19</v>
      </c>
      <c r="T462" s="18">
        <v>0</v>
      </c>
      <c r="U462" s="18">
        <v>0</v>
      </c>
      <c r="V462" s="18">
        <v>0</v>
      </c>
      <c r="W462" s="18">
        <v>0</v>
      </c>
      <c r="X462" s="74">
        <f t="shared" si="59"/>
        <v>0.72003924319318569</v>
      </c>
    </row>
    <row r="463" spans="1:24" ht="15" hidden="1" customHeight="1" x14ac:dyDescent="0.35">
      <c r="A463" s="7">
        <v>45143</v>
      </c>
      <c r="B463" s="6">
        <v>132127</v>
      </c>
      <c r="C463" s="6">
        <v>5.0999999999999996</v>
      </c>
      <c r="D463" s="6">
        <v>97800</v>
      </c>
      <c r="E463" s="6">
        <v>3.7</v>
      </c>
      <c r="F463" s="6">
        <f t="shared" si="60"/>
        <v>34327</v>
      </c>
      <c r="G463" s="6">
        <f t="shared" si="61"/>
        <v>134805.40540540538</v>
      </c>
      <c r="H463" s="6">
        <f t="shared" si="62"/>
        <v>-2678.405405405385</v>
      </c>
      <c r="I463" s="6">
        <f t="shared" si="57"/>
        <v>0</v>
      </c>
      <c r="J463" s="6">
        <f t="shared" si="58"/>
        <v>34.326999999999998</v>
      </c>
      <c r="K463" s="9">
        <f t="shared" si="54"/>
        <v>0.1673340932117528</v>
      </c>
      <c r="L463" s="6">
        <f t="shared" si="55"/>
        <v>4.0160182370820667</v>
      </c>
      <c r="M463" s="9">
        <f t="shared" si="56"/>
        <v>0.78745455629060146</v>
      </c>
      <c r="N463" s="6">
        <f t="shared" si="53"/>
        <v>34327</v>
      </c>
      <c r="O463" s="12">
        <v>0</v>
      </c>
      <c r="P463" s="54" t="s">
        <v>19</v>
      </c>
      <c r="Q463" s="12" t="s">
        <v>19</v>
      </c>
      <c r="R463" s="12" t="s">
        <v>19</v>
      </c>
      <c r="S463" s="53" t="s">
        <v>19</v>
      </c>
      <c r="T463" s="18">
        <v>0</v>
      </c>
      <c r="U463" s="18">
        <v>0</v>
      </c>
      <c r="V463" s="18">
        <v>0</v>
      </c>
      <c r="W463" s="18">
        <v>0</v>
      </c>
      <c r="X463" s="74">
        <f t="shared" si="59"/>
        <v>0.71262855772905109</v>
      </c>
    </row>
    <row r="464" spans="1:24" ht="15" hidden="1" customHeight="1" x14ac:dyDescent="0.35">
      <c r="A464" s="7">
        <v>45144</v>
      </c>
      <c r="B464" s="6">
        <v>97115</v>
      </c>
      <c r="C464" s="6">
        <v>3.7</v>
      </c>
      <c r="D464" s="6">
        <v>97800</v>
      </c>
      <c r="E464" s="6">
        <v>3.7</v>
      </c>
      <c r="F464" s="6">
        <f t="shared" si="60"/>
        <v>-685</v>
      </c>
      <c r="G464" s="6">
        <f t="shared" si="61"/>
        <v>97800</v>
      </c>
      <c r="H464" s="6">
        <f t="shared" si="62"/>
        <v>-685</v>
      </c>
      <c r="I464" s="6">
        <f t="shared" si="57"/>
        <v>-0.68500000000000005</v>
      </c>
      <c r="J464" s="6">
        <f t="shared" si="58"/>
        <v>0</v>
      </c>
      <c r="K464" s="9">
        <f t="shared" si="54"/>
        <v>0.12299265450861195</v>
      </c>
      <c r="L464" s="6">
        <f t="shared" si="55"/>
        <v>2.9518237082066867</v>
      </c>
      <c r="M464" s="9">
        <f t="shared" si="56"/>
        <v>0.79779019140721263</v>
      </c>
      <c r="N464" s="6">
        <f t="shared" si="53"/>
        <v>-685</v>
      </c>
      <c r="O464" s="12">
        <v>0</v>
      </c>
      <c r="P464" s="54" t="s">
        <v>19</v>
      </c>
      <c r="Q464" s="12" t="s">
        <v>19</v>
      </c>
      <c r="R464" s="12" t="s">
        <v>19</v>
      </c>
      <c r="S464" s="53" t="s">
        <v>19</v>
      </c>
      <c r="T464" s="18">
        <v>0</v>
      </c>
      <c r="U464" s="18">
        <v>0</v>
      </c>
      <c r="V464" s="18">
        <v>0</v>
      </c>
      <c r="W464" s="18">
        <v>0</v>
      </c>
      <c r="X464" s="74">
        <f t="shared" si="59"/>
        <v>0.72198207367168565</v>
      </c>
    </row>
    <row r="465" spans="1:24" ht="15" hidden="1" customHeight="1" x14ac:dyDescent="0.35">
      <c r="A465" s="7">
        <v>45145</v>
      </c>
      <c r="B465" s="6">
        <v>80887</v>
      </c>
      <c r="C465" s="6">
        <v>3.1</v>
      </c>
      <c r="D465" s="6">
        <v>97800</v>
      </c>
      <c r="E465" s="6">
        <v>3.7</v>
      </c>
      <c r="F465" s="6">
        <f t="shared" si="60"/>
        <v>-16913</v>
      </c>
      <c r="G465" s="6">
        <f t="shared" si="61"/>
        <v>81940.540540540533</v>
      </c>
      <c r="H465" s="6">
        <f t="shared" si="62"/>
        <v>-1053.5405405405327</v>
      </c>
      <c r="I465" s="6">
        <f t="shared" si="57"/>
        <v>-16.913</v>
      </c>
      <c r="J465" s="6">
        <f t="shared" si="58"/>
        <v>0</v>
      </c>
      <c r="K465" s="9">
        <f t="shared" si="54"/>
        <v>0.10244047619047619</v>
      </c>
      <c r="L465" s="6">
        <f t="shared" si="55"/>
        <v>2.4585714285714286</v>
      </c>
      <c r="M465" s="9">
        <f t="shared" si="56"/>
        <v>0.79308755760368654</v>
      </c>
      <c r="N465" s="6">
        <f t="shared" ref="N465:N528" si="63">B465-D465</f>
        <v>-16913</v>
      </c>
      <c r="O465" s="12">
        <v>0</v>
      </c>
      <c r="P465" s="54" t="s">
        <v>19</v>
      </c>
      <c r="Q465" s="12" t="s">
        <v>19</v>
      </c>
      <c r="R465" s="12" t="s">
        <v>19</v>
      </c>
      <c r="S465" s="53" t="s">
        <v>19</v>
      </c>
      <c r="T465" s="18">
        <v>0</v>
      </c>
      <c r="U465" s="18">
        <v>0</v>
      </c>
      <c r="V465" s="18">
        <v>0</v>
      </c>
      <c r="W465" s="18">
        <v>0</v>
      </c>
      <c r="X465" s="74">
        <f t="shared" si="59"/>
        <v>0.7177262964739245</v>
      </c>
    </row>
    <row r="466" spans="1:24" ht="15" hidden="1" customHeight="1" x14ac:dyDescent="0.35">
      <c r="A466" s="7">
        <v>45146</v>
      </c>
      <c r="B466" s="6">
        <v>83077</v>
      </c>
      <c r="C466" s="6">
        <v>3.18</v>
      </c>
      <c r="D466" s="6">
        <v>97800</v>
      </c>
      <c r="E466" s="6">
        <v>3.7</v>
      </c>
      <c r="F466" s="6">
        <f t="shared" si="60"/>
        <v>-14723</v>
      </c>
      <c r="G466" s="6">
        <f t="shared" si="61"/>
        <v>84055.135135135133</v>
      </c>
      <c r="H466" s="6">
        <f t="shared" si="62"/>
        <v>-978.13513513513317</v>
      </c>
      <c r="I466" s="6">
        <f t="shared" si="57"/>
        <v>-14.723000000000001</v>
      </c>
      <c r="J466" s="6">
        <f t="shared" si="58"/>
        <v>0</v>
      </c>
      <c r="K466" s="9">
        <f t="shared" si="54"/>
        <v>0.10521403242147923</v>
      </c>
      <c r="L466" s="6">
        <f t="shared" si="55"/>
        <v>2.5251367781155016</v>
      </c>
      <c r="M466" s="9">
        <f t="shared" si="56"/>
        <v>0.79406816921871104</v>
      </c>
      <c r="N466" s="6">
        <f t="shared" si="63"/>
        <v>-14723</v>
      </c>
      <c r="O466" s="12">
        <v>0</v>
      </c>
      <c r="P466" s="54" t="s">
        <v>19</v>
      </c>
      <c r="Q466" s="12" t="s">
        <v>19</v>
      </c>
      <c r="R466" s="12" t="s">
        <v>19</v>
      </c>
      <c r="S466" s="53" t="s">
        <v>19</v>
      </c>
      <c r="T466" s="18">
        <v>0</v>
      </c>
      <c r="U466" s="18">
        <v>0</v>
      </c>
      <c r="V466" s="18">
        <v>0</v>
      </c>
      <c r="W466" s="18">
        <v>0</v>
      </c>
      <c r="X466" s="74">
        <f t="shared" si="59"/>
        <v>0.71861372779973853</v>
      </c>
    </row>
    <row r="467" spans="1:24" ht="15" hidden="1" customHeight="1" x14ac:dyDescent="0.35">
      <c r="A467" s="7">
        <v>45147</v>
      </c>
      <c r="B467" s="6">
        <v>67219</v>
      </c>
      <c r="C467" s="6">
        <v>2.6</v>
      </c>
      <c r="D467" s="6">
        <v>97800</v>
      </c>
      <c r="E467" s="6">
        <v>3.7</v>
      </c>
      <c r="F467" s="6">
        <f t="shared" si="60"/>
        <v>-30581</v>
      </c>
      <c r="G467" s="6">
        <f t="shared" si="61"/>
        <v>68724.32432432432</v>
      </c>
      <c r="H467" s="6">
        <f t="shared" si="62"/>
        <v>-1505.3243243243196</v>
      </c>
      <c r="I467" s="6">
        <f t="shared" si="57"/>
        <v>-30.581</v>
      </c>
      <c r="J467" s="6">
        <f t="shared" si="58"/>
        <v>0</v>
      </c>
      <c r="K467" s="9">
        <f t="shared" si="54"/>
        <v>8.5130445795339418E-2</v>
      </c>
      <c r="L467" s="6">
        <f t="shared" si="55"/>
        <v>2.0431306990881457</v>
      </c>
      <c r="M467" s="9">
        <f t="shared" si="56"/>
        <v>0.78581949964928688</v>
      </c>
      <c r="N467" s="6">
        <f t="shared" si="63"/>
        <v>-30581</v>
      </c>
      <c r="O467" s="12">
        <v>0</v>
      </c>
      <c r="P467" s="54" t="s">
        <v>19</v>
      </c>
      <c r="Q467" s="12" t="s">
        <v>19</v>
      </c>
      <c r="R467" s="12" t="s">
        <v>19</v>
      </c>
      <c r="S467" s="53" t="s">
        <v>19</v>
      </c>
      <c r="T467" s="18">
        <v>0</v>
      </c>
      <c r="U467" s="18">
        <v>0</v>
      </c>
      <c r="V467" s="18">
        <v>0</v>
      </c>
      <c r="W467" s="18">
        <v>0</v>
      </c>
      <c r="X467" s="74">
        <f t="shared" si="59"/>
        <v>0.71114886846089309</v>
      </c>
    </row>
    <row r="468" spans="1:24" ht="15" hidden="1" customHeight="1" x14ac:dyDescent="0.35">
      <c r="A468" s="7">
        <v>45148</v>
      </c>
      <c r="B468" s="6">
        <v>113273</v>
      </c>
      <c r="C468" s="6">
        <v>4.3</v>
      </c>
      <c r="D468" s="6">
        <v>97800</v>
      </c>
      <c r="E468" s="6">
        <v>3.7</v>
      </c>
      <c r="F468" s="6">
        <f t="shared" si="60"/>
        <v>15473</v>
      </c>
      <c r="G468" s="6">
        <f t="shared" si="61"/>
        <v>113659.45945945944</v>
      </c>
      <c r="H468" s="6">
        <f t="shared" si="62"/>
        <v>-386.45945945943822</v>
      </c>
      <c r="I468" s="6">
        <f t="shared" si="57"/>
        <v>0</v>
      </c>
      <c r="J468" s="6">
        <f t="shared" si="58"/>
        <v>15.473000000000001</v>
      </c>
      <c r="K468" s="9">
        <f t="shared" si="54"/>
        <v>0.14345618034447821</v>
      </c>
      <c r="L468" s="6">
        <f t="shared" si="55"/>
        <v>3.4429483282674771</v>
      </c>
      <c r="M468" s="9">
        <f t="shared" si="56"/>
        <v>0.8006856577366227</v>
      </c>
      <c r="N468" s="6">
        <f t="shared" si="63"/>
        <v>15473</v>
      </c>
      <c r="O468" s="12">
        <v>0</v>
      </c>
      <c r="P468" s="54" t="s">
        <v>19</v>
      </c>
      <c r="Q468" s="12" t="s">
        <v>19</v>
      </c>
      <c r="R468" s="12" t="s">
        <v>19</v>
      </c>
      <c r="S468" s="53" t="s">
        <v>19</v>
      </c>
      <c r="T468" s="18">
        <v>0</v>
      </c>
      <c r="U468" s="18">
        <v>0</v>
      </c>
      <c r="V468" s="18">
        <v>0</v>
      </c>
      <c r="W468" s="18">
        <v>0</v>
      </c>
      <c r="X468" s="74">
        <f t="shared" si="59"/>
        <v>0.72460240519151375</v>
      </c>
    </row>
    <row r="469" spans="1:24" ht="15" hidden="1" customHeight="1" x14ac:dyDescent="0.35">
      <c r="A469" s="7">
        <v>45149</v>
      </c>
      <c r="B469" s="6">
        <v>84653</v>
      </c>
      <c r="C469" s="6">
        <v>3.2</v>
      </c>
      <c r="D469" s="6">
        <v>97800</v>
      </c>
      <c r="E469" s="6">
        <v>3.7</v>
      </c>
      <c r="F469" s="6">
        <f t="shared" si="60"/>
        <v>-13147</v>
      </c>
      <c r="G469" s="6">
        <f t="shared" si="61"/>
        <v>84583.783783783787</v>
      </c>
      <c r="H469" s="6">
        <f t="shared" si="62"/>
        <v>69.21621621621307</v>
      </c>
      <c r="I469" s="6">
        <f t="shared" si="57"/>
        <v>-13.147</v>
      </c>
      <c r="J469" s="6">
        <f t="shared" si="58"/>
        <v>0</v>
      </c>
      <c r="K469" s="9">
        <f t="shared" si="54"/>
        <v>0.10720997973657548</v>
      </c>
      <c r="L469" s="6">
        <f t="shared" si="55"/>
        <v>2.5730395136778115</v>
      </c>
      <c r="M469" s="9">
        <f t="shared" si="56"/>
        <v>0.80407484802431606</v>
      </c>
      <c r="N469" s="6">
        <f t="shared" si="63"/>
        <v>-13147</v>
      </c>
      <c r="O469" s="12">
        <v>0</v>
      </c>
      <c r="P469" s="54" t="s">
        <v>19</v>
      </c>
      <c r="Q469" s="12" t="s">
        <v>19</v>
      </c>
      <c r="R469" s="12" t="s">
        <v>19</v>
      </c>
      <c r="S469" s="53" t="s">
        <v>19</v>
      </c>
      <c r="T469" s="18">
        <v>0</v>
      </c>
      <c r="U469" s="18">
        <v>0</v>
      </c>
      <c r="V469" s="18">
        <v>0</v>
      </c>
      <c r="W469" s="18">
        <v>0</v>
      </c>
      <c r="X469" s="74">
        <f t="shared" si="59"/>
        <v>0.72766954572336295</v>
      </c>
    </row>
    <row r="470" spans="1:24" ht="15" hidden="1" customHeight="1" x14ac:dyDescent="0.35">
      <c r="A470" s="7">
        <v>45150</v>
      </c>
      <c r="B470" s="6">
        <v>100953</v>
      </c>
      <c r="C470" s="6">
        <v>3.8</v>
      </c>
      <c r="D470" s="6">
        <v>97800</v>
      </c>
      <c r="E470" s="6">
        <v>3.7</v>
      </c>
      <c r="F470" s="6">
        <f t="shared" si="60"/>
        <v>3153</v>
      </c>
      <c r="G470" s="6">
        <f t="shared" si="61"/>
        <v>100443.24324324323</v>
      </c>
      <c r="H470" s="6">
        <f t="shared" si="62"/>
        <v>509.75675675677485</v>
      </c>
      <c r="I470" s="6">
        <f t="shared" si="57"/>
        <v>0</v>
      </c>
      <c r="J470" s="6">
        <f t="shared" si="58"/>
        <v>3.153</v>
      </c>
      <c r="K470" s="9">
        <f t="shared" si="54"/>
        <v>0.12785334346504559</v>
      </c>
      <c r="L470" s="6">
        <f t="shared" si="55"/>
        <v>3.068480243161094</v>
      </c>
      <c r="M470" s="9">
        <f t="shared" si="56"/>
        <v>0.80749480083186698</v>
      </c>
      <c r="N470" s="6">
        <f t="shared" si="63"/>
        <v>3153</v>
      </c>
      <c r="O470" s="12">
        <v>0</v>
      </c>
      <c r="P470" s="54" t="s">
        <v>19</v>
      </c>
      <c r="Q470" s="12" t="s">
        <v>19</v>
      </c>
      <c r="R470" s="12" t="s">
        <v>19</v>
      </c>
      <c r="S470" s="53" t="s">
        <v>19</v>
      </c>
      <c r="T470" s="18">
        <v>0</v>
      </c>
      <c r="U470" s="18">
        <v>0</v>
      </c>
      <c r="V470" s="18">
        <v>0</v>
      </c>
      <c r="W470" s="18">
        <v>0</v>
      </c>
      <c r="X470" s="74">
        <f t="shared" si="59"/>
        <v>0.73076452563969863</v>
      </c>
    </row>
    <row r="471" spans="1:24" ht="15" hidden="1" customHeight="1" x14ac:dyDescent="0.35">
      <c r="A471" s="7">
        <v>45151</v>
      </c>
      <c r="B471" s="6">
        <v>77838</v>
      </c>
      <c r="C471" s="6">
        <v>2.9</v>
      </c>
      <c r="D471" s="6">
        <v>97800</v>
      </c>
      <c r="E471" s="6">
        <v>3.7</v>
      </c>
      <c r="F471" s="6">
        <f t="shared" si="60"/>
        <v>-19962</v>
      </c>
      <c r="G471" s="6">
        <f t="shared" si="61"/>
        <v>76654.054054054039</v>
      </c>
      <c r="H471" s="6">
        <f t="shared" si="62"/>
        <v>1183.9459459459613</v>
      </c>
      <c r="I471" s="6">
        <f t="shared" si="57"/>
        <v>-19.962</v>
      </c>
      <c r="J471" s="6">
        <f t="shared" si="58"/>
        <v>0</v>
      </c>
      <c r="K471" s="9">
        <f t="shared" si="54"/>
        <v>9.85790273556231E-2</v>
      </c>
      <c r="L471" s="6">
        <f t="shared" si="55"/>
        <v>2.3658966565349546</v>
      </c>
      <c r="M471" s="9">
        <f t="shared" si="56"/>
        <v>0.81582643328791526</v>
      </c>
      <c r="N471" s="6">
        <f t="shared" si="63"/>
        <v>-19962</v>
      </c>
      <c r="O471" s="12">
        <v>0</v>
      </c>
      <c r="P471" s="54" t="s">
        <v>19</v>
      </c>
      <c r="Q471" s="12" t="s">
        <v>19</v>
      </c>
      <c r="R471" s="12" t="s">
        <v>19</v>
      </c>
      <c r="S471" s="53" t="s">
        <v>19</v>
      </c>
      <c r="T471" s="18">
        <v>0</v>
      </c>
      <c r="U471" s="18">
        <v>0</v>
      </c>
      <c r="V471" s="18">
        <v>0</v>
      </c>
      <c r="W471" s="18">
        <v>0</v>
      </c>
      <c r="X471" s="74">
        <f t="shared" si="59"/>
        <v>0.73830446451395049</v>
      </c>
    </row>
    <row r="472" spans="1:24" ht="15" hidden="1" customHeight="1" x14ac:dyDescent="0.35">
      <c r="A472" s="7">
        <v>45152</v>
      </c>
      <c r="B472" s="6">
        <v>75294</v>
      </c>
      <c r="C472" s="6">
        <v>2.9</v>
      </c>
      <c r="D472" s="6">
        <v>97800</v>
      </c>
      <c r="E472" s="6">
        <v>3.7</v>
      </c>
      <c r="F472" s="6">
        <f t="shared" si="60"/>
        <v>-22506</v>
      </c>
      <c r="G472" s="6">
        <f t="shared" si="61"/>
        <v>76654.054054054039</v>
      </c>
      <c r="H472" s="6">
        <f t="shared" si="62"/>
        <v>-1360.0540540540387</v>
      </c>
      <c r="I472" s="6">
        <f t="shared" si="57"/>
        <v>-22.506</v>
      </c>
      <c r="J472" s="6">
        <f t="shared" si="58"/>
        <v>0</v>
      </c>
      <c r="K472" s="9">
        <f t="shared" si="54"/>
        <v>9.5357142857142863E-2</v>
      </c>
      <c r="L472" s="6">
        <f t="shared" si="55"/>
        <v>2.2885714285714287</v>
      </c>
      <c r="M472" s="9">
        <f t="shared" si="56"/>
        <v>0.78916256157635467</v>
      </c>
      <c r="N472" s="6">
        <f t="shared" si="63"/>
        <v>-22506</v>
      </c>
      <c r="O472" s="12">
        <v>0</v>
      </c>
      <c r="P472" s="54" t="s">
        <v>19</v>
      </c>
      <c r="Q472" s="12" t="s">
        <v>19</v>
      </c>
      <c r="R472" s="12" t="s">
        <v>19</v>
      </c>
      <c r="S472" s="53" t="s">
        <v>19</v>
      </c>
      <c r="T472" s="18">
        <v>0</v>
      </c>
      <c r="U472" s="18">
        <v>0</v>
      </c>
      <c r="V472" s="18">
        <v>0</v>
      </c>
      <c r="W472" s="18">
        <v>0</v>
      </c>
      <c r="X472" s="74">
        <f t="shared" si="59"/>
        <v>0.71417426387000427</v>
      </c>
    </row>
    <row r="473" spans="1:24" ht="15" hidden="1" customHeight="1" x14ac:dyDescent="0.35">
      <c r="A473" s="7">
        <v>45153</v>
      </c>
      <c r="B473" s="6">
        <v>85185</v>
      </c>
      <c r="C473" s="6">
        <v>3.2</v>
      </c>
      <c r="D473" s="6">
        <v>97800</v>
      </c>
      <c r="E473" s="6">
        <v>3.7</v>
      </c>
      <c r="F473" s="6">
        <f t="shared" si="60"/>
        <v>-12615</v>
      </c>
      <c r="G473" s="6">
        <f t="shared" si="61"/>
        <v>84583.783783783787</v>
      </c>
      <c r="H473" s="6">
        <f t="shared" si="62"/>
        <v>601.21621621621307</v>
      </c>
      <c r="I473" s="6">
        <f t="shared" si="57"/>
        <v>-12.615</v>
      </c>
      <c r="J473" s="6">
        <f t="shared" si="58"/>
        <v>0</v>
      </c>
      <c r="K473" s="9">
        <f t="shared" si="54"/>
        <v>0.10788373860182371</v>
      </c>
      <c r="L473" s="6">
        <f t="shared" si="55"/>
        <v>2.589209726443769</v>
      </c>
      <c r="M473" s="9">
        <f t="shared" si="56"/>
        <v>0.80912803951367784</v>
      </c>
      <c r="N473" s="6">
        <f t="shared" si="63"/>
        <v>-12615</v>
      </c>
      <c r="O473" s="12">
        <v>0</v>
      </c>
      <c r="P473" s="54" t="s">
        <v>19</v>
      </c>
      <c r="Q473" s="12" t="s">
        <v>19</v>
      </c>
      <c r="R473" s="12" t="s">
        <v>19</v>
      </c>
      <c r="S473" s="53" t="s">
        <v>19</v>
      </c>
      <c r="T473" s="18">
        <v>0</v>
      </c>
      <c r="U473" s="18">
        <v>0</v>
      </c>
      <c r="V473" s="18">
        <v>0</v>
      </c>
      <c r="W473" s="18">
        <v>0</v>
      </c>
      <c r="X473" s="74">
        <f t="shared" si="59"/>
        <v>0.73224256969563606</v>
      </c>
    </row>
    <row r="474" spans="1:24" ht="15" hidden="1" customHeight="1" x14ac:dyDescent="0.35">
      <c r="A474" s="7">
        <v>45154</v>
      </c>
      <c r="B474" s="6">
        <v>74175</v>
      </c>
      <c r="C474" s="6">
        <v>2.8</v>
      </c>
      <c r="D474" s="6">
        <v>97800</v>
      </c>
      <c r="E474" s="6">
        <v>3.7</v>
      </c>
      <c r="F474" s="6">
        <f t="shared" si="60"/>
        <v>-23625</v>
      </c>
      <c r="G474" s="6">
        <f t="shared" si="61"/>
        <v>74010.810810810799</v>
      </c>
      <c r="H474" s="6">
        <f t="shared" si="62"/>
        <v>164.18918918920099</v>
      </c>
      <c r="I474" s="6">
        <f t="shared" si="57"/>
        <v>-23.625</v>
      </c>
      <c r="J474" s="6">
        <f t="shared" si="58"/>
        <v>0</v>
      </c>
      <c r="K474" s="9">
        <f t="shared" si="54"/>
        <v>9.3939969604863227E-2</v>
      </c>
      <c r="L474" s="6">
        <f t="shared" si="55"/>
        <v>2.2545592705167175</v>
      </c>
      <c r="M474" s="9">
        <f t="shared" si="56"/>
        <v>0.80519973947025625</v>
      </c>
      <c r="N474" s="6">
        <f t="shared" si="63"/>
        <v>-23625</v>
      </c>
      <c r="O474" s="12">
        <v>0</v>
      </c>
      <c r="P474" s="54" t="s">
        <v>19</v>
      </c>
      <c r="Q474" s="12" t="s">
        <v>19</v>
      </c>
      <c r="R474" s="12" t="s">
        <v>19</v>
      </c>
      <c r="S474" s="53" t="s">
        <v>19</v>
      </c>
      <c r="T474" s="18">
        <v>0</v>
      </c>
      <c r="U474" s="18">
        <v>0</v>
      </c>
      <c r="V474" s="18">
        <v>0</v>
      </c>
      <c r="W474" s="18">
        <v>0</v>
      </c>
      <c r="X474" s="74">
        <f t="shared" si="59"/>
        <v>0.72868754703190608</v>
      </c>
    </row>
    <row r="475" spans="1:24" ht="15" hidden="1" customHeight="1" x14ac:dyDescent="0.35">
      <c r="A475" s="7">
        <v>45155</v>
      </c>
      <c r="B475" s="6">
        <v>134757</v>
      </c>
      <c r="C475" s="6">
        <v>5.0999999999999996</v>
      </c>
      <c r="D475" s="6">
        <v>97800</v>
      </c>
      <c r="E475" s="6">
        <v>3.7</v>
      </c>
      <c r="F475" s="6">
        <f t="shared" si="60"/>
        <v>36957</v>
      </c>
      <c r="G475" s="6">
        <f t="shared" si="61"/>
        <v>134805.40540540538</v>
      </c>
      <c r="H475" s="6">
        <f t="shared" si="62"/>
        <v>-48.405405405384954</v>
      </c>
      <c r="I475" s="6">
        <f t="shared" si="57"/>
        <v>0</v>
      </c>
      <c r="J475" s="6">
        <f t="shared" si="58"/>
        <v>36.957000000000001</v>
      </c>
      <c r="K475" s="9">
        <f t="shared" si="54"/>
        <v>0.17066489361702128</v>
      </c>
      <c r="L475" s="6">
        <f t="shared" si="55"/>
        <v>4.0959574468085105</v>
      </c>
      <c r="M475" s="9">
        <f t="shared" si="56"/>
        <v>0.80312891113892371</v>
      </c>
      <c r="N475" s="6">
        <f t="shared" si="63"/>
        <v>36957</v>
      </c>
      <c r="O475" s="12">
        <v>0</v>
      </c>
      <c r="P475" s="54" t="s">
        <v>19</v>
      </c>
      <c r="Q475" s="12" t="s">
        <v>19</v>
      </c>
      <c r="R475" s="12" t="s">
        <v>19</v>
      </c>
      <c r="S475" s="53" t="s">
        <v>19</v>
      </c>
      <c r="T475" s="18">
        <v>0</v>
      </c>
      <c r="U475" s="18">
        <v>0</v>
      </c>
      <c r="V475" s="18">
        <v>0</v>
      </c>
      <c r="W475" s="18">
        <v>0</v>
      </c>
      <c r="X475" s="74">
        <f t="shared" si="59"/>
        <v>0.72681349424336983</v>
      </c>
    </row>
    <row r="476" spans="1:24" ht="15" hidden="1" customHeight="1" x14ac:dyDescent="0.35">
      <c r="A476" s="7">
        <v>45156</v>
      </c>
      <c r="B476" s="6">
        <v>147034</v>
      </c>
      <c r="C476" s="6">
        <v>5.6</v>
      </c>
      <c r="D476" s="6">
        <v>97800</v>
      </c>
      <c r="E476" s="6">
        <v>3.7</v>
      </c>
      <c r="F476" s="6">
        <f t="shared" si="60"/>
        <v>49234</v>
      </c>
      <c r="G476" s="6">
        <f t="shared" si="61"/>
        <v>148021.6216216216</v>
      </c>
      <c r="H476" s="6">
        <f t="shared" si="62"/>
        <v>-987.62162162159802</v>
      </c>
      <c r="I476" s="6">
        <f t="shared" si="57"/>
        <v>0</v>
      </c>
      <c r="J476" s="6">
        <f t="shared" si="58"/>
        <v>49.234000000000002</v>
      </c>
      <c r="K476" s="9">
        <f t="shared" si="54"/>
        <v>0.18621327254305978</v>
      </c>
      <c r="L476" s="6">
        <f t="shared" si="55"/>
        <v>4.4691185410334349</v>
      </c>
      <c r="M476" s="9">
        <f t="shared" si="56"/>
        <v>0.79805688232739913</v>
      </c>
      <c r="N476" s="6">
        <f t="shared" si="63"/>
        <v>49234</v>
      </c>
      <c r="O476" s="12">
        <v>0</v>
      </c>
      <c r="P476" s="54" t="s">
        <v>19</v>
      </c>
      <c r="Q476" s="12" t="s">
        <v>19</v>
      </c>
      <c r="R476" s="12" t="s">
        <v>19</v>
      </c>
      <c r="S476" s="53" t="s">
        <v>19</v>
      </c>
      <c r="T476" s="18">
        <v>0</v>
      </c>
      <c r="U476" s="18">
        <v>0</v>
      </c>
      <c r="V476" s="18">
        <v>0</v>
      </c>
      <c r="W476" s="18">
        <v>0</v>
      </c>
      <c r="X476" s="74">
        <f t="shared" si="59"/>
        <v>0.72222342292072317</v>
      </c>
    </row>
    <row r="477" spans="1:24" ht="15" hidden="1" customHeight="1" x14ac:dyDescent="0.35">
      <c r="A477" s="7">
        <v>45157</v>
      </c>
      <c r="B477" s="6">
        <v>118014</v>
      </c>
      <c r="C477" s="6">
        <v>4.5</v>
      </c>
      <c r="D477" s="6">
        <v>97800</v>
      </c>
      <c r="E477" s="6">
        <v>3.7</v>
      </c>
      <c r="F477" s="6">
        <f t="shared" si="60"/>
        <v>20214</v>
      </c>
      <c r="G477" s="6">
        <f t="shared" si="61"/>
        <v>118945.94594594593</v>
      </c>
      <c r="H477" s="6">
        <f t="shared" si="62"/>
        <v>-931.94594594593218</v>
      </c>
      <c r="I477" s="6">
        <f t="shared" si="57"/>
        <v>0</v>
      </c>
      <c r="J477" s="6">
        <f t="shared" si="58"/>
        <v>20.213999999999999</v>
      </c>
      <c r="K477" s="9">
        <f t="shared" si="54"/>
        <v>0.14946048632218845</v>
      </c>
      <c r="L477" s="6">
        <f t="shared" si="55"/>
        <v>3.5870516717325227</v>
      </c>
      <c r="M477" s="9">
        <f t="shared" si="56"/>
        <v>0.79712259371833838</v>
      </c>
      <c r="N477" s="6">
        <f t="shared" si="63"/>
        <v>20214</v>
      </c>
      <c r="O477" s="12">
        <v>0</v>
      </c>
      <c r="P477" s="54" t="s">
        <v>19</v>
      </c>
      <c r="Q477" s="12" t="s">
        <v>19</v>
      </c>
      <c r="R477" s="12" t="s">
        <v>19</v>
      </c>
      <c r="S477" s="53" t="s">
        <v>19</v>
      </c>
      <c r="T477" s="18">
        <v>0</v>
      </c>
      <c r="U477" s="18">
        <v>0</v>
      </c>
      <c r="V477" s="18">
        <v>0</v>
      </c>
      <c r="W477" s="18">
        <v>0</v>
      </c>
      <c r="X477" s="74">
        <f t="shared" si="59"/>
        <v>0.7213779128672746</v>
      </c>
    </row>
    <row r="478" spans="1:24" ht="15" hidden="1" customHeight="1" x14ac:dyDescent="0.35">
      <c r="A478" s="7">
        <v>45158</v>
      </c>
      <c r="B478" s="6">
        <v>93394</v>
      </c>
      <c r="C478" s="6">
        <v>3.5</v>
      </c>
      <c r="D478" s="6">
        <v>97800</v>
      </c>
      <c r="E478" s="6">
        <v>3.7</v>
      </c>
      <c r="F478" s="6">
        <f t="shared" si="60"/>
        <v>-4406</v>
      </c>
      <c r="G478" s="6">
        <f t="shared" si="61"/>
        <v>92513.513513513506</v>
      </c>
      <c r="H478" s="6">
        <f t="shared" si="62"/>
        <v>880.48648648649396</v>
      </c>
      <c r="I478" s="6">
        <f t="shared" si="57"/>
        <v>-4.4059999999999997</v>
      </c>
      <c r="J478" s="6">
        <f t="shared" si="58"/>
        <v>0</v>
      </c>
      <c r="K478" s="9">
        <f t="shared" si="54"/>
        <v>0.11828014184397163</v>
      </c>
      <c r="L478" s="6">
        <f t="shared" si="55"/>
        <v>2.8387234042553193</v>
      </c>
      <c r="M478" s="9">
        <f t="shared" si="56"/>
        <v>0.81106382978723401</v>
      </c>
      <c r="N478" s="6">
        <f t="shared" si="63"/>
        <v>-4406</v>
      </c>
      <c r="O478" s="12">
        <v>0</v>
      </c>
      <c r="P478" s="54" t="s">
        <v>19</v>
      </c>
      <c r="Q478" s="12" t="s">
        <v>19</v>
      </c>
      <c r="R478" s="12" t="s">
        <v>19</v>
      </c>
      <c r="S478" s="53" t="s">
        <v>19</v>
      </c>
      <c r="T478" s="18">
        <v>0</v>
      </c>
      <c r="U478" s="18">
        <v>0</v>
      </c>
      <c r="V478" s="18">
        <v>0</v>
      </c>
      <c r="W478" s="18">
        <v>0</v>
      </c>
      <c r="X478" s="74">
        <f t="shared" si="59"/>
        <v>0.73399441609704441</v>
      </c>
    </row>
    <row r="479" spans="1:24" ht="15" hidden="1" customHeight="1" x14ac:dyDescent="0.35">
      <c r="A479" s="7">
        <v>45159</v>
      </c>
      <c r="B479" s="6">
        <v>115389</v>
      </c>
      <c r="C479" s="6">
        <v>4.4000000000000004</v>
      </c>
      <c r="D479" s="6">
        <v>97800</v>
      </c>
      <c r="E479" s="6">
        <v>3.7</v>
      </c>
      <c r="F479" s="6">
        <f t="shared" si="60"/>
        <v>17589</v>
      </c>
      <c r="G479" s="6">
        <f t="shared" si="61"/>
        <v>116302.70270270271</v>
      </c>
      <c r="H479" s="6">
        <f t="shared" si="62"/>
        <v>-913.70270270270703</v>
      </c>
      <c r="I479" s="6">
        <f t="shared" si="57"/>
        <v>0</v>
      </c>
      <c r="J479" s="6">
        <f t="shared" si="58"/>
        <v>17.588999999999999</v>
      </c>
      <c r="K479" s="9">
        <f t="shared" si="54"/>
        <v>0.14613601823708205</v>
      </c>
      <c r="L479" s="6">
        <f t="shared" si="55"/>
        <v>3.5072644376899698</v>
      </c>
      <c r="M479" s="9">
        <f t="shared" si="56"/>
        <v>0.79710555402044758</v>
      </c>
      <c r="N479" s="6">
        <f t="shared" si="63"/>
        <v>17589</v>
      </c>
      <c r="O479" s="12">
        <v>0</v>
      </c>
      <c r="P479" s="54" t="s">
        <v>19</v>
      </c>
      <c r="Q479" s="12" t="s">
        <v>19</v>
      </c>
      <c r="R479" s="12" t="s">
        <v>19</v>
      </c>
      <c r="S479" s="53" t="s">
        <v>19</v>
      </c>
      <c r="T479" s="18">
        <v>0</v>
      </c>
      <c r="U479" s="18">
        <v>0</v>
      </c>
      <c r="V479" s="18">
        <v>0</v>
      </c>
      <c r="W479" s="18">
        <v>0</v>
      </c>
      <c r="X479" s="74">
        <f t="shared" si="59"/>
        <v>0.72136249232619687</v>
      </c>
    </row>
    <row r="480" spans="1:24" ht="15" hidden="1" customHeight="1" x14ac:dyDescent="0.35">
      <c r="A480" s="7">
        <v>45160</v>
      </c>
      <c r="B480" s="6">
        <v>118291</v>
      </c>
      <c r="C480" s="6">
        <v>4.5</v>
      </c>
      <c r="D480" s="6">
        <v>97800</v>
      </c>
      <c r="E480" s="6">
        <v>3.7</v>
      </c>
      <c r="F480" s="6">
        <f t="shared" si="60"/>
        <v>20491</v>
      </c>
      <c r="G480" s="6">
        <f t="shared" si="61"/>
        <v>118945.94594594593</v>
      </c>
      <c r="H480" s="6">
        <f t="shared" si="62"/>
        <v>-654.94594594593218</v>
      </c>
      <c r="I480" s="6">
        <f t="shared" si="57"/>
        <v>0</v>
      </c>
      <c r="J480" s="6">
        <f t="shared" si="58"/>
        <v>20.491</v>
      </c>
      <c r="K480" s="9">
        <f t="shared" si="54"/>
        <v>0.14981129685916919</v>
      </c>
      <c r="L480" s="6">
        <f t="shared" si="55"/>
        <v>3.5954711246200608</v>
      </c>
      <c r="M480" s="9">
        <f t="shared" si="56"/>
        <v>0.79899358324890246</v>
      </c>
      <c r="N480" s="6">
        <f t="shared" si="63"/>
        <v>20491</v>
      </c>
      <c r="O480" s="12">
        <v>0</v>
      </c>
      <c r="P480" s="54" t="s">
        <v>19</v>
      </c>
      <c r="Q480" s="12" t="s">
        <v>19</v>
      </c>
      <c r="R480" s="12" t="s">
        <v>19</v>
      </c>
      <c r="S480" s="53" t="s">
        <v>19</v>
      </c>
      <c r="T480" s="18">
        <v>0</v>
      </c>
      <c r="U480" s="18">
        <v>0</v>
      </c>
      <c r="V480" s="18">
        <v>0</v>
      </c>
      <c r="W480" s="18">
        <v>0</v>
      </c>
      <c r="X480" s="74">
        <f t="shared" si="59"/>
        <v>0.72307111606235519</v>
      </c>
    </row>
    <row r="481" spans="1:24" ht="15" hidden="1" customHeight="1" x14ac:dyDescent="0.35">
      <c r="A481" s="7">
        <v>45161</v>
      </c>
      <c r="B481" s="6">
        <v>88662</v>
      </c>
      <c r="C481" s="6">
        <v>3.4</v>
      </c>
      <c r="D481" s="6">
        <v>97800</v>
      </c>
      <c r="E481" s="6">
        <v>3.7</v>
      </c>
      <c r="F481" s="6">
        <f t="shared" si="60"/>
        <v>-9138</v>
      </c>
      <c r="G481" s="6">
        <f t="shared" si="61"/>
        <v>89870.270270270252</v>
      </c>
      <c r="H481" s="6">
        <f t="shared" si="62"/>
        <v>-1208.2702702702518</v>
      </c>
      <c r="I481" s="6">
        <f t="shared" si="57"/>
        <v>-9.1379999999999999</v>
      </c>
      <c r="J481" s="6">
        <f t="shared" si="58"/>
        <v>0</v>
      </c>
      <c r="K481" s="9">
        <f t="shared" si="54"/>
        <v>0.1122872340425532</v>
      </c>
      <c r="L481" s="6">
        <f t="shared" si="55"/>
        <v>2.6948936170212767</v>
      </c>
      <c r="M481" s="9">
        <f t="shared" si="56"/>
        <v>0.79261576971214021</v>
      </c>
      <c r="N481" s="6">
        <f t="shared" si="63"/>
        <v>-9138</v>
      </c>
      <c r="O481" s="12">
        <v>0</v>
      </c>
      <c r="P481" s="54" t="s">
        <v>19</v>
      </c>
      <c r="Q481" s="12" t="s">
        <v>19</v>
      </c>
      <c r="R481" s="12" t="s">
        <v>19</v>
      </c>
      <c r="S481" s="53" t="s">
        <v>19</v>
      </c>
      <c r="T481" s="18">
        <v>0</v>
      </c>
      <c r="U481" s="18">
        <v>0</v>
      </c>
      <c r="V481" s="18">
        <v>0</v>
      </c>
      <c r="W481" s="18">
        <v>0</v>
      </c>
      <c r="X481" s="74">
        <f t="shared" si="59"/>
        <v>0.71729933910600929</v>
      </c>
    </row>
    <row r="482" spans="1:24" ht="15" hidden="1" customHeight="1" x14ac:dyDescent="0.35">
      <c r="A482" s="7">
        <v>45162</v>
      </c>
      <c r="B482" s="6">
        <v>83102</v>
      </c>
      <c r="C482" s="6">
        <v>3.2</v>
      </c>
      <c r="D482" s="6">
        <v>97800</v>
      </c>
      <c r="E482" s="6">
        <v>3.7</v>
      </c>
      <c r="F482" s="6">
        <f t="shared" si="60"/>
        <v>-14698</v>
      </c>
      <c r="G482" s="6">
        <f t="shared" si="61"/>
        <v>84583.783783783787</v>
      </c>
      <c r="H482" s="6">
        <f t="shared" si="62"/>
        <v>-1481.7837837837869</v>
      </c>
      <c r="I482" s="6">
        <f t="shared" si="57"/>
        <v>-14.698</v>
      </c>
      <c r="J482" s="6">
        <f t="shared" si="58"/>
        <v>0</v>
      </c>
      <c r="K482" s="9">
        <f t="shared" si="54"/>
        <v>0.10524569402228977</v>
      </c>
      <c r="L482" s="6">
        <f t="shared" si="55"/>
        <v>2.5258966565349543</v>
      </c>
      <c r="M482" s="9">
        <f t="shared" si="56"/>
        <v>0.7893427051671732</v>
      </c>
      <c r="N482" s="6">
        <f t="shared" si="63"/>
        <v>-14698</v>
      </c>
      <c r="O482" s="12">
        <v>0</v>
      </c>
      <c r="P482" s="54" t="s">
        <v>19</v>
      </c>
      <c r="Q482" s="12" t="s">
        <v>19</v>
      </c>
      <c r="R482" s="12" t="s">
        <v>19</v>
      </c>
      <c r="S482" s="53" t="s">
        <v>19</v>
      </c>
      <c r="T482" s="18">
        <v>0</v>
      </c>
      <c r="U482" s="18">
        <v>0</v>
      </c>
      <c r="V482" s="18">
        <v>0</v>
      </c>
      <c r="W482" s="18">
        <v>0</v>
      </c>
      <c r="X482" s="74">
        <f t="shared" si="59"/>
        <v>0.7143372897440482</v>
      </c>
    </row>
    <row r="483" spans="1:24" ht="15" hidden="1" customHeight="1" x14ac:dyDescent="0.35">
      <c r="A483" s="7">
        <v>45163</v>
      </c>
      <c r="B483" s="6">
        <v>114661</v>
      </c>
      <c r="C483" s="6">
        <v>4.4000000000000004</v>
      </c>
      <c r="D483" s="6">
        <v>97800</v>
      </c>
      <c r="E483" s="6">
        <v>3.7</v>
      </c>
      <c r="F483" s="6">
        <f t="shared" si="60"/>
        <v>16861</v>
      </c>
      <c r="G483" s="6">
        <f t="shared" si="61"/>
        <v>116302.70270270271</v>
      </c>
      <c r="H483" s="6">
        <f t="shared" si="62"/>
        <v>-1641.702702702707</v>
      </c>
      <c r="I483" s="6">
        <f t="shared" si="57"/>
        <v>0</v>
      </c>
      <c r="J483" s="6">
        <f t="shared" si="58"/>
        <v>16.861000000000001</v>
      </c>
      <c r="K483" s="9">
        <f t="shared" si="54"/>
        <v>0.14521403242147923</v>
      </c>
      <c r="L483" s="6">
        <f t="shared" si="55"/>
        <v>3.4851367781155016</v>
      </c>
      <c r="M483" s="9">
        <f t="shared" si="56"/>
        <v>0.79207654048079579</v>
      </c>
      <c r="N483" s="6">
        <f t="shared" si="63"/>
        <v>16861</v>
      </c>
      <c r="O483" s="12">
        <v>0</v>
      </c>
      <c r="P483" s="54" t="s">
        <v>19</v>
      </c>
      <c r="Q483" s="12" t="s">
        <v>19</v>
      </c>
      <c r="R483" s="12" t="s">
        <v>19</v>
      </c>
      <c r="S483" s="53" t="s">
        <v>19</v>
      </c>
      <c r="T483" s="18">
        <v>0</v>
      </c>
      <c r="U483" s="18">
        <v>0</v>
      </c>
      <c r="V483" s="18">
        <v>0</v>
      </c>
      <c r="W483" s="18">
        <v>0</v>
      </c>
      <c r="X483" s="74">
        <f t="shared" si="59"/>
        <v>0.71681134885139897</v>
      </c>
    </row>
    <row r="484" spans="1:24" ht="15" hidden="1" customHeight="1" x14ac:dyDescent="0.35">
      <c r="A484" s="7">
        <v>45164</v>
      </c>
      <c r="B484" s="6">
        <v>110757</v>
      </c>
      <c r="C484" s="6">
        <v>4.2</v>
      </c>
      <c r="D484" s="6">
        <v>97800</v>
      </c>
      <c r="E484" s="6">
        <v>3.7</v>
      </c>
      <c r="F484" s="6">
        <f t="shared" si="60"/>
        <v>12957</v>
      </c>
      <c r="G484" s="6">
        <f t="shared" si="61"/>
        <v>111016.21621621621</v>
      </c>
      <c r="H484" s="6">
        <f t="shared" si="62"/>
        <v>-259.21621621621307</v>
      </c>
      <c r="I484" s="6">
        <f t="shared" si="57"/>
        <v>0</v>
      </c>
      <c r="J484" s="6">
        <f t="shared" si="58"/>
        <v>12.957000000000001</v>
      </c>
      <c r="K484" s="9">
        <f t="shared" si="54"/>
        <v>0.14026975683890577</v>
      </c>
      <c r="L484" s="6">
        <f t="shared" si="55"/>
        <v>3.3664741641337388</v>
      </c>
      <c r="M484" s="9">
        <f t="shared" si="56"/>
        <v>0.80154146765089018</v>
      </c>
      <c r="N484" s="6">
        <f t="shared" si="63"/>
        <v>12957</v>
      </c>
      <c r="O484" s="12">
        <v>0</v>
      </c>
      <c r="P484" s="54" t="s">
        <v>19</v>
      </c>
      <c r="Q484" s="12" t="s">
        <v>19</v>
      </c>
      <c r="R484" s="12" t="s">
        <v>19</v>
      </c>
      <c r="S484" s="53" t="s">
        <v>19</v>
      </c>
      <c r="T484" s="18">
        <v>0</v>
      </c>
      <c r="U484" s="18">
        <v>0</v>
      </c>
      <c r="V484" s="18">
        <v>0</v>
      </c>
      <c r="W484" s="18">
        <v>0</v>
      </c>
      <c r="X484" s="74">
        <f t="shared" si="59"/>
        <v>0.72537689380171055</v>
      </c>
    </row>
    <row r="485" spans="1:24" ht="15" hidden="1" customHeight="1" x14ac:dyDescent="0.35">
      <c r="A485" s="7">
        <v>45165</v>
      </c>
      <c r="B485" s="6">
        <v>117914</v>
      </c>
      <c r="C485" s="6">
        <v>4.5</v>
      </c>
      <c r="D485" s="6">
        <v>97800</v>
      </c>
      <c r="E485" s="6">
        <v>3.7</v>
      </c>
      <c r="F485" s="6">
        <f t="shared" si="60"/>
        <v>20114</v>
      </c>
      <c r="G485" s="6">
        <f t="shared" si="61"/>
        <v>118945.94594594593</v>
      </c>
      <c r="H485" s="6">
        <f t="shared" si="62"/>
        <v>-1031.9459459459322</v>
      </c>
      <c r="I485" s="6">
        <f t="shared" si="57"/>
        <v>0</v>
      </c>
      <c r="J485" s="6">
        <f t="shared" si="58"/>
        <v>20.114000000000001</v>
      </c>
      <c r="K485" s="9">
        <f t="shared" si="54"/>
        <v>0.1493338399189463</v>
      </c>
      <c r="L485" s="6">
        <f t="shared" si="55"/>
        <v>3.5840121580547111</v>
      </c>
      <c r="M485" s="9">
        <f t="shared" si="56"/>
        <v>0.79644714623438018</v>
      </c>
      <c r="N485" s="6">
        <f t="shared" si="63"/>
        <v>20114</v>
      </c>
      <c r="O485" s="12">
        <v>0</v>
      </c>
      <c r="P485" s="54" t="s">
        <v>19</v>
      </c>
      <c r="Q485" s="12" t="s">
        <v>19</v>
      </c>
      <c r="R485" s="12" t="s">
        <v>19</v>
      </c>
      <c r="S485" s="53" t="s">
        <v>19</v>
      </c>
      <c r="T485" s="18">
        <v>0</v>
      </c>
      <c r="U485" s="18">
        <v>0</v>
      </c>
      <c r="V485" s="18">
        <v>0</v>
      </c>
      <c r="W485" s="18">
        <v>0</v>
      </c>
      <c r="X485" s="74">
        <f t="shared" si="59"/>
        <v>0.72076664817590963</v>
      </c>
    </row>
    <row r="486" spans="1:24" ht="15" hidden="1" customHeight="1" x14ac:dyDescent="0.35">
      <c r="A486" s="7">
        <v>45166</v>
      </c>
      <c r="B486" s="6">
        <v>115147</v>
      </c>
      <c r="C486" s="6">
        <v>4.4000000000000004</v>
      </c>
      <c r="D486" s="6">
        <v>97800</v>
      </c>
      <c r="E486" s="6">
        <v>3.7</v>
      </c>
      <c r="F486" s="6">
        <f t="shared" si="60"/>
        <v>17347</v>
      </c>
      <c r="G486" s="6">
        <f t="shared" si="61"/>
        <v>116302.70270270271</v>
      </c>
      <c r="H486" s="6">
        <f t="shared" si="62"/>
        <v>-1155.702702702707</v>
      </c>
      <c r="I486" s="6">
        <f t="shared" si="57"/>
        <v>0</v>
      </c>
      <c r="J486" s="6">
        <f t="shared" si="58"/>
        <v>17.347000000000001</v>
      </c>
      <c r="K486" s="9">
        <f t="shared" si="54"/>
        <v>0.14582953394123607</v>
      </c>
      <c r="L486" s="6">
        <f t="shared" si="55"/>
        <v>3.4999088145896655</v>
      </c>
      <c r="M486" s="9">
        <f t="shared" si="56"/>
        <v>0.79543382149765118</v>
      </c>
      <c r="N486" s="6">
        <f t="shared" si="63"/>
        <v>17347</v>
      </c>
      <c r="O486" s="12">
        <v>0</v>
      </c>
      <c r="P486" s="54" t="s">
        <v>19</v>
      </c>
      <c r="Q486" s="12" t="s">
        <v>19</v>
      </c>
      <c r="R486" s="12" t="s">
        <v>19</v>
      </c>
      <c r="S486" s="53" t="s">
        <v>19</v>
      </c>
      <c r="T486" s="18">
        <v>0</v>
      </c>
      <c r="U486" s="18">
        <v>0</v>
      </c>
      <c r="V486" s="18">
        <v>0</v>
      </c>
      <c r="W486" s="18">
        <v>0</v>
      </c>
      <c r="X486" s="74">
        <f t="shared" si="59"/>
        <v>0.71984961221506893</v>
      </c>
    </row>
    <row r="487" spans="1:24" ht="15" hidden="1" customHeight="1" x14ac:dyDescent="0.35">
      <c r="A487" s="7">
        <v>45167</v>
      </c>
      <c r="B487" s="6">
        <v>98538</v>
      </c>
      <c r="C487" s="6">
        <v>3.7</v>
      </c>
      <c r="D487" s="6">
        <v>97800</v>
      </c>
      <c r="E487" s="6">
        <v>3.7</v>
      </c>
      <c r="F487" s="6">
        <f t="shared" si="60"/>
        <v>738</v>
      </c>
      <c r="G487" s="6">
        <f t="shared" si="61"/>
        <v>97800</v>
      </c>
      <c r="H487" s="6">
        <f t="shared" si="62"/>
        <v>738</v>
      </c>
      <c r="I487" s="6">
        <f t="shared" si="57"/>
        <v>0</v>
      </c>
      <c r="J487" s="6">
        <f t="shared" si="58"/>
        <v>0.73799999999999999</v>
      </c>
      <c r="K487" s="9">
        <f t="shared" si="54"/>
        <v>0.12479483282674772</v>
      </c>
      <c r="L487" s="6">
        <f t="shared" si="55"/>
        <v>2.9950759878419455</v>
      </c>
      <c r="M487" s="9">
        <f t="shared" si="56"/>
        <v>0.80947999671403925</v>
      </c>
      <c r="N487" s="6">
        <f t="shared" si="63"/>
        <v>738</v>
      </c>
      <c r="O487" s="12">
        <v>0</v>
      </c>
      <c r="P487" s="54" t="s">
        <v>19</v>
      </c>
      <c r="Q487" s="12" t="s">
        <v>19</v>
      </c>
      <c r="R487" s="12" t="s">
        <v>19</v>
      </c>
      <c r="S487" s="53" t="s">
        <v>19</v>
      </c>
      <c r="T487" s="18">
        <v>0</v>
      </c>
      <c r="U487" s="18">
        <v>0</v>
      </c>
      <c r="V487" s="18">
        <v>0</v>
      </c>
      <c r="W487" s="18">
        <v>0</v>
      </c>
      <c r="X487" s="74">
        <f t="shared" si="59"/>
        <v>0.73256108299913059</v>
      </c>
    </row>
    <row r="488" spans="1:24" ht="15" hidden="1" customHeight="1" x14ac:dyDescent="0.35">
      <c r="A488" s="7">
        <v>45168</v>
      </c>
      <c r="B488" s="6">
        <v>107108</v>
      </c>
      <c r="C488" s="6">
        <v>4.0999999999999996</v>
      </c>
      <c r="D488" s="6">
        <v>97800</v>
      </c>
      <c r="E488" s="6">
        <v>3.7</v>
      </c>
      <c r="F488" s="6">
        <f t="shared" si="60"/>
        <v>9308</v>
      </c>
      <c r="G488" s="6">
        <f t="shared" si="61"/>
        <v>108372.97297297296</v>
      </c>
      <c r="H488" s="6">
        <f t="shared" si="62"/>
        <v>-1264.9729729729588</v>
      </c>
      <c r="I488" s="6">
        <f t="shared" si="57"/>
        <v>0</v>
      </c>
      <c r="J488" s="6">
        <f t="shared" si="58"/>
        <v>9.3079999999999998</v>
      </c>
      <c r="K488" s="9">
        <f t="shared" si="54"/>
        <v>0.1356484295845998</v>
      </c>
      <c r="L488" s="6">
        <f t="shared" si="55"/>
        <v>3.255562310030395</v>
      </c>
      <c r="M488" s="9">
        <f t="shared" si="56"/>
        <v>0.79403958781229156</v>
      </c>
      <c r="N488" s="6">
        <f t="shared" si="63"/>
        <v>9308</v>
      </c>
      <c r="O488" s="12">
        <v>0</v>
      </c>
      <c r="P488" s="54" t="s">
        <v>19</v>
      </c>
      <c r="Q488" s="12" t="s">
        <v>19</v>
      </c>
      <c r="R488" s="12" t="s">
        <v>19</v>
      </c>
      <c r="S488" s="53" t="s">
        <v>19</v>
      </c>
      <c r="T488" s="18">
        <v>0</v>
      </c>
      <c r="U488" s="18">
        <v>0</v>
      </c>
      <c r="V488" s="18">
        <v>0</v>
      </c>
      <c r="W488" s="18">
        <v>0</v>
      </c>
      <c r="X488" s="74">
        <f t="shared" si="59"/>
        <v>0.71858786227356708</v>
      </c>
    </row>
    <row r="489" spans="1:24" ht="15" hidden="1" customHeight="1" x14ac:dyDescent="0.35">
      <c r="A489" s="7">
        <v>45169</v>
      </c>
      <c r="B489" s="6">
        <v>137637</v>
      </c>
      <c r="C489" s="6">
        <v>5.2</v>
      </c>
      <c r="D489" s="6">
        <v>97800</v>
      </c>
      <c r="E489" s="6">
        <v>3.7</v>
      </c>
      <c r="F489" s="6">
        <f t="shared" si="60"/>
        <v>39837</v>
      </c>
      <c r="G489" s="6">
        <f t="shared" si="61"/>
        <v>137448.64864864864</v>
      </c>
      <c r="H489" s="6">
        <f t="shared" si="62"/>
        <v>188.35135135136079</v>
      </c>
      <c r="I489" s="6">
        <f t="shared" si="57"/>
        <v>0</v>
      </c>
      <c r="J489" s="6">
        <f t="shared" si="58"/>
        <v>39.837000000000003</v>
      </c>
      <c r="K489" s="9">
        <f t="shared" si="54"/>
        <v>0.17431231003039513</v>
      </c>
      <c r="L489" s="6">
        <f t="shared" si="55"/>
        <v>4.1834954407294829</v>
      </c>
      <c r="M489" s="9">
        <f t="shared" si="56"/>
        <v>0.80451835398643901</v>
      </c>
      <c r="N489" s="6">
        <f t="shared" si="63"/>
        <v>39837</v>
      </c>
      <c r="O489" s="12">
        <v>0</v>
      </c>
      <c r="P489" s="54" t="s">
        <v>19</v>
      </c>
      <c r="Q489" s="12" t="s">
        <v>19</v>
      </c>
      <c r="R489" s="12" t="s">
        <v>19</v>
      </c>
      <c r="S489" s="53" t="s">
        <v>19</v>
      </c>
      <c r="T489" s="18">
        <v>0</v>
      </c>
      <c r="U489" s="18">
        <v>0</v>
      </c>
      <c r="V489" s="18">
        <v>0</v>
      </c>
      <c r="W489" s="18">
        <v>0</v>
      </c>
      <c r="X489" s="74">
        <f t="shared" si="59"/>
        <v>0.72807090858501267</v>
      </c>
    </row>
    <row r="490" spans="1:24" ht="15" hidden="1" customHeight="1" x14ac:dyDescent="0.35">
      <c r="A490" s="7">
        <v>45170</v>
      </c>
      <c r="B490" s="6">
        <v>129176.70660000113</v>
      </c>
      <c r="C490" s="6">
        <v>4.9000000000000004</v>
      </c>
      <c r="D490" s="6">
        <v>119130</v>
      </c>
      <c r="E490" s="6">
        <v>4.5599999999999996</v>
      </c>
      <c r="F490" s="6">
        <f t="shared" si="60"/>
        <v>10046.706600001125</v>
      </c>
      <c r="G490" s="6">
        <f t="shared" si="61"/>
        <v>128012.50000000003</v>
      </c>
      <c r="H490" s="6">
        <f t="shared" si="62"/>
        <v>1164.2066000010964</v>
      </c>
      <c r="I490" s="6">
        <f t="shared" si="57"/>
        <v>0</v>
      </c>
      <c r="J490" s="6">
        <f t="shared" si="58"/>
        <v>10.046706600001125</v>
      </c>
      <c r="K490" s="9">
        <f t="shared" si="54"/>
        <v>0.16359765273556373</v>
      </c>
      <c r="L490" s="6">
        <f t="shared" si="55"/>
        <v>3.9263436656535298</v>
      </c>
      <c r="M490" s="9">
        <f t="shared" si="56"/>
        <v>0.80129462564357734</v>
      </c>
      <c r="N490" s="6">
        <f t="shared" si="63"/>
        <v>10046.706600001125</v>
      </c>
      <c r="O490" s="12">
        <v>0</v>
      </c>
      <c r="P490" s="65" t="s">
        <v>19</v>
      </c>
      <c r="Q490" s="12" t="s">
        <v>19</v>
      </c>
      <c r="R490" s="12" t="s">
        <v>19</v>
      </c>
      <c r="S490" s="38" t="s">
        <v>19</v>
      </c>
      <c r="T490" s="18">
        <v>0</v>
      </c>
      <c r="U490" s="18">
        <v>0</v>
      </c>
      <c r="V490" s="18">
        <v>0</v>
      </c>
      <c r="W490" s="18">
        <v>0</v>
      </c>
      <c r="X490" s="74">
        <f t="shared" si="59"/>
        <v>0.72515350736975326</v>
      </c>
    </row>
    <row r="491" spans="1:24" ht="15" hidden="1" customHeight="1" x14ac:dyDescent="0.35">
      <c r="A491" s="7">
        <v>45171</v>
      </c>
      <c r="B491" s="6">
        <v>152244.37079997643</v>
      </c>
      <c r="C491" s="6">
        <v>5.8</v>
      </c>
      <c r="D491" s="6">
        <v>119130</v>
      </c>
      <c r="E491" s="6">
        <v>4.5599999999999996</v>
      </c>
      <c r="F491" s="6">
        <f t="shared" si="60"/>
        <v>33114.37079997643</v>
      </c>
      <c r="G491" s="6">
        <f t="shared" si="61"/>
        <v>151525.00000000003</v>
      </c>
      <c r="H491" s="6">
        <f t="shared" si="62"/>
        <v>719.37079997640103</v>
      </c>
      <c r="I491" s="6">
        <f t="shared" si="57"/>
        <v>0</v>
      </c>
      <c r="J491" s="6">
        <f t="shared" si="58"/>
        <v>33.114370799976427</v>
      </c>
      <c r="K491" s="9">
        <f t="shared" si="54"/>
        <v>0.19281201975680906</v>
      </c>
      <c r="L491" s="6">
        <f t="shared" si="55"/>
        <v>4.6274884741634175</v>
      </c>
      <c r="M491" s="9">
        <f t="shared" si="56"/>
        <v>0.79784284037300301</v>
      </c>
      <c r="N491" s="6">
        <f t="shared" si="63"/>
        <v>33114.37079997643</v>
      </c>
      <c r="O491" s="12">
        <v>0</v>
      </c>
      <c r="P491" s="65" t="s">
        <v>19</v>
      </c>
      <c r="Q491" s="12" t="s">
        <v>19</v>
      </c>
      <c r="R491" s="12" t="s">
        <v>19</v>
      </c>
      <c r="S491" s="38" t="s">
        <v>19</v>
      </c>
      <c r="T491" s="18">
        <v>0</v>
      </c>
      <c r="U491" s="18">
        <v>0</v>
      </c>
      <c r="V491" s="18">
        <v>0</v>
      </c>
      <c r="W491" s="18">
        <v>0</v>
      </c>
      <c r="X491" s="74">
        <f t="shared" si="59"/>
        <v>0.72202971979457287</v>
      </c>
    </row>
    <row r="492" spans="1:24" ht="15" hidden="1" customHeight="1" x14ac:dyDescent="0.35">
      <c r="A492" s="7">
        <v>45172</v>
      </c>
      <c r="B492" s="6">
        <v>136562.00760000048</v>
      </c>
      <c r="C492" s="6">
        <v>5.2</v>
      </c>
      <c r="D492" s="6">
        <v>119130</v>
      </c>
      <c r="E492" s="6">
        <v>4.5599999999999996</v>
      </c>
      <c r="F492" s="6">
        <f t="shared" si="60"/>
        <v>17432.007600000477</v>
      </c>
      <c r="G492" s="6">
        <f t="shared" si="61"/>
        <v>135850.00000000003</v>
      </c>
      <c r="H492" s="6">
        <f t="shared" si="62"/>
        <v>712.00760000044829</v>
      </c>
      <c r="I492" s="6">
        <f t="shared" si="57"/>
        <v>0</v>
      </c>
      <c r="J492" s="6">
        <f t="shared" si="58"/>
        <v>17.432007600000478</v>
      </c>
      <c r="K492" s="9">
        <f t="shared" si="54"/>
        <v>0.17295087082066929</v>
      </c>
      <c r="L492" s="6">
        <f t="shared" si="55"/>
        <v>4.1508208996960629</v>
      </c>
      <c r="M492" s="9">
        <f t="shared" si="56"/>
        <v>0.79823478840308904</v>
      </c>
      <c r="N492" s="6">
        <f t="shared" si="63"/>
        <v>17432.007600000477</v>
      </c>
      <c r="O492" s="12">
        <v>0</v>
      </c>
      <c r="P492" s="65" t="s">
        <v>19</v>
      </c>
      <c r="Q492" s="12" t="s">
        <v>19</v>
      </c>
      <c r="R492" s="12" t="s">
        <v>19</v>
      </c>
      <c r="S492" s="38" t="s">
        <v>19</v>
      </c>
      <c r="T492" s="18">
        <v>0</v>
      </c>
      <c r="U492" s="18">
        <v>0</v>
      </c>
      <c r="V492" s="18">
        <v>0</v>
      </c>
      <c r="W492" s="18">
        <v>0</v>
      </c>
      <c r="X492" s="74">
        <f t="shared" si="59"/>
        <v>0.72238442389419821</v>
      </c>
    </row>
    <row r="493" spans="1:24" ht="15" hidden="1" customHeight="1" x14ac:dyDescent="0.35">
      <c r="A493" s="7">
        <v>45173</v>
      </c>
      <c r="B493" s="6">
        <v>143807.05800000214</v>
      </c>
      <c r="C493" s="6">
        <v>5.4</v>
      </c>
      <c r="D493" s="6">
        <v>119130</v>
      </c>
      <c r="E493" s="6">
        <v>4.5599999999999996</v>
      </c>
      <c r="F493" s="6">
        <f t="shared" si="60"/>
        <v>24677.058000002144</v>
      </c>
      <c r="G493" s="6">
        <f t="shared" si="61"/>
        <v>141075.00000000003</v>
      </c>
      <c r="H493" s="6">
        <f t="shared" si="62"/>
        <v>2732.0580000021146</v>
      </c>
      <c r="I493" s="6">
        <f t="shared" si="57"/>
        <v>0</v>
      </c>
      <c r="J493" s="6">
        <f t="shared" si="58"/>
        <v>24.677058000002145</v>
      </c>
      <c r="K493" s="9">
        <f t="shared" ref="K493:K550" si="64">B493/(32900*24)</f>
        <v>0.18212646656535225</v>
      </c>
      <c r="L493" s="6">
        <f t="shared" ref="L493:L550" si="65">B493/32900</f>
        <v>4.371035197568454</v>
      </c>
      <c r="M493" s="9">
        <f t="shared" ref="M493:M550" si="66">B493/C493/32900</f>
        <v>0.80945096251267667</v>
      </c>
      <c r="N493" s="6">
        <f t="shared" si="63"/>
        <v>24677.058000002144</v>
      </c>
      <c r="O493" s="12">
        <v>0</v>
      </c>
      <c r="P493" s="65" t="s">
        <v>19</v>
      </c>
      <c r="Q493" s="12" t="s">
        <v>19</v>
      </c>
      <c r="R493" s="12" t="s">
        <v>19</v>
      </c>
      <c r="S493" s="38" t="s">
        <v>19</v>
      </c>
      <c r="T493" s="18">
        <v>0</v>
      </c>
      <c r="U493" s="18">
        <v>0</v>
      </c>
      <c r="V493" s="18">
        <v>0</v>
      </c>
      <c r="W493" s="18">
        <v>0</v>
      </c>
      <c r="X493" s="74">
        <f t="shared" si="59"/>
        <v>0.73253480770377977</v>
      </c>
    </row>
    <row r="494" spans="1:24" ht="15" hidden="1" customHeight="1" x14ac:dyDescent="0.35">
      <c r="A494" s="7">
        <v>45174</v>
      </c>
      <c r="B494" s="6">
        <v>155746.87560002529</v>
      </c>
      <c r="C494" s="6">
        <v>5.9</v>
      </c>
      <c r="D494" s="6">
        <v>119130</v>
      </c>
      <c r="E494" s="6">
        <v>4.5599999999999996</v>
      </c>
      <c r="F494" s="6">
        <f t="shared" si="60"/>
        <v>36616.875600025291</v>
      </c>
      <c r="G494" s="6">
        <f t="shared" si="61"/>
        <v>154137.50000000003</v>
      </c>
      <c r="H494" s="6">
        <f t="shared" si="62"/>
        <v>1609.3756000252615</v>
      </c>
      <c r="I494" s="6">
        <f t="shared" si="57"/>
        <v>0</v>
      </c>
      <c r="J494" s="6">
        <f t="shared" si="58"/>
        <v>36.616875600025288</v>
      </c>
      <c r="K494" s="9">
        <f t="shared" si="64"/>
        <v>0.19724781610945452</v>
      </c>
      <c r="L494" s="6">
        <f t="shared" si="65"/>
        <v>4.7339475866269085</v>
      </c>
      <c r="M494" s="9">
        <f t="shared" si="66"/>
        <v>0.8023639977333743</v>
      </c>
      <c r="N494" s="6">
        <f t="shared" si="63"/>
        <v>36616.875600025291</v>
      </c>
      <c r="O494" s="12">
        <v>0</v>
      </c>
      <c r="P494" s="65" t="s">
        <v>19</v>
      </c>
      <c r="Q494" s="12" t="s">
        <v>19</v>
      </c>
      <c r="R494" s="12" t="s">
        <v>19</v>
      </c>
      <c r="S494" s="38" t="s">
        <v>19</v>
      </c>
      <c r="T494" s="18">
        <v>0</v>
      </c>
      <c r="U494" s="18">
        <v>0</v>
      </c>
      <c r="V494" s="18">
        <v>0</v>
      </c>
      <c r="W494" s="18">
        <v>0</v>
      </c>
      <c r="X494" s="74">
        <f t="shared" si="59"/>
        <v>0.72612126491708084</v>
      </c>
    </row>
    <row r="495" spans="1:24" ht="15" hidden="1" customHeight="1" x14ac:dyDescent="0.35">
      <c r="A495" s="7">
        <v>45175</v>
      </c>
      <c r="B495" s="6">
        <v>157794.23339998175</v>
      </c>
      <c r="C495" s="6">
        <v>6.1</v>
      </c>
      <c r="D495" s="6">
        <v>119130</v>
      </c>
      <c r="E495" s="6">
        <v>4.5599999999999996</v>
      </c>
      <c r="F495" s="6">
        <f t="shared" si="60"/>
        <v>38664.233399981749</v>
      </c>
      <c r="G495" s="6">
        <f t="shared" si="61"/>
        <v>159362.5</v>
      </c>
      <c r="H495" s="6">
        <f t="shared" si="62"/>
        <v>-1568.2666000182508</v>
      </c>
      <c r="I495" s="6">
        <f t="shared" si="57"/>
        <v>0</v>
      </c>
      <c r="J495" s="6">
        <f t="shared" si="58"/>
        <v>38.664233399981747</v>
      </c>
      <c r="K495" s="9">
        <f t="shared" si="64"/>
        <v>0.19984072112459694</v>
      </c>
      <c r="L495" s="6">
        <f t="shared" si="65"/>
        <v>4.7961773069903266</v>
      </c>
      <c r="M495" s="9">
        <f t="shared" si="66"/>
        <v>0.78625857491644713</v>
      </c>
      <c r="N495" s="6">
        <f t="shared" si="63"/>
        <v>38664.233399981749</v>
      </c>
      <c r="O495" s="12">
        <v>0</v>
      </c>
      <c r="P495" s="65" t="s">
        <v>19</v>
      </c>
      <c r="Q495" s="12" t="s">
        <v>19</v>
      </c>
      <c r="R495" s="12" t="s">
        <v>19</v>
      </c>
      <c r="S495" s="38" t="s">
        <v>19</v>
      </c>
      <c r="T495" s="18">
        <v>0</v>
      </c>
      <c r="U495" s="18">
        <v>0</v>
      </c>
      <c r="V495" s="18">
        <v>0</v>
      </c>
      <c r="W495" s="18">
        <v>0</v>
      </c>
      <c r="X495" s="74">
        <f t="shared" si="59"/>
        <v>0.71154622164384351</v>
      </c>
    </row>
    <row r="496" spans="1:24" ht="15" hidden="1" customHeight="1" x14ac:dyDescent="0.35">
      <c r="A496" s="7">
        <v>45176</v>
      </c>
      <c r="B496" s="6">
        <v>157929.89580000268</v>
      </c>
      <c r="C496" s="6">
        <v>6.1</v>
      </c>
      <c r="D496" s="6">
        <v>119130</v>
      </c>
      <c r="E496" s="6">
        <v>4.5599999999999996</v>
      </c>
      <c r="F496" s="6">
        <f t="shared" si="60"/>
        <v>38799.895800002676</v>
      </c>
      <c r="G496" s="6">
        <f t="shared" si="61"/>
        <v>159362.5</v>
      </c>
      <c r="H496" s="6">
        <f t="shared" si="62"/>
        <v>-1432.604199997324</v>
      </c>
      <c r="I496" s="6">
        <f t="shared" si="57"/>
        <v>0</v>
      </c>
      <c r="J496" s="6">
        <f t="shared" si="58"/>
        <v>38.799895800002673</v>
      </c>
      <c r="K496" s="9">
        <f t="shared" si="64"/>
        <v>0.20001253267477542</v>
      </c>
      <c r="L496" s="6">
        <f t="shared" si="65"/>
        <v>4.8003007841946106</v>
      </c>
      <c r="M496" s="9">
        <f t="shared" si="66"/>
        <v>0.78693455478600172</v>
      </c>
      <c r="N496" s="6">
        <f t="shared" si="63"/>
        <v>38799.895800002676</v>
      </c>
      <c r="O496" s="12">
        <v>0</v>
      </c>
      <c r="P496" s="65" t="s">
        <v>19</v>
      </c>
      <c r="Q496" s="12" t="s">
        <v>19</v>
      </c>
      <c r="R496" s="12" t="s">
        <v>19</v>
      </c>
      <c r="S496" s="38" t="s">
        <v>19</v>
      </c>
      <c r="T496" s="18">
        <v>0</v>
      </c>
      <c r="U496" s="18">
        <v>0</v>
      </c>
      <c r="V496" s="18">
        <v>0</v>
      </c>
      <c r="W496" s="18">
        <v>0</v>
      </c>
      <c r="X496" s="74">
        <f t="shared" si="59"/>
        <v>0.71215796813212828</v>
      </c>
    </row>
    <row r="497" spans="1:24" ht="15" hidden="1" customHeight="1" x14ac:dyDescent="0.35">
      <c r="A497" s="7">
        <v>45177</v>
      </c>
      <c r="B497" s="6">
        <v>155811.69539997971</v>
      </c>
      <c r="C497" s="6">
        <v>5.9</v>
      </c>
      <c r="D497" s="6">
        <v>119130</v>
      </c>
      <c r="E497" s="6">
        <v>4.5599999999999996</v>
      </c>
      <c r="F497" s="6">
        <f t="shared" si="60"/>
        <v>36681.695399979712</v>
      </c>
      <c r="G497" s="6">
        <f t="shared" si="61"/>
        <v>154137.50000000003</v>
      </c>
      <c r="H497" s="6">
        <f t="shared" si="62"/>
        <v>1674.1953999796824</v>
      </c>
      <c r="I497" s="6">
        <f t="shared" si="57"/>
        <v>0</v>
      </c>
      <c r="J497" s="6">
        <f t="shared" si="58"/>
        <v>36.681695399979709</v>
      </c>
      <c r="K497" s="9">
        <f t="shared" si="64"/>
        <v>0.19732990805468556</v>
      </c>
      <c r="L497" s="6">
        <f t="shared" si="65"/>
        <v>4.7359177933124537</v>
      </c>
      <c r="M497" s="9">
        <f t="shared" si="66"/>
        <v>0.80269793106990728</v>
      </c>
      <c r="N497" s="6">
        <f t="shared" si="63"/>
        <v>36681.695399979712</v>
      </c>
      <c r="O497" s="12">
        <v>0</v>
      </c>
      <c r="P497" s="65" t="s">
        <v>19</v>
      </c>
      <c r="Q497" s="12" t="s">
        <v>19</v>
      </c>
      <c r="R497" s="12" t="s">
        <v>19</v>
      </c>
      <c r="S497" s="38" t="s">
        <v>19</v>
      </c>
      <c r="T497" s="18">
        <v>0</v>
      </c>
      <c r="U497" s="18">
        <v>0</v>
      </c>
      <c r="V497" s="18">
        <v>0</v>
      </c>
      <c r="W497" s="18">
        <v>0</v>
      </c>
      <c r="X497" s="74">
        <f t="shared" si="59"/>
        <v>0.72642346703159033</v>
      </c>
    </row>
    <row r="498" spans="1:24" ht="15" hidden="1" customHeight="1" x14ac:dyDescent="0.35">
      <c r="A498" s="7">
        <v>45178</v>
      </c>
      <c r="B498" s="6">
        <v>148886.28000001516</v>
      </c>
      <c r="C498" s="6">
        <v>5.6</v>
      </c>
      <c r="D498" s="6">
        <v>119130</v>
      </c>
      <c r="E498" s="6">
        <v>4.5599999999999996</v>
      </c>
      <c r="F498" s="6">
        <f t="shared" si="60"/>
        <v>29756.280000015162</v>
      </c>
      <c r="G498" s="6">
        <f t="shared" si="61"/>
        <v>146300</v>
      </c>
      <c r="H498" s="6">
        <f t="shared" si="62"/>
        <v>2586.2800000151619</v>
      </c>
      <c r="I498" s="6">
        <f t="shared" si="57"/>
        <v>0</v>
      </c>
      <c r="J498" s="6">
        <f t="shared" si="58"/>
        <v>29.756280000015163</v>
      </c>
      <c r="K498" s="9">
        <f t="shared" si="64"/>
        <v>0.18855911854105264</v>
      </c>
      <c r="L498" s="6">
        <f t="shared" si="65"/>
        <v>4.5254188449852633</v>
      </c>
      <c r="M498" s="9">
        <f t="shared" si="66"/>
        <v>0.80811050803308282</v>
      </c>
      <c r="N498" s="6">
        <f t="shared" si="63"/>
        <v>29756.280000015162</v>
      </c>
      <c r="O498" s="12">
        <v>0</v>
      </c>
      <c r="P498" s="65" t="s">
        <v>19</v>
      </c>
      <c r="Q498" s="12" t="s">
        <v>19</v>
      </c>
      <c r="R498" s="12" t="s">
        <v>19</v>
      </c>
      <c r="S498" s="38" t="s">
        <v>19</v>
      </c>
      <c r="T498" s="18">
        <v>0</v>
      </c>
      <c r="U498" s="18">
        <v>0</v>
      </c>
      <c r="V498" s="18">
        <v>0</v>
      </c>
      <c r="W498" s="18">
        <v>0</v>
      </c>
      <c r="X498" s="74">
        <f t="shared" si="59"/>
        <v>0.73132172672677176</v>
      </c>
    </row>
    <row r="499" spans="1:24" ht="15" hidden="1" customHeight="1" x14ac:dyDescent="0.35">
      <c r="A499" s="7">
        <v>45179</v>
      </c>
      <c r="B499" s="6">
        <v>131702.88599999365</v>
      </c>
      <c r="C499" s="6">
        <v>5.0999999999999996</v>
      </c>
      <c r="D499" s="6">
        <v>119130</v>
      </c>
      <c r="E499" s="6">
        <v>4.5599999999999996</v>
      </c>
      <c r="F499" s="6">
        <f t="shared" si="60"/>
        <v>12572.885999993654</v>
      </c>
      <c r="G499" s="6">
        <f t="shared" si="61"/>
        <v>133237.5</v>
      </c>
      <c r="H499" s="6">
        <f t="shared" si="62"/>
        <v>-1534.614000006346</v>
      </c>
      <c r="I499" s="6">
        <f t="shared" si="57"/>
        <v>0</v>
      </c>
      <c r="J499" s="6">
        <f t="shared" si="58"/>
        <v>12.572885999993654</v>
      </c>
      <c r="K499" s="9">
        <f t="shared" si="64"/>
        <v>0.16679696808509833</v>
      </c>
      <c r="L499" s="6">
        <f t="shared" si="65"/>
        <v>4.0031272340423607</v>
      </c>
      <c r="M499" s="9">
        <f t="shared" si="66"/>
        <v>0.78492690863575698</v>
      </c>
      <c r="N499" s="6">
        <f t="shared" si="63"/>
        <v>12572.885999993654</v>
      </c>
      <c r="O499" s="12">
        <v>0</v>
      </c>
      <c r="P499" s="65" t="s">
        <v>19</v>
      </c>
      <c r="Q499" s="12" t="s">
        <v>19</v>
      </c>
      <c r="R499" s="12" t="s">
        <v>19</v>
      </c>
      <c r="S499" s="38" t="s">
        <v>19</v>
      </c>
      <c r="T499" s="18">
        <v>0</v>
      </c>
      <c r="U499" s="18">
        <v>0</v>
      </c>
      <c r="V499" s="18">
        <v>0</v>
      </c>
      <c r="W499" s="18">
        <v>0</v>
      </c>
      <c r="X499" s="74">
        <f t="shared" si="59"/>
        <v>0.71034109378801535</v>
      </c>
    </row>
    <row r="500" spans="1:24" ht="15" hidden="1" customHeight="1" x14ac:dyDescent="0.35">
      <c r="A500" s="7">
        <v>45180</v>
      </c>
      <c r="B500" s="6">
        <v>152117.47620001461</v>
      </c>
      <c r="C500" s="6">
        <v>5.8</v>
      </c>
      <c r="D500" s="6">
        <v>119130</v>
      </c>
      <c r="E500" s="6">
        <v>4.5599999999999996</v>
      </c>
      <c r="F500" s="6">
        <f t="shared" si="60"/>
        <v>32987.476200014615</v>
      </c>
      <c r="G500" s="6">
        <f t="shared" si="61"/>
        <v>151525.00000000003</v>
      </c>
      <c r="H500" s="6">
        <f t="shared" si="62"/>
        <v>592.47620001458563</v>
      </c>
      <c r="I500" s="6">
        <f t="shared" si="57"/>
        <v>0</v>
      </c>
      <c r="J500" s="6">
        <f t="shared" si="58"/>
        <v>32.987476200014612</v>
      </c>
      <c r="K500" s="9">
        <f t="shared" si="64"/>
        <v>0.19265131231004889</v>
      </c>
      <c r="L500" s="6">
        <f t="shared" si="65"/>
        <v>4.6236314954411739</v>
      </c>
      <c r="M500" s="9">
        <f t="shared" si="66"/>
        <v>0.79717784404158165</v>
      </c>
      <c r="N500" s="6">
        <f t="shared" si="63"/>
        <v>32987.476200014615</v>
      </c>
      <c r="O500" s="12">
        <v>0</v>
      </c>
      <c r="P500" s="65" t="s">
        <v>19</v>
      </c>
      <c r="Q500" s="12" t="s">
        <v>19</v>
      </c>
      <c r="R500" s="12" t="s">
        <v>19</v>
      </c>
      <c r="S500" s="38" t="s">
        <v>19</v>
      </c>
      <c r="T500" s="18">
        <v>0</v>
      </c>
      <c r="U500" s="18">
        <v>0</v>
      </c>
      <c r="V500" s="18">
        <v>0</v>
      </c>
      <c r="W500" s="18">
        <v>0</v>
      </c>
      <c r="X500" s="74">
        <f t="shared" si="59"/>
        <v>0.72142791315980237</v>
      </c>
    </row>
    <row r="501" spans="1:24" ht="15" hidden="1" customHeight="1" x14ac:dyDescent="0.35">
      <c r="A501" s="7">
        <v>45181</v>
      </c>
      <c r="B501" s="6">
        <v>145405.82700000412</v>
      </c>
      <c r="C501" s="6">
        <v>5.5</v>
      </c>
      <c r="D501" s="6">
        <v>119130</v>
      </c>
      <c r="E501" s="6">
        <v>4.5599999999999996</v>
      </c>
      <c r="F501" s="6">
        <f t="shared" si="60"/>
        <v>26275.827000004123</v>
      </c>
      <c r="G501" s="6">
        <f t="shared" si="61"/>
        <v>143687.50000000003</v>
      </c>
      <c r="H501" s="6">
        <f t="shared" si="62"/>
        <v>1718.3270000040939</v>
      </c>
      <c r="I501" s="6">
        <f t="shared" si="57"/>
        <v>0</v>
      </c>
      <c r="J501" s="6">
        <f t="shared" si="58"/>
        <v>26.275827000004124</v>
      </c>
      <c r="K501" s="9">
        <f t="shared" si="64"/>
        <v>0.18415125000000523</v>
      </c>
      <c r="L501" s="6">
        <f t="shared" si="65"/>
        <v>4.419630000000125</v>
      </c>
      <c r="M501" s="9">
        <f t="shared" si="66"/>
        <v>0.80356909090911366</v>
      </c>
      <c r="N501" s="6">
        <f t="shared" si="63"/>
        <v>26275.827000004123</v>
      </c>
      <c r="O501" s="12">
        <v>0</v>
      </c>
      <c r="P501" s="65" t="s">
        <v>19</v>
      </c>
      <c r="Q501" s="12" t="s">
        <v>19</v>
      </c>
      <c r="R501" s="12" t="s">
        <v>19</v>
      </c>
      <c r="S501" s="38" t="s">
        <v>19</v>
      </c>
      <c r="T501" s="18">
        <v>0</v>
      </c>
      <c r="U501" s="18">
        <v>0</v>
      </c>
      <c r="V501" s="18">
        <v>0</v>
      </c>
      <c r="W501" s="18">
        <v>0</v>
      </c>
      <c r="X501" s="74">
        <f t="shared" si="59"/>
        <v>0.72721184697657348</v>
      </c>
    </row>
    <row r="502" spans="1:24" ht="15" hidden="1" customHeight="1" x14ac:dyDescent="0.35">
      <c r="A502" s="7">
        <v>45182</v>
      </c>
      <c r="B502" s="6">
        <v>139219.15139997055</v>
      </c>
      <c r="C502" s="6">
        <v>5.3</v>
      </c>
      <c r="D502" s="6">
        <v>119130</v>
      </c>
      <c r="E502" s="6">
        <v>4.5599999999999996</v>
      </c>
      <c r="F502" s="6">
        <f t="shared" si="60"/>
        <v>20089.151399970549</v>
      </c>
      <c r="G502" s="6">
        <f t="shared" si="61"/>
        <v>138462.50000000003</v>
      </c>
      <c r="H502" s="6">
        <f t="shared" si="62"/>
        <v>756.65139997052029</v>
      </c>
      <c r="I502" s="6">
        <f t="shared" si="57"/>
        <v>0</v>
      </c>
      <c r="J502" s="6">
        <f t="shared" si="58"/>
        <v>20.08915139997055</v>
      </c>
      <c r="K502" s="9">
        <f t="shared" si="64"/>
        <v>0.17631604787230312</v>
      </c>
      <c r="L502" s="6">
        <f t="shared" si="65"/>
        <v>4.2315851489352747</v>
      </c>
      <c r="M502" s="9">
        <f t="shared" si="66"/>
        <v>0.79841229225193866</v>
      </c>
      <c r="N502" s="6">
        <f t="shared" si="63"/>
        <v>20089.151399970549</v>
      </c>
      <c r="O502" s="12">
        <v>0</v>
      </c>
      <c r="P502" s="65" t="s">
        <v>19</v>
      </c>
      <c r="Q502" s="12" t="s">
        <v>19</v>
      </c>
      <c r="R502" s="12" t="s">
        <v>19</v>
      </c>
      <c r="S502" s="38" t="s">
        <v>19</v>
      </c>
      <c r="T502" s="18">
        <v>0</v>
      </c>
      <c r="U502" s="18">
        <v>0</v>
      </c>
      <c r="V502" s="18">
        <v>0</v>
      </c>
      <c r="W502" s="18">
        <v>0</v>
      </c>
      <c r="X502" s="74">
        <f t="shared" si="59"/>
        <v>0.72254506086148296</v>
      </c>
    </row>
    <row r="503" spans="1:24" ht="15" hidden="1" customHeight="1" x14ac:dyDescent="0.35">
      <c r="A503" s="7">
        <v>45183</v>
      </c>
      <c r="B503" s="6">
        <v>121019.05260000876</v>
      </c>
      <c r="C503" s="6">
        <v>4.5999999999999996</v>
      </c>
      <c r="D503" s="6">
        <v>119130</v>
      </c>
      <c r="E503" s="6">
        <v>4.5599999999999996</v>
      </c>
      <c r="F503" s="6">
        <f t="shared" si="60"/>
        <v>1889.0526000087557</v>
      </c>
      <c r="G503" s="6">
        <f t="shared" si="61"/>
        <v>120175.00000000001</v>
      </c>
      <c r="H503" s="6">
        <f t="shared" si="62"/>
        <v>844.05260000874114</v>
      </c>
      <c r="I503" s="6">
        <f t="shared" si="57"/>
        <v>0</v>
      </c>
      <c r="J503" s="6">
        <f t="shared" si="58"/>
        <v>1.8890526000087557</v>
      </c>
      <c r="K503" s="9">
        <f t="shared" si="64"/>
        <v>0.1532662773556342</v>
      </c>
      <c r="L503" s="6">
        <f t="shared" si="65"/>
        <v>3.6783906565352207</v>
      </c>
      <c r="M503" s="9">
        <f t="shared" si="66"/>
        <v>0.79965014272504797</v>
      </c>
      <c r="N503" s="6">
        <f t="shared" si="63"/>
        <v>1889.0526000087557</v>
      </c>
      <c r="O503" s="12">
        <v>0</v>
      </c>
      <c r="P503" s="65" t="s">
        <v>19</v>
      </c>
      <c r="Q503" s="12" t="s">
        <v>19</v>
      </c>
      <c r="R503" s="12" t="s">
        <v>19</v>
      </c>
      <c r="S503" s="38" t="s">
        <v>19</v>
      </c>
      <c r="T503" s="18">
        <v>0</v>
      </c>
      <c r="U503" s="18">
        <v>0</v>
      </c>
      <c r="V503" s="18">
        <v>0</v>
      </c>
      <c r="W503" s="18">
        <v>0</v>
      </c>
      <c r="X503" s="74">
        <f t="shared" si="59"/>
        <v>0.72366528753398007</v>
      </c>
    </row>
    <row r="504" spans="1:24" ht="15" hidden="1" customHeight="1" x14ac:dyDescent="0.35">
      <c r="A504" s="7">
        <v>45184</v>
      </c>
      <c r="B504" s="6">
        <v>109977.63660000601</v>
      </c>
      <c r="C504" s="6">
        <v>4.2</v>
      </c>
      <c r="D504" s="6">
        <v>119130</v>
      </c>
      <c r="E504" s="6">
        <v>4.5599999999999996</v>
      </c>
      <c r="F504" s="6">
        <f t="shared" si="60"/>
        <v>-9152.3633999939921</v>
      </c>
      <c r="G504" s="6">
        <f t="shared" si="61"/>
        <v>109725.00000000001</v>
      </c>
      <c r="H504" s="6">
        <f t="shared" si="62"/>
        <v>252.63660000599339</v>
      </c>
      <c r="I504" s="6">
        <f t="shared" si="57"/>
        <v>-9.1523633999939928</v>
      </c>
      <c r="J504" s="6">
        <f t="shared" si="58"/>
        <v>0</v>
      </c>
      <c r="K504" s="9">
        <f t="shared" si="64"/>
        <v>0.13928272112462767</v>
      </c>
      <c r="L504" s="6">
        <f t="shared" si="65"/>
        <v>3.3427853069910642</v>
      </c>
      <c r="M504" s="9">
        <f t="shared" si="66"/>
        <v>0.79590126356930091</v>
      </c>
      <c r="N504" s="6">
        <f t="shared" si="63"/>
        <v>-9152.3633999939921</v>
      </c>
      <c r="O504" s="12">
        <v>0</v>
      </c>
      <c r="P504" s="65" t="s">
        <v>19</v>
      </c>
      <c r="Q504" s="12" t="s">
        <v>19</v>
      </c>
      <c r="R504" s="12" t="s">
        <v>19</v>
      </c>
      <c r="S504" s="38" t="s">
        <v>19</v>
      </c>
      <c r="T504" s="18">
        <v>0</v>
      </c>
      <c r="U504" s="18">
        <v>0</v>
      </c>
      <c r="V504" s="18">
        <v>0</v>
      </c>
      <c r="W504" s="18">
        <v>0</v>
      </c>
      <c r="X504" s="74">
        <f t="shared" si="59"/>
        <v>0.72027263671429953</v>
      </c>
    </row>
    <row r="505" spans="1:24" ht="15" hidden="1" customHeight="1" x14ac:dyDescent="0.35">
      <c r="A505" s="7">
        <v>45185</v>
      </c>
      <c r="B505" s="6">
        <v>113669.04600001362</v>
      </c>
      <c r="C505" s="6">
        <v>4.4000000000000004</v>
      </c>
      <c r="D505" s="6">
        <v>119130</v>
      </c>
      <c r="E505" s="6">
        <v>4.5599999999999996</v>
      </c>
      <c r="F505" s="6">
        <f t="shared" si="60"/>
        <v>-5460.9539999863773</v>
      </c>
      <c r="G505" s="6">
        <f t="shared" si="61"/>
        <v>114950.00000000003</v>
      </c>
      <c r="H505" s="6">
        <f t="shared" si="62"/>
        <v>-1280.9539999864064</v>
      </c>
      <c r="I505" s="6">
        <f t="shared" si="57"/>
        <v>-5.4609539999863772</v>
      </c>
      <c r="J505" s="6">
        <f t="shared" si="58"/>
        <v>0</v>
      </c>
      <c r="K505" s="9">
        <f t="shared" si="64"/>
        <v>0.14395775835867985</v>
      </c>
      <c r="L505" s="6">
        <f t="shared" si="65"/>
        <v>3.454986200608317</v>
      </c>
      <c r="M505" s="9">
        <f t="shared" si="66"/>
        <v>0.78522413650189005</v>
      </c>
      <c r="N505" s="6">
        <f t="shared" si="63"/>
        <v>-5460.9539999863773</v>
      </c>
      <c r="O505" s="12">
        <v>0</v>
      </c>
      <c r="P505" s="65" t="s">
        <v>19</v>
      </c>
      <c r="Q505" s="12" t="s">
        <v>19</v>
      </c>
      <c r="R505" s="12" t="s">
        <v>19</v>
      </c>
      <c r="S505" s="38" t="s">
        <v>19</v>
      </c>
      <c r="T505" s="18">
        <v>0</v>
      </c>
      <c r="U505" s="18">
        <v>0</v>
      </c>
      <c r="V505" s="18">
        <v>0</v>
      </c>
      <c r="W505" s="18">
        <v>0</v>
      </c>
      <c r="X505" s="74">
        <f t="shared" si="59"/>
        <v>0.71061007828225342</v>
      </c>
    </row>
    <row r="506" spans="1:24" ht="15" hidden="1" customHeight="1" x14ac:dyDescent="0.35">
      <c r="A506" s="7">
        <v>45186</v>
      </c>
      <c r="B506" s="6">
        <v>94180.228199993508</v>
      </c>
      <c r="C506" s="6">
        <v>3.6</v>
      </c>
      <c r="D506" s="6">
        <v>119130</v>
      </c>
      <c r="E506" s="6">
        <v>4.5599999999999996</v>
      </c>
      <c r="F506" s="6">
        <f t="shared" si="60"/>
        <v>-24949.771800006492</v>
      </c>
      <c r="G506" s="6">
        <f t="shared" si="61"/>
        <v>94050.000000000015</v>
      </c>
      <c r="H506" s="6">
        <f t="shared" si="62"/>
        <v>130.22819999349304</v>
      </c>
      <c r="I506" s="6">
        <f t="shared" si="57"/>
        <v>-24.949771800006491</v>
      </c>
      <c r="J506" s="6">
        <f t="shared" si="58"/>
        <v>0</v>
      </c>
      <c r="K506" s="9">
        <f t="shared" si="64"/>
        <v>0.11927587158053889</v>
      </c>
      <c r="L506" s="6">
        <f t="shared" si="65"/>
        <v>2.8626209179329334</v>
      </c>
      <c r="M506" s="9">
        <f t="shared" si="66"/>
        <v>0.79517247720359263</v>
      </c>
      <c r="N506" s="6">
        <f t="shared" si="63"/>
        <v>-24949.771800006492</v>
      </c>
      <c r="O506" s="12">
        <v>0</v>
      </c>
      <c r="P506" s="65" t="s">
        <v>19</v>
      </c>
      <c r="Q506" s="12" t="s">
        <v>19</v>
      </c>
      <c r="R506" s="12" t="s">
        <v>19</v>
      </c>
      <c r="S506" s="38" t="s">
        <v>19</v>
      </c>
      <c r="T506" s="18">
        <v>0</v>
      </c>
      <c r="U506" s="18">
        <v>0</v>
      </c>
      <c r="V506" s="18">
        <v>0</v>
      </c>
      <c r="W506" s="18">
        <v>0</v>
      </c>
      <c r="X506" s="74">
        <f t="shared" si="59"/>
        <v>0.71961310154171276</v>
      </c>
    </row>
    <row r="507" spans="1:24" ht="15" hidden="1" customHeight="1" x14ac:dyDescent="0.35">
      <c r="A507" s="7">
        <v>45187</v>
      </c>
      <c r="B507" s="6">
        <v>14061.754799981827</v>
      </c>
      <c r="C507" s="6">
        <v>0.5</v>
      </c>
      <c r="D507" s="6">
        <v>119130</v>
      </c>
      <c r="E507" s="6">
        <v>4.5599999999999996</v>
      </c>
      <c r="F507" s="6">
        <f t="shared" si="60"/>
        <v>-105068.24520001817</v>
      </c>
      <c r="G507" s="6">
        <f t="shared" si="61"/>
        <v>13062.500000000002</v>
      </c>
      <c r="H507" s="6">
        <f t="shared" si="62"/>
        <v>999.25479998182527</v>
      </c>
      <c r="I507" s="6">
        <f t="shared" si="57"/>
        <v>-105.06824520001817</v>
      </c>
      <c r="J507" s="6">
        <f t="shared" si="58"/>
        <v>0</v>
      </c>
      <c r="K507" s="9">
        <f t="shared" si="64"/>
        <v>1.7808706686907077E-2</v>
      </c>
      <c r="L507" s="6">
        <f t="shared" si="65"/>
        <v>0.42740896048576982</v>
      </c>
      <c r="M507" s="9">
        <f t="shared" si="66"/>
        <v>0.85481792097153964</v>
      </c>
      <c r="N507" s="6">
        <f t="shared" si="63"/>
        <v>-105068.24520001817</v>
      </c>
      <c r="O507" s="12">
        <v>0</v>
      </c>
      <c r="P507" s="65" t="s">
        <v>19</v>
      </c>
      <c r="Q507" s="12" t="s">
        <v>19</v>
      </c>
      <c r="R507" s="12" t="s">
        <v>19</v>
      </c>
      <c r="S507" s="38" t="s">
        <v>19</v>
      </c>
      <c r="T507" s="18">
        <v>0</v>
      </c>
      <c r="U507" s="18">
        <v>0</v>
      </c>
      <c r="V507" s="18">
        <v>0</v>
      </c>
      <c r="W507" s="18">
        <v>0</v>
      </c>
      <c r="X507" s="74">
        <f t="shared" si="59"/>
        <v>0.77359087870727572</v>
      </c>
    </row>
    <row r="508" spans="1:24" ht="15" hidden="1" customHeight="1" x14ac:dyDescent="0.35">
      <c r="A508" s="7">
        <v>45188</v>
      </c>
      <c r="B508" s="6">
        <v>32032.404000010501</v>
      </c>
      <c r="C508" s="6">
        <v>1.2</v>
      </c>
      <c r="D508" s="6">
        <v>119130</v>
      </c>
      <c r="E508" s="6">
        <v>4.5599999999999996</v>
      </c>
      <c r="F508" s="6">
        <f t="shared" si="60"/>
        <v>-87097.595999989499</v>
      </c>
      <c r="G508" s="6">
        <f t="shared" si="61"/>
        <v>31350.000000000004</v>
      </c>
      <c r="H508" s="6">
        <f t="shared" si="62"/>
        <v>682.40400001049784</v>
      </c>
      <c r="I508" s="6">
        <f t="shared" si="57"/>
        <v>-87.097595999989494</v>
      </c>
      <c r="J508" s="6">
        <f t="shared" si="58"/>
        <v>0</v>
      </c>
      <c r="K508" s="9">
        <f t="shared" si="64"/>
        <v>4.0567887538007219E-2</v>
      </c>
      <c r="L508" s="6">
        <f t="shared" si="65"/>
        <v>0.97362930091217326</v>
      </c>
      <c r="M508" s="9">
        <f t="shared" si="66"/>
        <v>0.81135775076014438</v>
      </c>
      <c r="N508" s="6">
        <f t="shared" si="63"/>
        <v>-87097.595999989499</v>
      </c>
      <c r="O508" s="12">
        <v>0</v>
      </c>
      <c r="P508" s="65" t="s">
        <v>19</v>
      </c>
      <c r="Q508" s="12" t="s">
        <v>19</v>
      </c>
      <c r="R508" s="12" t="s">
        <v>19</v>
      </c>
      <c r="S508" s="38" t="s">
        <v>19</v>
      </c>
      <c r="T508" s="18">
        <v>0</v>
      </c>
      <c r="U508" s="18">
        <v>0</v>
      </c>
      <c r="V508" s="18">
        <v>0</v>
      </c>
      <c r="W508" s="18">
        <v>0</v>
      </c>
      <c r="X508" s="74">
        <f t="shared" si="59"/>
        <v>0.73426040792773251</v>
      </c>
    </row>
    <row r="509" spans="1:24" ht="15" hidden="1" customHeight="1" x14ac:dyDescent="0.35">
      <c r="A509" s="7">
        <v>45189</v>
      </c>
      <c r="B509" s="6">
        <v>81736.880399998889</v>
      </c>
      <c r="C509" s="6">
        <v>3.1</v>
      </c>
      <c r="D509" s="6">
        <v>119130</v>
      </c>
      <c r="E509" s="6">
        <v>4.5599999999999996</v>
      </c>
      <c r="F509" s="6">
        <f t="shared" si="60"/>
        <v>-37393.119600001111</v>
      </c>
      <c r="G509" s="6">
        <f t="shared" si="61"/>
        <v>80987.500000000015</v>
      </c>
      <c r="H509" s="6">
        <f t="shared" si="62"/>
        <v>749.38039999887405</v>
      </c>
      <c r="I509" s="6">
        <f t="shared" si="57"/>
        <v>-37.393119600001114</v>
      </c>
      <c r="J509" s="6">
        <f t="shared" si="58"/>
        <v>0</v>
      </c>
      <c r="K509" s="9">
        <f t="shared" si="64"/>
        <v>0.10351681914893476</v>
      </c>
      <c r="L509" s="6">
        <f t="shared" si="65"/>
        <v>2.4844036595744341</v>
      </c>
      <c r="M509" s="9">
        <f t="shared" si="66"/>
        <v>0.80142053534659174</v>
      </c>
      <c r="N509" s="6">
        <f t="shared" si="63"/>
        <v>-37393.119600001111</v>
      </c>
      <c r="O509" s="12">
        <v>0</v>
      </c>
      <c r="P509" s="65" t="s">
        <v>19</v>
      </c>
      <c r="Q509" s="12" t="s">
        <v>19</v>
      </c>
      <c r="R509" s="12" t="s">
        <v>19</v>
      </c>
      <c r="S509" s="38" t="s">
        <v>19</v>
      </c>
      <c r="T509" s="18">
        <v>0</v>
      </c>
      <c r="U509" s="18">
        <v>0</v>
      </c>
      <c r="V509" s="18">
        <v>0</v>
      </c>
      <c r="W509" s="18">
        <v>0</v>
      </c>
      <c r="X509" s="74">
        <f t="shared" si="59"/>
        <v>0.7252674528023455</v>
      </c>
    </row>
    <row r="510" spans="1:24" ht="15" hidden="1" customHeight="1" x14ac:dyDescent="0.35">
      <c r="A510" s="7">
        <v>45190</v>
      </c>
      <c r="B510" s="6">
        <v>143932.91759998191</v>
      </c>
      <c r="C510" s="6">
        <v>5.5</v>
      </c>
      <c r="D510" s="6">
        <v>119130</v>
      </c>
      <c r="E510" s="6">
        <v>4.5599999999999996</v>
      </c>
      <c r="F510" s="6">
        <f t="shared" si="60"/>
        <v>24802.917599981913</v>
      </c>
      <c r="G510" s="6">
        <f t="shared" si="61"/>
        <v>143687.50000000003</v>
      </c>
      <c r="H510" s="6">
        <f t="shared" si="62"/>
        <v>245.41759998188354</v>
      </c>
      <c r="I510" s="6">
        <f t="shared" si="57"/>
        <v>0</v>
      </c>
      <c r="J510" s="6">
        <f t="shared" si="58"/>
        <v>24.802917599981914</v>
      </c>
      <c r="K510" s="9">
        <f t="shared" si="64"/>
        <v>0.1822858632218616</v>
      </c>
      <c r="L510" s="6">
        <f t="shared" si="65"/>
        <v>4.3748607173246779</v>
      </c>
      <c r="M510" s="9">
        <f t="shared" si="66"/>
        <v>0.79542922133175964</v>
      </c>
      <c r="N510" s="6">
        <f t="shared" si="63"/>
        <v>24802.917599981913</v>
      </c>
      <c r="O510" s="12">
        <v>0</v>
      </c>
      <c r="P510" s="65" t="s">
        <v>19</v>
      </c>
      <c r="Q510" s="12" t="s">
        <v>19</v>
      </c>
      <c r="R510" s="12" t="s">
        <v>19</v>
      </c>
      <c r="S510" s="38" t="s">
        <v>19</v>
      </c>
      <c r="T510" s="18">
        <v>0</v>
      </c>
      <c r="U510" s="18">
        <v>0</v>
      </c>
      <c r="V510" s="18">
        <v>0</v>
      </c>
      <c r="W510" s="18">
        <v>0</v>
      </c>
      <c r="X510" s="74">
        <f t="shared" si="59"/>
        <v>0.71984544916901327</v>
      </c>
    </row>
    <row r="511" spans="1:24" ht="15" hidden="1" customHeight="1" x14ac:dyDescent="0.35">
      <c r="A511" s="7">
        <v>45191</v>
      </c>
      <c r="B511" s="6">
        <v>147881.73420000021</v>
      </c>
      <c r="C511" s="6">
        <v>5.6</v>
      </c>
      <c r="D511" s="6">
        <v>119130</v>
      </c>
      <c r="E511" s="6">
        <v>4.5599999999999996</v>
      </c>
      <c r="F511" s="6">
        <f t="shared" si="60"/>
        <v>28751.73420000021</v>
      </c>
      <c r="G511" s="6">
        <f t="shared" si="61"/>
        <v>146300</v>
      </c>
      <c r="H511" s="6">
        <f t="shared" si="62"/>
        <v>1581.73420000021</v>
      </c>
      <c r="I511" s="6">
        <f t="shared" si="57"/>
        <v>0</v>
      </c>
      <c r="J511" s="6">
        <f t="shared" si="58"/>
        <v>28.751734200000211</v>
      </c>
      <c r="K511" s="9">
        <f t="shared" si="64"/>
        <v>0.18728689741641363</v>
      </c>
      <c r="L511" s="6">
        <f t="shared" si="65"/>
        <v>4.4948855379939276</v>
      </c>
      <c r="M511" s="9">
        <f t="shared" si="66"/>
        <v>0.80265813178462997</v>
      </c>
      <c r="N511" s="6">
        <f t="shared" si="63"/>
        <v>28751.73420000021</v>
      </c>
      <c r="O511" s="12">
        <v>0</v>
      </c>
      <c r="P511" s="65" t="s">
        <v>19</v>
      </c>
      <c r="Q511" s="12" t="s">
        <v>19</v>
      </c>
      <c r="R511" s="12" t="s">
        <v>19</v>
      </c>
      <c r="S511" s="38" t="s">
        <v>19</v>
      </c>
      <c r="T511" s="18">
        <v>0</v>
      </c>
      <c r="U511" s="18">
        <v>0</v>
      </c>
      <c r="V511" s="18">
        <v>0</v>
      </c>
      <c r="W511" s="18">
        <v>0</v>
      </c>
      <c r="X511" s="74">
        <f t="shared" si="59"/>
        <v>0.72638744957885071</v>
      </c>
    </row>
    <row r="512" spans="1:24" ht="15" hidden="1" customHeight="1" x14ac:dyDescent="0.35">
      <c r="A512" s="7">
        <v>45192</v>
      </c>
      <c r="B512" s="6">
        <v>118451.94300002276</v>
      </c>
      <c r="C512" s="6">
        <v>4.5</v>
      </c>
      <c r="D512" s="6">
        <v>119130</v>
      </c>
      <c r="E512" s="6">
        <v>4.5599999999999996</v>
      </c>
      <c r="F512" s="6">
        <f t="shared" si="60"/>
        <v>-678.0569999772415</v>
      </c>
      <c r="G512" s="6">
        <f t="shared" si="61"/>
        <v>117562.50000000001</v>
      </c>
      <c r="H512" s="6">
        <f t="shared" si="62"/>
        <v>889.44300002274395</v>
      </c>
      <c r="I512" s="6">
        <f t="shared" si="57"/>
        <v>-0.67805699997724145</v>
      </c>
      <c r="J512" s="6">
        <f t="shared" si="58"/>
        <v>0</v>
      </c>
      <c r="K512" s="9">
        <f t="shared" si="64"/>
        <v>0.15001512537996803</v>
      </c>
      <c r="L512" s="6">
        <f t="shared" si="65"/>
        <v>3.6003630091192327</v>
      </c>
      <c r="M512" s="9">
        <f t="shared" si="66"/>
        <v>0.80008066869316286</v>
      </c>
      <c r="N512" s="6">
        <f t="shared" si="63"/>
        <v>-678.0569999772415</v>
      </c>
      <c r="O512" s="12">
        <v>0</v>
      </c>
      <c r="P512" s="65" t="s">
        <v>19</v>
      </c>
      <c r="Q512" s="12" t="s">
        <v>19</v>
      </c>
      <c r="R512" s="12" t="s">
        <v>19</v>
      </c>
      <c r="S512" s="38" t="s">
        <v>19</v>
      </c>
      <c r="T512" s="18">
        <v>0</v>
      </c>
      <c r="U512" s="18">
        <v>0</v>
      </c>
      <c r="V512" s="18">
        <v>0</v>
      </c>
      <c r="W512" s="18">
        <v>0</v>
      </c>
      <c r="X512" s="74">
        <f t="shared" si="59"/>
        <v>0.72405490379471749</v>
      </c>
    </row>
    <row r="513" spans="1:24" ht="15" hidden="1" customHeight="1" x14ac:dyDescent="0.35">
      <c r="A513" s="7">
        <v>45193</v>
      </c>
      <c r="B513" s="6">
        <v>122815.53179999719</v>
      </c>
      <c r="C513" s="6">
        <v>4.7</v>
      </c>
      <c r="D513" s="6">
        <v>119130</v>
      </c>
      <c r="E513" s="6">
        <v>4.5599999999999996</v>
      </c>
      <c r="F513" s="6">
        <f t="shared" si="60"/>
        <v>3685.5317999971885</v>
      </c>
      <c r="G513" s="6">
        <f t="shared" si="61"/>
        <v>122787.50000000001</v>
      </c>
      <c r="H513" s="6">
        <f t="shared" si="62"/>
        <v>28.031799997173948</v>
      </c>
      <c r="I513" s="6">
        <f t="shared" si="57"/>
        <v>0</v>
      </c>
      <c r="J513" s="6">
        <f t="shared" si="58"/>
        <v>3.6855317999971886</v>
      </c>
      <c r="K513" s="9">
        <f t="shared" si="64"/>
        <v>0.15554145364741284</v>
      </c>
      <c r="L513" s="6">
        <f t="shared" si="65"/>
        <v>3.7329948875379086</v>
      </c>
      <c r="M513" s="9">
        <f t="shared" si="66"/>
        <v>0.79425423139104423</v>
      </c>
      <c r="N513" s="6">
        <f t="shared" si="63"/>
        <v>3685.5317999971885</v>
      </c>
      <c r="O513" s="12">
        <v>0</v>
      </c>
      <c r="P513" s="65" t="s">
        <v>19</v>
      </c>
      <c r="Q513" s="12" t="s">
        <v>19</v>
      </c>
      <c r="R513" s="12" t="s">
        <v>19</v>
      </c>
      <c r="S513" s="38" t="s">
        <v>19</v>
      </c>
      <c r="T513" s="18">
        <v>0</v>
      </c>
      <c r="U513" s="18">
        <v>0</v>
      </c>
      <c r="V513" s="18">
        <v>0</v>
      </c>
      <c r="W513" s="18">
        <v>0</v>
      </c>
      <c r="X513" s="74">
        <f t="shared" si="59"/>
        <v>0.71878210985614865</v>
      </c>
    </row>
    <row r="514" spans="1:24" ht="15" hidden="1" customHeight="1" x14ac:dyDescent="0.35">
      <c r="A514" s="7">
        <v>45194</v>
      </c>
      <c r="B514" s="6">
        <v>130284.43559997412</v>
      </c>
      <c r="C514" s="6">
        <v>4.9000000000000004</v>
      </c>
      <c r="D514" s="6">
        <v>119130</v>
      </c>
      <c r="E514" s="6">
        <v>4.5599999999999996</v>
      </c>
      <c r="F514" s="6">
        <f t="shared" si="60"/>
        <v>11154.435599974124</v>
      </c>
      <c r="G514" s="6">
        <f t="shared" si="61"/>
        <v>128012.50000000003</v>
      </c>
      <c r="H514" s="6">
        <f t="shared" si="62"/>
        <v>2271.9355999740947</v>
      </c>
      <c r="I514" s="6">
        <f t="shared" si="57"/>
        <v>0</v>
      </c>
      <c r="J514" s="6">
        <f t="shared" si="58"/>
        <v>11.154435599974123</v>
      </c>
      <c r="K514" s="9">
        <f t="shared" si="64"/>
        <v>0.16500055167169975</v>
      </c>
      <c r="L514" s="6">
        <f t="shared" si="65"/>
        <v>3.9600132401207939</v>
      </c>
      <c r="M514" s="9">
        <f t="shared" si="66"/>
        <v>0.80816596737159052</v>
      </c>
      <c r="N514" s="6">
        <f t="shared" si="63"/>
        <v>11154.435599974124</v>
      </c>
      <c r="O514" s="12">
        <v>0</v>
      </c>
      <c r="P514" s="65" t="s">
        <v>19</v>
      </c>
      <c r="Q514" s="12" t="s">
        <v>19</v>
      </c>
      <c r="R514" s="12" t="s">
        <v>19</v>
      </c>
      <c r="S514" s="38" t="s">
        <v>19</v>
      </c>
      <c r="T514" s="18">
        <v>0</v>
      </c>
      <c r="U514" s="18">
        <v>0</v>
      </c>
      <c r="V514" s="18">
        <v>0</v>
      </c>
      <c r="W514" s="18">
        <v>0</v>
      </c>
      <c r="X514" s="74">
        <f t="shared" si="59"/>
        <v>0.73137191617338515</v>
      </c>
    </row>
    <row r="515" spans="1:24" ht="15" hidden="1" customHeight="1" x14ac:dyDescent="0.35">
      <c r="A515" s="7">
        <v>45195</v>
      </c>
      <c r="B515" s="6">
        <v>148093.88940000645</v>
      </c>
      <c r="C515" s="6">
        <v>5.6</v>
      </c>
      <c r="D515" s="6">
        <v>119130</v>
      </c>
      <c r="E515" s="6">
        <v>4.5599999999999996</v>
      </c>
      <c r="F515" s="6">
        <f t="shared" si="60"/>
        <v>28963.889400006447</v>
      </c>
      <c r="G515" s="6">
        <f t="shared" si="61"/>
        <v>146300</v>
      </c>
      <c r="H515" s="6">
        <f t="shared" si="62"/>
        <v>1793.8894000064465</v>
      </c>
      <c r="I515" s="6">
        <f t="shared" ref="I515:I550" si="67">IF(B515&lt;D515,(B515-D515)/1000,0)</f>
        <v>0</v>
      </c>
      <c r="J515" s="6">
        <f t="shared" ref="J515:J550" si="68">IF(B515&gt;D515,(B515-D515)/1000,0)</f>
        <v>28.963889400006448</v>
      </c>
      <c r="K515" s="9">
        <f t="shared" si="64"/>
        <v>0.18755558434651273</v>
      </c>
      <c r="L515" s="6">
        <f t="shared" si="65"/>
        <v>4.5013340243163054</v>
      </c>
      <c r="M515" s="9">
        <f t="shared" si="66"/>
        <v>0.80380964719934023</v>
      </c>
      <c r="N515" s="6">
        <f t="shared" si="63"/>
        <v>28963.889400006447</v>
      </c>
      <c r="O515" s="12">
        <v>0</v>
      </c>
      <c r="P515" s="65" t="s">
        <v>19</v>
      </c>
      <c r="Q515" s="12" t="s">
        <v>19</v>
      </c>
      <c r="R515" s="12" t="s">
        <v>19</v>
      </c>
      <c r="S515" s="38" t="s">
        <v>19</v>
      </c>
      <c r="T515" s="18">
        <v>0</v>
      </c>
      <c r="U515" s="18">
        <v>0</v>
      </c>
      <c r="V515" s="18">
        <v>0</v>
      </c>
      <c r="W515" s="18">
        <v>0</v>
      </c>
      <c r="X515" s="74">
        <f t="shared" ref="X515:X550" si="69">IFERROR((M515/((1-((-0.42)/100)*(25-(W515))))),0)</f>
        <v>0.72742954497677847</v>
      </c>
    </row>
    <row r="516" spans="1:24" ht="15" hidden="1" customHeight="1" x14ac:dyDescent="0.35">
      <c r="A516" s="7">
        <v>45196</v>
      </c>
      <c r="B516" s="6">
        <v>153266.59620001918</v>
      </c>
      <c r="C516" s="6">
        <v>5.8</v>
      </c>
      <c r="D516" s="6">
        <v>119130</v>
      </c>
      <c r="E516" s="6">
        <v>4.5599999999999996</v>
      </c>
      <c r="F516" s="6">
        <f t="shared" si="60"/>
        <v>34136.596200019179</v>
      </c>
      <c r="G516" s="6">
        <f t="shared" si="61"/>
        <v>151525.00000000003</v>
      </c>
      <c r="H516" s="6">
        <f t="shared" si="62"/>
        <v>1741.5962000191503</v>
      </c>
      <c r="I516" s="6">
        <f t="shared" si="67"/>
        <v>0</v>
      </c>
      <c r="J516" s="6">
        <f t="shared" si="68"/>
        <v>34.136596200019177</v>
      </c>
      <c r="K516" s="9">
        <f t="shared" si="64"/>
        <v>0.19410663145899085</v>
      </c>
      <c r="L516" s="6">
        <f t="shared" si="65"/>
        <v>4.6585591550157801</v>
      </c>
      <c r="M516" s="9">
        <f t="shared" si="66"/>
        <v>0.80319985431306562</v>
      </c>
      <c r="N516" s="6">
        <f t="shared" si="63"/>
        <v>34136.596200019179</v>
      </c>
      <c r="O516" s="12">
        <v>0</v>
      </c>
      <c r="P516" s="65" t="s">
        <v>19</v>
      </c>
      <c r="Q516" s="12" t="s">
        <v>19</v>
      </c>
      <c r="R516" s="12" t="s">
        <v>19</v>
      </c>
      <c r="S516" s="38" t="s">
        <v>19</v>
      </c>
      <c r="T516" s="18">
        <v>0</v>
      </c>
      <c r="U516" s="18">
        <v>0</v>
      </c>
      <c r="V516" s="18">
        <v>0</v>
      </c>
      <c r="W516" s="18">
        <v>0</v>
      </c>
      <c r="X516" s="74">
        <f t="shared" si="69"/>
        <v>0.72687769621091913</v>
      </c>
    </row>
    <row r="517" spans="1:24" ht="15" hidden="1" customHeight="1" x14ac:dyDescent="0.35">
      <c r="A517" s="7">
        <v>45197</v>
      </c>
      <c r="B517" s="6">
        <v>152458.98839997154</v>
      </c>
      <c r="C517" s="6">
        <v>5.8</v>
      </c>
      <c r="D517" s="6">
        <v>119130</v>
      </c>
      <c r="E517" s="6">
        <v>4.5599999999999996</v>
      </c>
      <c r="F517" s="6">
        <f t="shared" si="60"/>
        <v>33328.988399971538</v>
      </c>
      <c r="G517" s="6">
        <f t="shared" si="61"/>
        <v>151525.00000000003</v>
      </c>
      <c r="H517" s="6">
        <f t="shared" si="62"/>
        <v>933.98839997150935</v>
      </c>
      <c r="I517" s="6">
        <f t="shared" si="67"/>
        <v>0</v>
      </c>
      <c r="J517" s="6">
        <f t="shared" si="68"/>
        <v>33.328988399971536</v>
      </c>
      <c r="K517" s="9">
        <f t="shared" si="64"/>
        <v>0.19308382522792747</v>
      </c>
      <c r="L517" s="6">
        <f t="shared" si="65"/>
        <v>4.6340118054702595</v>
      </c>
      <c r="M517" s="9">
        <f t="shared" si="66"/>
        <v>0.79896755266728614</v>
      </c>
      <c r="N517" s="6">
        <f t="shared" si="63"/>
        <v>33328.988399971538</v>
      </c>
      <c r="O517" s="12">
        <v>0</v>
      </c>
      <c r="P517" s="65" t="s">
        <v>19</v>
      </c>
      <c r="Q517" s="12" t="s">
        <v>19</v>
      </c>
      <c r="R517" s="12" t="s">
        <v>19</v>
      </c>
      <c r="S517" s="38" t="s">
        <v>19</v>
      </c>
      <c r="T517" s="18">
        <v>0</v>
      </c>
      <c r="U517" s="18">
        <v>0</v>
      </c>
      <c r="V517" s="18">
        <v>0</v>
      </c>
      <c r="W517" s="18">
        <v>0</v>
      </c>
      <c r="X517" s="74">
        <f t="shared" si="69"/>
        <v>0.72304755897491957</v>
      </c>
    </row>
    <row r="518" spans="1:24" ht="15" hidden="1" customHeight="1" x14ac:dyDescent="0.35">
      <c r="A518" s="7">
        <v>45198</v>
      </c>
      <c r="B518" s="6">
        <v>147190.71240002449</v>
      </c>
      <c r="C518" s="6">
        <v>5.6</v>
      </c>
      <c r="D518" s="6">
        <v>119130</v>
      </c>
      <c r="E518" s="6">
        <v>4.5599999999999996</v>
      </c>
      <c r="F518" s="6">
        <f t="shared" si="60"/>
        <v>28060.712400024495</v>
      </c>
      <c r="G518" s="6">
        <f t="shared" si="61"/>
        <v>146300</v>
      </c>
      <c r="H518" s="6">
        <f t="shared" si="62"/>
        <v>890.71240002449485</v>
      </c>
      <c r="I518" s="6">
        <f t="shared" si="67"/>
        <v>0</v>
      </c>
      <c r="J518" s="6">
        <f t="shared" si="68"/>
        <v>28.060712400024496</v>
      </c>
      <c r="K518" s="9">
        <f t="shared" si="64"/>
        <v>0.18641174316112524</v>
      </c>
      <c r="L518" s="6">
        <f t="shared" si="65"/>
        <v>4.4738818358670063</v>
      </c>
      <c r="M518" s="9">
        <f t="shared" si="66"/>
        <v>0.7989074706905368</v>
      </c>
      <c r="N518" s="6">
        <f t="shared" si="63"/>
        <v>28060.712400024495</v>
      </c>
      <c r="O518" s="12">
        <v>0</v>
      </c>
      <c r="P518" s="65" t="s">
        <v>19</v>
      </c>
      <c r="Q518" s="12" t="s">
        <v>19</v>
      </c>
      <c r="R518" s="12" t="s">
        <v>19</v>
      </c>
      <c r="S518" s="38" t="s">
        <v>19</v>
      </c>
      <c r="T518" s="18">
        <v>0</v>
      </c>
      <c r="U518" s="18">
        <v>0</v>
      </c>
      <c r="V518" s="18">
        <v>0</v>
      </c>
      <c r="W518" s="18">
        <v>0</v>
      </c>
      <c r="X518" s="74">
        <f t="shared" si="69"/>
        <v>0.72299318614528219</v>
      </c>
    </row>
    <row r="519" spans="1:24" ht="15" hidden="1" customHeight="1" x14ac:dyDescent="0.35">
      <c r="A519" s="7">
        <v>45199</v>
      </c>
      <c r="B519" s="6">
        <v>157149</v>
      </c>
      <c r="C519" s="6">
        <v>5.9</v>
      </c>
      <c r="D519" s="6">
        <v>119130</v>
      </c>
      <c r="E519" s="6">
        <v>4.5599999999999996</v>
      </c>
      <c r="F519" s="6">
        <f t="shared" si="60"/>
        <v>38019</v>
      </c>
      <c r="G519" s="6">
        <f t="shared" si="61"/>
        <v>154137.50000000003</v>
      </c>
      <c r="H519" s="6">
        <f t="shared" si="62"/>
        <v>3011.4999999999709</v>
      </c>
      <c r="I519" s="6">
        <f t="shared" si="67"/>
        <v>0</v>
      </c>
      <c r="J519" s="6">
        <f t="shared" si="68"/>
        <v>38.018999999999998</v>
      </c>
      <c r="K519" s="9">
        <f t="shared" si="64"/>
        <v>0.19902355623100304</v>
      </c>
      <c r="L519" s="6">
        <f t="shared" si="65"/>
        <v>4.7765653495440725</v>
      </c>
      <c r="M519" s="9">
        <f t="shared" si="66"/>
        <v>0.80958734738035132</v>
      </c>
      <c r="N519" s="6">
        <f t="shared" si="63"/>
        <v>38019</v>
      </c>
      <c r="O519" s="12">
        <v>0</v>
      </c>
      <c r="P519" s="65" t="s">
        <v>19</v>
      </c>
      <c r="Q519" s="12" t="s">
        <v>19</v>
      </c>
      <c r="R519" s="12" t="s">
        <v>19</v>
      </c>
      <c r="S519" s="38" t="s">
        <v>19</v>
      </c>
      <c r="T519" s="18">
        <v>0</v>
      </c>
      <c r="U519" s="18">
        <v>0</v>
      </c>
      <c r="V519" s="18">
        <v>0</v>
      </c>
      <c r="W519" s="18">
        <v>0</v>
      </c>
      <c r="X519" s="74">
        <f t="shared" si="69"/>
        <v>0.73265823292339483</v>
      </c>
    </row>
    <row r="520" spans="1:24" ht="15" customHeight="1" x14ac:dyDescent="0.35">
      <c r="A520" s="23">
        <v>45200</v>
      </c>
      <c r="B520" s="18">
        <v>157872</v>
      </c>
      <c r="C520" s="18">
        <v>6</v>
      </c>
      <c r="D520" s="18">
        <v>138000</v>
      </c>
      <c r="E520" s="18">
        <v>4.5599999999999996</v>
      </c>
      <c r="F520" s="18">
        <f t="shared" si="60"/>
        <v>19872</v>
      </c>
      <c r="G520" s="18">
        <f>(D520/E520)*C520</f>
        <v>181578.94736842107</v>
      </c>
      <c r="H520" s="18">
        <f t="shared" si="62"/>
        <v>-23706.947368421068</v>
      </c>
      <c r="I520" s="18">
        <f t="shared" si="67"/>
        <v>0</v>
      </c>
      <c r="J520" s="18">
        <f t="shared" si="68"/>
        <v>19.872</v>
      </c>
      <c r="K520" s="9">
        <f t="shared" si="64"/>
        <v>0.19993920972644377</v>
      </c>
      <c r="L520" s="6">
        <f t="shared" si="65"/>
        <v>4.7985410334346508</v>
      </c>
      <c r="M520" s="9">
        <f t="shared" si="66"/>
        <v>0.79975683890577509</v>
      </c>
      <c r="N520" s="18">
        <f t="shared" si="63"/>
        <v>19872</v>
      </c>
      <c r="O520" s="12">
        <v>0</v>
      </c>
      <c r="P520" s="65" t="s">
        <v>19</v>
      </c>
      <c r="Q520" s="12" t="s">
        <v>19</v>
      </c>
      <c r="R520" s="12" t="s">
        <v>19</v>
      </c>
      <c r="S520" s="38" t="s">
        <v>19</v>
      </c>
      <c r="T520" s="18">
        <v>5.9</v>
      </c>
      <c r="U520" s="18">
        <v>0</v>
      </c>
      <c r="V520" s="18">
        <v>32.409999999999997</v>
      </c>
      <c r="W520" s="18">
        <v>36.840000000000003</v>
      </c>
      <c r="X520" s="74">
        <f t="shared" si="69"/>
        <v>0.84160833835551829</v>
      </c>
    </row>
    <row r="521" spans="1:24" ht="15" customHeight="1" x14ac:dyDescent="0.35">
      <c r="A521" s="23">
        <v>45201</v>
      </c>
      <c r="B521" s="18">
        <v>158877</v>
      </c>
      <c r="C521" s="18">
        <v>6.1</v>
      </c>
      <c r="D521" s="18">
        <v>138000</v>
      </c>
      <c r="E521" s="18">
        <v>4.5599999999999996</v>
      </c>
      <c r="F521" s="18">
        <f t="shared" si="60"/>
        <v>20877</v>
      </c>
      <c r="G521" s="18">
        <f t="shared" si="61"/>
        <v>184605.26315789475</v>
      </c>
      <c r="H521" s="18">
        <f t="shared" si="62"/>
        <v>-25728.263157894748</v>
      </c>
      <c r="I521" s="18">
        <f t="shared" si="67"/>
        <v>0</v>
      </c>
      <c r="J521" s="18">
        <f t="shared" si="68"/>
        <v>20.876999999999999</v>
      </c>
      <c r="K521" s="9">
        <f t="shared" si="64"/>
        <v>0.20121200607902737</v>
      </c>
      <c r="L521" s="6">
        <f t="shared" si="65"/>
        <v>4.8290881458966561</v>
      </c>
      <c r="M521" s="9">
        <f t="shared" si="66"/>
        <v>0.79165379440928796</v>
      </c>
      <c r="N521" s="18">
        <f t="shared" si="63"/>
        <v>20877</v>
      </c>
      <c r="O521" s="12">
        <v>0</v>
      </c>
      <c r="P521" s="65" t="s">
        <v>19</v>
      </c>
      <c r="Q521" s="12" t="s">
        <v>19</v>
      </c>
      <c r="R521" s="12" t="s">
        <v>19</v>
      </c>
      <c r="S521" s="38" t="s">
        <v>19</v>
      </c>
      <c r="T521" s="18">
        <v>5.8</v>
      </c>
      <c r="U521" s="18">
        <v>0</v>
      </c>
      <c r="V521" s="18">
        <v>32.65</v>
      </c>
      <c r="W521" s="18">
        <v>36.65</v>
      </c>
      <c r="X521" s="74">
        <f t="shared" si="69"/>
        <v>0.8323822583083138</v>
      </c>
    </row>
    <row r="522" spans="1:24" ht="15" customHeight="1" x14ac:dyDescent="0.35">
      <c r="A522" s="23">
        <v>45202</v>
      </c>
      <c r="B522" s="18">
        <v>160597</v>
      </c>
      <c r="C522" s="18">
        <v>6.1</v>
      </c>
      <c r="D522" s="18">
        <v>138000</v>
      </c>
      <c r="E522" s="18">
        <v>4.5599999999999996</v>
      </c>
      <c r="F522" s="18">
        <f t="shared" si="60"/>
        <v>22597</v>
      </c>
      <c r="G522" s="18">
        <f t="shared" si="61"/>
        <v>184605.26315789475</v>
      </c>
      <c r="H522" s="18">
        <f t="shared" si="62"/>
        <v>-24008.263157894748</v>
      </c>
      <c r="I522" s="18">
        <f t="shared" si="67"/>
        <v>0</v>
      </c>
      <c r="J522" s="18">
        <f t="shared" si="68"/>
        <v>22.597000000000001</v>
      </c>
      <c r="K522" s="9">
        <f t="shared" si="64"/>
        <v>0.20339032421479231</v>
      </c>
      <c r="L522" s="6">
        <f t="shared" si="65"/>
        <v>4.8813677811550154</v>
      </c>
      <c r="M522" s="9">
        <f t="shared" si="66"/>
        <v>0.80022422641885504</v>
      </c>
      <c r="N522" s="18">
        <f t="shared" si="63"/>
        <v>22597</v>
      </c>
      <c r="O522" s="12">
        <v>0</v>
      </c>
      <c r="P522" s="65" t="s">
        <v>19</v>
      </c>
      <c r="Q522" s="12" t="s">
        <v>19</v>
      </c>
      <c r="R522" s="12" t="s">
        <v>19</v>
      </c>
      <c r="S522" s="38" t="s">
        <v>19</v>
      </c>
      <c r="T522" s="18">
        <v>5.8</v>
      </c>
      <c r="U522" s="18">
        <v>0</v>
      </c>
      <c r="V522" s="18">
        <v>32.229999999999997</v>
      </c>
      <c r="W522" s="18">
        <v>36.78</v>
      </c>
      <c r="X522" s="74">
        <f t="shared" si="69"/>
        <v>0.84187692937669645</v>
      </c>
    </row>
    <row r="523" spans="1:24" ht="15" customHeight="1" x14ac:dyDescent="0.35">
      <c r="A523" s="23">
        <v>45203</v>
      </c>
      <c r="B523" s="18">
        <v>162043</v>
      </c>
      <c r="C523" s="18">
        <v>6.2</v>
      </c>
      <c r="D523" s="18">
        <v>138000</v>
      </c>
      <c r="E523" s="18">
        <v>4.5599999999999996</v>
      </c>
      <c r="F523" s="18">
        <f t="shared" si="60"/>
        <v>24043</v>
      </c>
      <c r="G523" s="18">
        <f t="shared" si="61"/>
        <v>187631.57894736843</v>
      </c>
      <c r="H523" s="18">
        <f t="shared" si="62"/>
        <v>-25588.578947368427</v>
      </c>
      <c r="I523" s="18">
        <f t="shared" si="67"/>
        <v>0</v>
      </c>
      <c r="J523" s="18">
        <f t="shared" si="68"/>
        <v>24.042999999999999</v>
      </c>
      <c r="K523" s="9">
        <f t="shared" si="64"/>
        <v>0.20522163120567377</v>
      </c>
      <c r="L523" s="6">
        <f t="shared" si="65"/>
        <v>4.9253191489361701</v>
      </c>
      <c r="M523" s="9">
        <f t="shared" si="66"/>
        <v>0.79440631434454356</v>
      </c>
      <c r="N523" s="18">
        <f t="shared" si="63"/>
        <v>24043</v>
      </c>
      <c r="O523" s="12">
        <v>0</v>
      </c>
      <c r="P523" s="65" t="s">
        <v>19</v>
      </c>
      <c r="Q523" s="12" t="s">
        <v>19</v>
      </c>
      <c r="R523" s="12" t="s">
        <v>19</v>
      </c>
      <c r="S523" s="38" t="s">
        <v>19</v>
      </c>
      <c r="T523" s="18">
        <v>6.1</v>
      </c>
      <c r="U523" s="18">
        <v>0</v>
      </c>
      <c r="V523" s="18">
        <v>33.229999999999997</v>
      </c>
      <c r="W523" s="18">
        <v>37.5</v>
      </c>
      <c r="X523" s="74">
        <f t="shared" si="69"/>
        <v>0.83842355075941277</v>
      </c>
    </row>
    <row r="524" spans="1:24" ht="15" customHeight="1" x14ac:dyDescent="0.35">
      <c r="A524" s="23">
        <v>45204</v>
      </c>
      <c r="B524" s="18">
        <v>163523</v>
      </c>
      <c r="C524" s="18">
        <v>6.2</v>
      </c>
      <c r="D524" s="18">
        <v>138000</v>
      </c>
      <c r="E524" s="18">
        <v>4.5599999999999996</v>
      </c>
      <c r="F524" s="18">
        <f t="shared" si="60"/>
        <v>25523</v>
      </c>
      <c r="G524" s="18">
        <f t="shared" si="61"/>
        <v>187631.57894736843</v>
      </c>
      <c r="H524" s="18">
        <f t="shared" si="62"/>
        <v>-24108.578947368427</v>
      </c>
      <c r="I524" s="18">
        <f t="shared" si="67"/>
        <v>0</v>
      </c>
      <c r="J524" s="18">
        <f t="shared" si="68"/>
        <v>25.523</v>
      </c>
      <c r="K524" s="9">
        <f t="shared" si="64"/>
        <v>0.20709599797365755</v>
      </c>
      <c r="L524" s="6">
        <f t="shared" si="65"/>
        <v>4.9703039513677814</v>
      </c>
      <c r="M524" s="9">
        <f t="shared" si="66"/>
        <v>0.80166192763996469</v>
      </c>
      <c r="N524" s="18">
        <f t="shared" si="63"/>
        <v>25523</v>
      </c>
      <c r="O524" s="12">
        <v>0</v>
      </c>
      <c r="P524" s="65" t="s">
        <v>19</v>
      </c>
      <c r="Q524" s="12" t="s">
        <v>19</v>
      </c>
      <c r="R524" s="12" t="s">
        <v>19</v>
      </c>
      <c r="S524" s="38" t="s">
        <v>19</v>
      </c>
      <c r="T524" s="18">
        <v>6.1</v>
      </c>
      <c r="U524" s="18">
        <v>0</v>
      </c>
      <c r="V524" s="18">
        <v>33.33</v>
      </c>
      <c r="W524" s="18">
        <v>37.369999999999997</v>
      </c>
      <c r="X524" s="74">
        <f t="shared" si="69"/>
        <v>0.84559391383958649</v>
      </c>
    </row>
    <row r="525" spans="1:24" ht="15" customHeight="1" x14ac:dyDescent="0.35">
      <c r="A525" s="23">
        <v>45205</v>
      </c>
      <c r="B525" s="18">
        <v>161601</v>
      </c>
      <c r="C525" s="18">
        <v>6.1</v>
      </c>
      <c r="D525" s="18">
        <v>138000</v>
      </c>
      <c r="E525" s="18">
        <v>4.5599999999999996</v>
      </c>
      <c r="F525" s="18">
        <f t="shared" si="60"/>
        <v>23601</v>
      </c>
      <c r="G525" s="18">
        <f t="shared" si="61"/>
        <v>184605.26315789475</v>
      </c>
      <c r="H525" s="18">
        <f t="shared" si="62"/>
        <v>-23004.263157894748</v>
      </c>
      <c r="I525" s="18">
        <f t="shared" si="67"/>
        <v>0</v>
      </c>
      <c r="J525" s="18">
        <f t="shared" si="68"/>
        <v>23.600999999999999</v>
      </c>
      <c r="K525" s="9">
        <f t="shared" si="64"/>
        <v>0.20466185410334348</v>
      </c>
      <c r="L525" s="6">
        <f t="shared" si="65"/>
        <v>4.9118844984802434</v>
      </c>
      <c r="M525" s="9">
        <f t="shared" si="66"/>
        <v>0.80522696696397433</v>
      </c>
      <c r="N525" s="18">
        <f t="shared" si="63"/>
        <v>23601</v>
      </c>
      <c r="O525" s="12">
        <v>0</v>
      </c>
      <c r="P525" s="65" t="s">
        <v>19</v>
      </c>
      <c r="Q525" s="12" t="s">
        <v>19</v>
      </c>
      <c r="R525" s="12" t="s">
        <v>19</v>
      </c>
      <c r="S525" s="38" t="s">
        <v>19</v>
      </c>
      <c r="T525" s="18">
        <v>5.9</v>
      </c>
      <c r="U525" s="18">
        <v>0</v>
      </c>
      <c r="V525" s="18">
        <v>29.06</v>
      </c>
      <c r="W525" s="18">
        <v>34.01</v>
      </c>
      <c r="X525" s="74">
        <f t="shared" si="69"/>
        <v>0.83689681628586399</v>
      </c>
    </row>
    <row r="526" spans="1:24" ht="15" customHeight="1" x14ac:dyDescent="0.35">
      <c r="A526" s="23">
        <v>45206</v>
      </c>
      <c r="B526" s="18">
        <v>158792</v>
      </c>
      <c r="C526" s="18">
        <v>6.1</v>
      </c>
      <c r="D526" s="18">
        <v>138000</v>
      </c>
      <c r="E526" s="18">
        <v>4.5599999999999996</v>
      </c>
      <c r="F526" s="18">
        <f t="shared" ref="F526:F550" si="70">B526-D526</f>
        <v>20792</v>
      </c>
      <c r="G526" s="18">
        <f t="shared" ref="G526:G550" si="71">(D526/E526)*C526</f>
        <v>184605.26315789475</v>
      </c>
      <c r="H526" s="18">
        <f t="shared" ref="H526:H550" si="72">B526-G526</f>
        <v>-25813.263157894748</v>
      </c>
      <c r="I526" s="18">
        <f t="shared" si="67"/>
        <v>0</v>
      </c>
      <c r="J526" s="18">
        <f t="shared" si="68"/>
        <v>20.792000000000002</v>
      </c>
      <c r="K526" s="9">
        <f t="shared" si="64"/>
        <v>0.20110435663627152</v>
      </c>
      <c r="L526" s="6">
        <f t="shared" si="65"/>
        <v>4.8265045592705169</v>
      </c>
      <c r="M526" s="9">
        <f t="shared" si="66"/>
        <v>0.79123025561811755</v>
      </c>
      <c r="N526" s="18">
        <f t="shared" si="63"/>
        <v>20792</v>
      </c>
      <c r="O526" s="12">
        <v>0</v>
      </c>
      <c r="P526" s="65" t="s">
        <v>19</v>
      </c>
      <c r="Q526" s="12" t="s">
        <v>19</v>
      </c>
      <c r="R526" s="12" t="s">
        <v>19</v>
      </c>
      <c r="S526" s="38" t="s">
        <v>19</v>
      </c>
      <c r="T526" s="18">
        <v>5.8</v>
      </c>
      <c r="U526" s="18">
        <v>0</v>
      </c>
      <c r="V526" s="18">
        <v>29.05</v>
      </c>
      <c r="W526" s="18">
        <v>34.909999999999997</v>
      </c>
      <c r="X526" s="74">
        <f t="shared" si="69"/>
        <v>0.82559309126265157</v>
      </c>
    </row>
    <row r="527" spans="1:24" ht="15" customHeight="1" x14ac:dyDescent="0.35">
      <c r="A527" s="23">
        <v>45207</v>
      </c>
      <c r="B527" s="18">
        <v>158766</v>
      </c>
      <c r="C527" s="18">
        <v>6.15</v>
      </c>
      <c r="D527" s="18">
        <v>138000</v>
      </c>
      <c r="E527" s="18">
        <v>4.5599999999999996</v>
      </c>
      <c r="F527" s="18">
        <f t="shared" si="70"/>
        <v>20766</v>
      </c>
      <c r="G527" s="18">
        <f t="shared" si="71"/>
        <v>186118.4210526316</v>
      </c>
      <c r="H527" s="18">
        <f t="shared" si="72"/>
        <v>-27352.421052631602</v>
      </c>
      <c r="I527" s="18">
        <f t="shared" si="67"/>
        <v>0</v>
      </c>
      <c r="J527" s="18">
        <f t="shared" si="68"/>
        <v>20.765999999999998</v>
      </c>
      <c r="K527" s="9">
        <f t="shared" si="64"/>
        <v>0.20107142857142857</v>
      </c>
      <c r="L527" s="6">
        <f t="shared" si="65"/>
        <v>4.8257142857142856</v>
      </c>
      <c r="M527" s="9">
        <f t="shared" si="66"/>
        <v>0.78466898954703823</v>
      </c>
      <c r="N527" s="18">
        <f t="shared" si="63"/>
        <v>20766</v>
      </c>
      <c r="O527" s="12">
        <v>0</v>
      </c>
      <c r="P527" s="65" t="s">
        <v>19</v>
      </c>
      <c r="Q527" s="12" t="s">
        <v>19</v>
      </c>
      <c r="R527" s="12" t="s">
        <v>19</v>
      </c>
      <c r="S527" s="38" t="s">
        <v>19</v>
      </c>
      <c r="T527" s="18">
        <v>6.1</v>
      </c>
      <c r="U527" s="18">
        <v>0</v>
      </c>
      <c r="V527" s="18">
        <v>29.38</v>
      </c>
      <c r="W527" s="18">
        <v>35.97</v>
      </c>
      <c r="X527" s="74">
        <f t="shared" si="69"/>
        <v>0.82256798697911393</v>
      </c>
    </row>
    <row r="528" spans="1:24" ht="15" customHeight="1" x14ac:dyDescent="0.35">
      <c r="A528" s="23">
        <v>45208</v>
      </c>
      <c r="B528" s="18">
        <v>159115</v>
      </c>
      <c r="C528" s="18">
        <v>6.2</v>
      </c>
      <c r="D528" s="18">
        <v>138000</v>
      </c>
      <c r="E528" s="18">
        <v>4.5599999999999996</v>
      </c>
      <c r="F528" s="18">
        <f t="shared" si="70"/>
        <v>21115</v>
      </c>
      <c r="G528" s="18">
        <f t="shared" si="71"/>
        <v>187631.57894736843</v>
      </c>
      <c r="H528" s="18">
        <f t="shared" si="72"/>
        <v>-28516.578947368427</v>
      </c>
      <c r="I528" s="18">
        <f t="shared" si="67"/>
        <v>0</v>
      </c>
      <c r="J528" s="18">
        <f t="shared" si="68"/>
        <v>21.114999999999998</v>
      </c>
      <c r="K528" s="9">
        <f t="shared" si="64"/>
        <v>0.20151342451874366</v>
      </c>
      <c r="L528" s="6">
        <f t="shared" si="65"/>
        <v>4.8363221884498477</v>
      </c>
      <c r="M528" s="9">
        <f t="shared" si="66"/>
        <v>0.78005196587900771</v>
      </c>
      <c r="N528" s="18">
        <f t="shared" si="63"/>
        <v>21115</v>
      </c>
      <c r="O528" s="12">
        <v>0</v>
      </c>
      <c r="P528" s="65" t="s">
        <v>19</v>
      </c>
      <c r="Q528" s="12" t="s">
        <v>19</v>
      </c>
      <c r="R528" s="12" t="s">
        <v>19</v>
      </c>
      <c r="S528" s="38" t="s">
        <v>19</v>
      </c>
      <c r="T528" s="18">
        <v>6.1</v>
      </c>
      <c r="U528" s="18">
        <v>0</v>
      </c>
      <c r="V528" s="18">
        <v>29.21</v>
      </c>
      <c r="W528" s="18">
        <v>35.43</v>
      </c>
      <c r="X528" s="74">
        <f t="shared" si="69"/>
        <v>0.81578839218715837</v>
      </c>
    </row>
    <row r="529" spans="1:24" ht="15" customHeight="1" x14ac:dyDescent="0.35">
      <c r="A529" s="23">
        <v>45209</v>
      </c>
      <c r="B529" s="18">
        <v>144648</v>
      </c>
      <c r="C529" s="18">
        <v>5.6</v>
      </c>
      <c r="D529" s="18">
        <v>138000</v>
      </c>
      <c r="E529" s="18">
        <v>4.5599999999999996</v>
      </c>
      <c r="F529" s="18">
        <f t="shared" si="70"/>
        <v>6648</v>
      </c>
      <c r="G529" s="18">
        <f t="shared" si="71"/>
        <v>169473.68421052632</v>
      </c>
      <c r="H529" s="18">
        <f t="shared" si="72"/>
        <v>-24825.68421052632</v>
      </c>
      <c r="I529" s="18">
        <f t="shared" si="67"/>
        <v>0</v>
      </c>
      <c r="J529" s="18">
        <f t="shared" si="68"/>
        <v>6.6479999999999997</v>
      </c>
      <c r="K529" s="9">
        <f t="shared" si="64"/>
        <v>0.18319148936170213</v>
      </c>
      <c r="L529" s="6">
        <f t="shared" si="65"/>
        <v>4.3965957446808508</v>
      </c>
      <c r="M529" s="9">
        <f t="shared" si="66"/>
        <v>0.78510638297872337</v>
      </c>
      <c r="N529" s="18">
        <f t="shared" ref="N529:N550" si="73">B529-D529</f>
        <v>6648</v>
      </c>
      <c r="O529" s="12">
        <v>0</v>
      </c>
      <c r="P529" s="65" t="s">
        <v>19</v>
      </c>
      <c r="Q529" s="12" t="s">
        <v>19</v>
      </c>
      <c r="R529" s="12" t="s">
        <v>19</v>
      </c>
      <c r="S529" s="38" t="s">
        <v>19</v>
      </c>
      <c r="T529" s="18">
        <v>5.4</v>
      </c>
      <c r="U529" s="18">
        <v>0</v>
      </c>
      <c r="V529" s="18">
        <v>29.2</v>
      </c>
      <c r="W529" s="18">
        <v>34.75</v>
      </c>
      <c r="X529" s="74">
        <f t="shared" si="69"/>
        <v>0.81862925079894</v>
      </c>
    </row>
    <row r="530" spans="1:24" ht="15" customHeight="1" x14ac:dyDescent="0.35">
      <c r="A530" s="23">
        <v>45210</v>
      </c>
      <c r="B530" s="18">
        <v>132908</v>
      </c>
      <c r="C530" s="18">
        <v>5.0999999999999996</v>
      </c>
      <c r="D530" s="18">
        <v>138000</v>
      </c>
      <c r="E530" s="18">
        <v>4.5599999999999996</v>
      </c>
      <c r="F530" s="18">
        <f t="shared" si="70"/>
        <v>-5092</v>
      </c>
      <c r="G530" s="18">
        <f t="shared" si="71"/>
        <v>154342.10526315789</v>
      </c>
      <c r="H530" s="18">
        <f t="shared" si="72"/>
        <v>-21434.105263157893</v>
      </c>
      <c r="I530" s="18">
        <f t="shared" si="67"/>
        <v>-5.0919999999999996</v>
      </c>
      <c r="J530" s="18">
        <f t="shared" si="68"/>
        <v>0</v>
      </c>
      <c r="K530" s="9">
        <f t="shared" si="64"/>
        <v>0.16832320162107395</v>
      </c>
      <c r="L530" s="6">
        <f t="shared" si="65"/>
        <v>4.0397568389057747</v>
      </c>
      <c r="M530" s="9">
        <f t="shared" si="66"/>
        <v>0.79210918409917164</v>
      </c>
      <c r="N530" s="18">
        <f t="shared" si="73"/>
        <v>-5092</v>
      </c>
      <c r="O530" s="12">
        <v>0</v>
      </c>
      <c r="P530" s="65" t="s">
        <v>19</v>
      </c>
      <c r="Q530" s="12" t="s">
        <v>19</v>
      </c>
      <c r="R530" s="12" t="s">
        <v>19</v>
      </c>
      <c r="S530" s="38" t="s">
        <v>19</v>
      </c>
      <c r="T530" s="18">
        <v>4.9000000000000004</v>
      </c>
      <c r="U530" s="18">
        <v>0</v>
      </c>
      <c r="V530" s="18">
        <v>30.12</v>
      </c>
      <c r="W530" s="18">
        <v>31.24</v>
      </c>
      <c r="X530" s="74">
        <f t="shared" si="69"/>
        <v>0.8134274918043809</v>
      </c>
    </row>
    <row r="531" spans="1:24" ht="15" customHeight="1" x14ac:dyDescent="0.35">
      <c r="A531" s="23">
        <v>45211</v>
      </c>
      <c r="B531" s="18">
        <v>152855</v>
      </c>
      <c r="C531" s="18">
        <v>5.8</v>
      </c>
      <c r="D531" s="18">
        <v>138000</v>
      </c>
      <c r="E531" s="18">
        <v>4.5599999999999996</v>
      </c>
      <c r="F531" s="18">
        <f t="shared" si="70"/>
        <v>14855</v>
      </c>
      <c r="G531" s="18">
        <f t="shared" si="71"/>
        <v>175526.31578947368</v>
      </c>
      <c r="H531" s="18">
        <f t="shared" si="72"/>
        <v>-22671.31578947368</v>
      </c>
      <c r="I531" s="18">
        <f t="shared" si="67"/>
        <v>0</v>
      </c>
      <c r="J531" s="18">
        <f t="shared" si="68"/>
        <v>14.855</v>
      </c>
      <c r="K531" s="9">
        <f t="shared" si="64"/>
        <v>0.19358535967578522</v>
      </c>
      <c r="L531" s="6">
        <f t="shared" si="65"/>
        <v>4.6460486322188448</v>
      </c>
      <c r="M531" s="9">
        <f t="shared" si="66"/>
        <v>0.80104286762393884</v>
      </c>
      <c r="N531" s="18">
        <f t="shared" si="73"/>
        <v>14855</v>
      </c>
      <c r="O531" s="12">
        <v>0</v>
      </c>
      <c r="P531" s="65" t="s">
        <v>19</v>
      </c>
      <c r="Q531" s="12" t="s">
        <v>19</v>
      </c>
      <c r="R531" s="12" t="s">
        <v>19</v>
      </c>
      <c r="S531" s="38" t="s">
        <v>19</v>
      </c>
      <c r="T531" s="18">
        <v>5.6</v>
      </c>
      <c r="U531" s="18">
        <v>0</v>
      </c>
      <c r="V531" s="18">
        <v>30.48</v>
      </c>
      <c r="W531" s="18">
        <v>37.450000000000003</v>
      </c>
      <c r="X531" s="74">
        <f t="shared" si="69"/>
        <v>0.84524049300306936</v>
      </c>
    </row>
    <row r="532" spans="1:24" ht="15" customHeight="1" x14ac:dyDescent="0.35">
      <c r="A532" s="23">
        <v>45212</v>
      </c>
      <c r="B532" s="18">
        <v>143970</v>
      </c>
      <c r="C532" s="18">
        <v>5.5</v>
      </c>
      <c r="D532" s="18">
        <v>138000</v>
      </c>
      <c r="E532" s="18">
        <v>4.5599999999999996</v>
      </c>
      <c r="F532" s="18">
        <f t="shared" si="70"/>
        <v>5970</v>
      </c>
      <c r="G532" s="18">
        <f t="shared" si="71"/>
        <v>166447.36842105264</v>
      </c>
      <c r="H532" s="18">
        <f t="shared" si="72"/>
        <v>-22477.368421052641</v>
      </c>
      <c r="I532" s="18">
        <f t="shared" si="67"/>
        <v>0</v>
      </c>
      <c r="J532" s="18">
        <f t="shared" si="68"/>
        <v>5.97</v>
      </c>
      <c r="K532" s="9">
        <f t="shared" si="64"/>
        <v>0.18233282674772036</v>
      </c>
      <c r="L532" s="6">
        <f t="shared" si="65"/>
        <v>4.3759878419452889</v>
      </c>
      <c r="M532" s="9">
        <f t="shared" si="66"/>
        <v>0.79563415308096164</v>
      </c>
      <c r="N532" s="18">
        <f t="shared" si="73"/>
        <v>5970</v>
      </c>
      <c r="O532" s="12">
        <v>0</v>
      </c>
      <c r="P532" s="65" t="s">
        <v>19</v>
      </c>
      <c r="Q532" s="12" t="s">
        <v>19</v>
      </c>
      <c r="R532" s="12" t="s">
        <v>19</v>
      </c>
      <c r="S532" s="38" t="s">
        <v>19</v>
      </c>
      <c r="T532" s="18">
        <v>5.4</v>
      </c>
      <c r="U532" s="18">
        <v>0</v>
      </c>
      <c r="V532" s="18">
        <v>0</v>
      </c>
      <c r="W532" s="18">
        <v>0</v>
      </c>
      <c r="X532" s="74">
        <f t="shared" si="69"/>
        <v>0.7200309077655761</v>
      </c>
    </row>
    <row r="533" spans="1:24" ht="15" customHeight="1" x14ac:dyDescent="0.35">
      <c r="A533" s="23">
        <v>45213</v>
      </c>
      <c r="B533" s="18">
        <v>130959</v>
      </c>
      <c r="C533" s="18">
        <v>5</v>
      </c>
      <c r="D533" s="18">
        <v>138000</v>
      </c>
      <c r="E533" s="18">
        <v>4.5599999999999996</v>
      </c>
      <c r="F533" s="18">
        <f t="shared" si="70"/>
        <v>-7041</v>
      </c>
      <c r="G533" s="18">
        <f t="shared" si="71"/>
        <v>151315.78947368421</v>
      </c>
      <c r="H533" s="18">
        <f t="shared" si="72"/>
        <v>-20356.789473684214</v>
      </c>
      <c r="I533" s="18">
        <f t="shared" si="67"/>
        <v>-7.0410000000000004</v>
      </c>
      <c r="J533" s="18">
        <f t="shared" si="68"/>
        <v>0</v>
      </c>
      <c r="K533" s="9">
        <f t="shared" si="64"/>
        <v>0.1658548632218845</v>
      </c>
      <c r="L533" s="6">
        <f t="shared" si="65"/>
        <v>3.9805167173252278</v>
      </c>
      <c r="M533" s="9">
        <f t="shared" si="66"/>
        <v>0.79610334346504552</v>
      </c>
      <c r="N533" s="18">
        <f t="shared" si="73"/>
        <v>-7041</v>
      </c>
      <c r="O533" s="12">
        <v>0</v>
      </c>
      <c r="P533" s="65" t="s">
        <v>19</v>
      </c>
      <c r="Q533" s="12" t="s">
        <v>19</v>
      </c>
      <c r="R533" s="12" t="s">
        <v>19</v>
      </c>
      <c r="S533" s="38" t="s">
        <v>19</v>
      </c>
      <c r="T533" s="18">
        <v>4.8</v>
      </c>
      <c r="U533" s="18">
        <v>0</v>
      </c>
      <c r="V533" s="18">
        <v>31.23</v>
      </c>
      <c r="W533" s="18">
        <v>36.78</v>
      </c>
      <c r="X533" s="74">
        <f t="shared" si="69"/>
        <v>0.83754154915083201</v>
      </c>
    </row>
    <row r="534" spans="1:24" ht="15" customHeight="1" x14ac:dyDescent="0.35">
      <c r="A534" s="23">
        <v>45214</v>
      </c>
      <c r="B534" s="18">
        <v>149302</v>
      </c>
      <c r="C534" s="18">
        <v>5.6</v>
      </c>
      <c r="D534" s="18">
        <v>138000</v>
      </c>
      <c r="E534" s="18">
        <v>4.5599999999999996</v>
      </c>
      <c r="F534" s="18">
        <f t="shared" si="70"/>
        <v>11302</v>
      </c>
      <c r="G534" s="18">
        <f t="shared" si="71"/>
        <v>169473.68421052632</v>
      </c>
      <c r="H534" s="18">
        <f t="shared" si="72"/>
        <v>-20171.68421052632</v>
      </c>
      <c r="I534" s="18">
        <f t="shared" si="67"/>
        <v>0</v>
      </c>
      <c r="J534" s="18">
        <f t="shared" si="68"/>
        <v>11.302</v>
      </c>
      <c r="K534" s="9">
        <f t="shared" si="64"/>
        <v>0.18908561296859169</v>
      </c>
      <c r="L534" s="6">
        <f t="shared" si="65"/>
        <v>4.5380547112462004</v>
      </c>
      <c r="M534" s="9">
        <f t="shared" si="66"/>
        <v>0.81036691272253591</v>
      </c>
      <c r="N534" s="18">
        <f t="shared" si="73"/>
        <v>11302</v>
      </c>
      <c r="O534" s="12">
        <v>0</v>
      </c>
      <c r="P534" s="65" t="s">
        <v>19</v>
      </c>
      <c r="Q534" s="12" t="s">
        <v>19</v>
      </c>
      <c r="R534" s="12" t="s">
        <v>19</v>
      </c>
      <c r="S534" s="38" t="s">
        <v>19</v>
      </c>
      <c r="T534" s="18">
        <v>5.4</v>
      </c>
      <c r="U534" s="18">
        <v>0</v>
      </c>
      <c r="V534" s="18">
        <v>30.22</v>
      </c>
      <c r="W534" s="18">
        <v>36.01</v>
      </c>
      <c r="X534" s="74">
        <f t="shared" si="69"/>
        <v>0.84965673967876121</v>
      </c>
    </row>
    <row r="535" spans="1:24" ht="15" customHeight="1" x14ac:dyDescent="0.35">
      <c r="A535" s="23">
        <v>45215</v>
      </c>
      <c r="B535" s="18">
        <v>146332</v>
      </c>
      <c r="C535" s="18">
        <v>5.6</v>
      </c>
      <c r="D535" s="18">
        <v>138000</v>
      </c>
      <c r="E535" s="18">
        <v>4.5599999999999996</v>
      </c>
      <c r="F535" s="18">
        <f t="shared" si="70"/>
        <v>8332</v>
      </c>
      <c r="G535" s="18">
        <f t="shared" si="71"/>
        <v>169473.68421052632</v>
      </c>
      <c r="H535" s="18">
        <f t="shared" si="72"/>
        <v>-23141.68421052632</v>
      </c>
      <c r="I535" s="18">
        <f t="shared" si="67"/>
        <v>0</v>
      </c>
      <c r="J535" s="18">
        <f t="shared" si="68"/>
        <v>8.3320000000000007</v>
      </c>
      <c r="K535" s="9">
        <f t="shared" si="64"/>
        <v>0.18532421479229991</v>
      </c>
      <c r="L535" s="6">
        <f t="shared" si="65"/>
        <v>4.447781155015198</v>
      </c>
      <c r="M535" s="9">
        <f t="shared" si="66"/>
        <v>0.79424663482414248</v>
      </c>
      <c r="N535" s="18">
        <f t="shared" si="73"/>
        <v>8332</v>
      </c>
      <c r="O535" s="12">
        <v>0</v>
      </c>
      <c r="P535" s="65" t="s">
        <v>19</v>
      </c>
      <c r="Q535" s="12" t="s">
        <v>19</v>
      </c>
      <c r="R535" s="12" t="s">
        <v>19</v>
      </c>
      <c r="S535" s="38" t="s">
        <v>19</v>
      </c>
      <c r="T535" s="18">
        <v>5.4</v>
      </c>
      <c r="U535" s="18">
        <v>0</v>
      </c>
      <c r="V535" s="18">
        <v>29.83</v>
      </c>
      <c r="W535" s="18">
        <v>34.9</v>
      </c>
      <c r="X535" s="74">
        <f t="shared" si="69"/>
        <v>0.82870415352782956</v>
      </c>
    </row>
    <row r="536" spans="1:24" ht="15" customHeight="1" x14ac:dyDescent="0.35">
      <c r="A536" s="23">
        <v>45216</v>
      </c>
      <c r="B536" s="18">
        <v>148512</v>
      </c>
      <c r="C536" s="18">
        <v>5.7</v>
      </c>
      <c r="D536" s="18">
        <v>138000</v>
      </c>
      <c r="E536" s="18">
        <v>4.5599999999999996</v>
      </c>
      <c r="F536" s="18">
        <f t="shared" si="70"/>
        <v>10512</v>
      </c>
      <c r="G536" s="18">
        <f t="shared" si="71"/>
        <v>172500</v>
      </c>
      <c r="H536" s="18">
        <f t="shared" si="72"/>
        <v>-23988</v>
      </c>
      <c r="I536" s="18">
        <f t="shared" si="67"/>
        <v>0</v>
      </c>
      <c r="J536" s="18">
        <f t="shared" si="68"/>
        <v>10.512</v>
      </c>
      <c r="K536" s="9">
        <f t="shared" si="64"/>
        <v>0.18808510638297873</v>
      </c>
      <c r="L536" s="6">
        <f t="shared" si="65"/>
        <v>4.5140425531914889</v>
      </c>
      <c r="M536" s="9">
        <f t="shared" si="66"/>
        <v>0.79193729003359459</v>
      </c>
      <c r="N536" s="18">
        <f t="shared" si="73"/>
        <v>10512</v>
      </c>
      <c r="O536" s="12">
        <v>0</v>
      </c>
      <c r="P536" s="65" t="s">
        <v>19</v>
      </c>
      <c r="Q536" s="12" t="s">
        <v>19</v>
      </c>
      <c r="R536" s="12" t="s">
        <v>19</v>
      </c>
      <c r="S536" s="38" t="s">
        <v>19</v>
      </c>
      <c r="T536" s="18">
        <v>5.5</v>
      </c>
      <c r="U536" s="18">
        <v>0</v>
      </c>
      <c r="V536" s="18">
        <v>28.94</v>
      </c>
      <c r="W536" s="18">
        <v>34.25</v>
      </c>
      <c r="X536" s="74">
        <f t="shared" si="69"/>
        <v>0.8239476564881596</v>
      </c>
    </row>
    <row r="537" spans="1:24" ht="15" customHeight="1" x14ac:dyDescent="0.35">
      <c r="A537" s="23">
        <v>45217</v>
      </c>
      <c r="B537" s="18">
        <v>146762</v>
      </c>
      <c r="C537" s="18">
        <v>5.5</v>
      </c>
      <c r="D537" s="18">
        <v>138000</v>
      </c>
      <c r="E537" s="18">
        <v>4.5599999999999996</v>
      </c>
      <c r="F537" s="18">
        <f t="shared" si="70"/>
        <v>8762</v>
      </c>
      <c r="G537" s="18">
        <f t="shared" si="71"/>
        <v>166447.36842105264</v>
      </c>
      <c r="H537" s="18">
        <f t="shared" si="72"/>
        <v>-19685.368421052641</v>
      </c>
      <c r="I537" s="18">
        <f t="shared" si="67"/>
        <v>0</v>
      </c>
      <c r="J537" s="18">
        <f t="shared" si="68"/>
        <v>8.7620000000000005</v>
      </c>
      <c r="K537" s="9">
        <f t="shared" si="64"/>
        <v>0.18586879432624112</v>
      </c>
      <c r="L537" s="6">
        <f t="shared" si="65"/>
        <v>4.4608510638297876</v>
      </c>
      <c r="M537" s="9">
        <f t="shared" si="66"/>
        <v>0.81106382978723401</v>
      </c>
      <c r="N537" s="18">
        <f t="shared" si="73"/>
        <v>8762</v>
      </c>
      <c r="O537" s="12">
        <v>0</v>
      </c>
      <c r="P537" s="65" t="s">
        <v>19</v>
      </c>
      <c r="Q537" s="12" t="s">
        <v>19</v>
      </c>
      <c r="R537" s="12" t="s">
        <v>19</v>
      </c>
      <c r="S537" s="38" t="s">
        <v>19</v>
      </c>
      <c r="T537" s="18">
        <v>5.3</v>
      </c>
      <c r="U537" s="18">
        <v>0</v>
      </c>
      <c r="V537" s="18">
        <v>28.93</v>
      </c>
      <c r="W537" s="18">
        <v>34.69</v>
      </c>
      <c r="X537" s="74">
        <f t="shared" si="69"/>
        <v>0.84547288527203535</v>
      </c>
    </row>
    <row r="538" spans="1:24" ht="15" customHeight="1" x14ac:dyDescent="0.35">
      <c r="A538" s="23">
        <v>45218</v>
      </c>
      <c r="B538" s="18">
        <v>143966</v>
      </c>
      <c r="C538" s="18">
        <v>5.4</v>
      </c>
      <c r="D538" s="18">
        <v>138000</v>
      </c>
      <c r="E538" s="18">
        <v>4.5599999999999996</v>
      </c>
      <c r="F538" s="18">
        <f t="shared" si="70"/>
        <v>5966</v>
      </c>
      <c r="G538" s="18">
        <f t="shared" si="71"/>
        <v>163421.05263157896</v>
      </c>
      <c r="H538" s="18">
        <f t="shared" si="72"/>
        <v>-19455.052631578961</v>
      </c>
      <c r="I538" s="18">
        <f t="shared" si="67"/>
        <v>0</v>
      </c>
      <c r="J538" s="18">
        <f t="shared" si="68"/>
        <v>5.9660000000000002</v>
      </c>
      <c r="K538" s="9">
        <f t="shared" si="64"/>
        <v>0.18232776089159067</v>
      </c>
      <c r="L538" s="6">
        <f t="shared" si="65"/>
        <v>4.3758662613981762</v>
      </c>
      <c r="M538" s="9">
        <f t="shared" si="66"/>
        <v>0.81034560396262523</v>
      </c>
      <c r="N538" s="18">
        <f t="shared" si="73"/>
        <v>5966</v>
      </c>
      <c r="O538" s="12">
        <v>0</v>
      </c>
      <c r="P538" s="65" t="s">
        <v>19</v>
      </c>
      <c r="Q538" s="12" t="s">
        <v>19</v>
      </c>
      <c r="R538" s="12" t="s">
        <v>19</v>
      </c>
      <c r="S538" s="38" t="s">
        <v>19</v>
      </c>
      <c r="T538" s="18">
        <v>5.2</v>
      </c>
      <c r="U538" s="18">
        <v>0</v>
      </c>
      <c r="V538" s="18">
        <v>28.28</v>
      </c>
      <c r="W538" s="18">
        <v>34.04</v>
      </c>
      <c r="X538" s="74">
        <f t="shared" si="69"/>
        <v>0.84232707847828892</v>
      </c>
    </row>
    <row r="539" spans="1:24" ht="15" customHeight="1" x14ac:dyDescent="0.35">
      <c r="A539" s="23">
        <v>45219</v>
      </c>
      <c r="B539" s="18">
        <v>143070</v>
      </c>
      <c r="C539" s="18">
        <v>5.4</v>
      </c>
      <c r="D539" s="18">
        <v>138000</v>
      </c>
      <c r="E539" s="18">
        <v>4.5599999999999996</v>
      </c>
      <c r="F539" s="18">
        <f t="shared" si="70"/>
        <v>5070</v>
      </c>
      <c r="G539" s="18">
        <f t="shared" si="71"/>
        <v>163421.05263157896</v>
      </c>
      <c r="H539" s="18">
        <f t="shared" si="72"/>
        <v>-20351.052631578961</v>
      </c>
      <c r="I539" s="18">
        <f t="shared" si="67"/>
        <v>0</v>
      </c>
      <c r="J539" s="18">
        <f t="shared" si="68"/>
        <v>5.07</v>
      </c>
      <c r="K539" s="9">
        <f t="shared" si="64"/>
        <v>0.18119300911854103</v>
      </c>
      <c r="L539" s="6">
        <f t="shared" si="65"/>
        <v>4.3486322188449851</v>
      </c>
      <c r="M539" s="9">
        <f t="shared" si="66"/>
        <v>0.80530226274907113</v>
      </c>
      <c r="N539" s="18">
        <f t="shared" si="73"/>
        <v>5070</v>
      </c>
      <c r="O539" s="12">
        <v>0</v>
      </c>
      <c r="P539" s="65" t="s">
        <v>19</v>
      </c>
      <c r="Q539" s="12" t="s">
        <v>19</v>
      </c>
      <c r="R539" s="12" t="s">
        <v>19</v>
      </c>
      <c r="S539" s="38" t="s">
        <v>19</v>
      </c>
      <c r="T539" s="18">
        <v>5.3</v>
      </c>
      <c r="U539" s="18">
        <v>0</v>
      </c>
      <c r="V539" s="18">
        <v>30.35</v>
      </c>
      <c r="W539" s="18">
        <v>35.4</v>
      </c>
      <c r="X539" s="74">
        <f t="shared" si="69"/>
        <v>0.84208451433523412</v>
      </c>
    </row>
    <row r="540" spans="1:24" ht="15" customHeight="1" x14ac:dyDescent="0.35">
      <c r="A540" s="23">
        <v>45220</v>
      </c>
      <c r="B540" s="18">
        <v>142142</v>
      </c>
      <c r="C540" s="18">
        <v>5.4</v>
      </c>
      <c r="D540" s="18">
        <v>138000</v>
      </c>
      <c r="E540" s="18">
        <v>4.5599999999999996</v>
      </c>
      <c r="F540" s="18">
        <f t="shared" si="70"/>
        <v>4142</v>
      </c>
      <c r="G540" s="18">
        <f t="shared" si="71"/>
        <v>163421.05263157896</v>
      </c>
      <c r="H540" s="18">
        <f t="shared" si="72"/>
        <v>-21279.052631578961</v>
      </c>
      <c r="I540" s="18">
        <f t="shared" si="67"/>
        <v>0</v>
      </c>
      <c r="J540" s="18">
        <f t="shared" si="68"/>
        <v>4.1420000000000003</v>
      </c>
      <c r="K540" s="9">
        <f t="shared" si="64"/>
        <v>0.18001773049645389</v>
      </c>
      <c r="L540" s="6">
        <f t="shared" si="65"/>
        <v>4.3204255319148936</v>
      </c>
      <c r="M540" s="9">
        <f t="shared" si="66"/>
        <v>0.80007880220646177</v>
      </c>
      <c r="N540" s="18">
        <f t="shared" si="73"/>
        <v>4142</v>
      </c>
      <c r="O540" s="12">
        <v>0</v>
      </c>
      <c r="P540" s="65" t="s">
        <v>19</v>
      </c>
      <c r="Q540" s="12" t="s">
        <v>19</v>
      </c>
      <c r="R540" s="12" t="s">
        <v>19</v>
      </c>
      <c r="S540" s="38" t="s">
        <v>19</v>
      </c>
      <c r="T540" s="18">
        <v>5.2</v>
      </c>
      <c r="U540" s="18">
        <v>0</v>
      </c>
      <c r="V540" s="18">
        <v>30.73</v>
      </c>
      <c r="W540" s="18">
        <v>35.26</v>
      </c>
      <c r="X540" s="74">
        <f t="shared" si="69"/>
        <v>0.8361083847208528</v>
      </c>
    </row>
    <row r="541" spans="1:24" ht="15" customHeight="1" x14ac:dyDescent="0.35">
      <c r="A541" s="23">
        <v>45221</v>
      </c>
      <c r="B541" s="18">
        <v>135301</v>
      </c>
      <c r="C541" s="18">
        <v>5.0999999999999996</v>
      </c>
      <c r="D541" s="18">
        <v>138000</v>
      </c>
      <c r="E541" s="18">
        <v>4.5599999999999996</v>
      </c>
      <c r="F541" s="18">
        <f t="shared" si="70"/>
        <v>-2699</v>
      </c>
      <c r="G541" s="18">
        <f t="shared" si="71"/>
        <v>154342.10526315789</v>
      </c>
      <c r="H541" s="18">
        <f t="shared" si="72"/>
        <v>-19041.105263157893</v>
      </c>
      <c r="I541" s="18">
        <f t="shared" si="67"/>
        <v>-2.6989999999999998</v>
      </c>
      <c r="J541" s="18">
        <f t="shared" si="68"/>
        <v>0</v>
      </c>
      <c r="K541" s="9">
        <f t="shared" si="64"/>
        <v>0.17135385005065856</v>
      </c>
      <c r="L541" s="6">
        <f t="shared" si="65"/>
        <v>4.1124924012158051</v>
      </c>
      <c r="M541" s="9">
        <f t="shared" si="66"/>
        <v>0.80637105906192263</v>
      </c>
      <c r="N541" s="18">
        <f t="shared" si="73"/>
        <v>-2699</v>
      </c>
      <c r="O541" s="12">
        <v>0</v>
      </c>
      <c r="P541" s="65" t="s">
        <v>19</v>
      </c>
      <c r="Q541" s="12" t="s">
        <v>19</v>
      </c>
      <c r="R541" s="12" t="s">
        <v>19</v>
      </c>
      <c r="S541" s="38" t="s">
        <v>19</v>
      </c>
      <c r="T541" s="18">
        <v>4.9000000000000004</v>
      </c>
      <c r="U541" s="18">
        <v>0</v>
      </c>
      <c r="V541" s="18">
        <v>30.72</v>
      </c>
      <c r="W541" s="18">
        <v>35.97</v>
      </c>
      <c r="X541" s="74">
        <f t="shared" si="69"/>
        <v>0.84531825221445123</v>
      </c>
    </row>
    <row r="542" spans="1:24" ht="15" customHeight="1" x14ac:dyDescent="0.35">
      <c r="A542" s="23">
        <v>45222</v>
      </c>
      <c r="B542" s="18">
        <v>139944</v>
      </c>
      <c r="C542" s="18">
        <v>5.3</v>
      </c>
      <c r="D542" s="18">
        <v>138000</v>
      </c>
      <c r="E542" s="18">
        <v>4.5599999999999996</v>
      </c>
      <c r="F542" s="18">
        <f t="shared" si="70"/>
        <v>1944</v>
      </c>
      <c r="G542" s="18">
        <f t="shared" si="71"/>
        <v>160394.73684210525</v>
      </c>
      <c r="H542" s="18">
        <f t="shared" si="72"/>
        <v>-20450.736842105252</v>
      </c>
      <c r="I542" s="18">
        <f t="shared" si="67"/>
        <v>0</v>
      </c>
      <c r="J542" s="18">
        <f t="shared" si="68"/>
        <v>1.944</v>
      </c>
      <c r="K542" s="9">
        <f t="shared" si="64"/>
        <v>0.1772340425531915</v>
      </c>
      <c r="L542" s="6">
        <f t="shared" si="65"/>
        <v>4.2536170212765958</v>
      </c>
      <c r="M542" s="9">
        <f t="shared" si="66"/>
        <v>0.80256924929747087</v>
      </c>
      <c r="N542" s="18">
        <f t="shared" si="73"/>
        <v>1944</v>
      </c>
      <c r="O542" s="12">
        <v>0</v>
      </c>
      <c r="P542" s="65" t="s">
        <v>19</v>
      </c>
      <c r="Q542" s="12" t="s">
        <v>19</v>
      </c>
      <c r="R542" s="12" t="s">
        <v>19</v>
      </c>
      <c r="S542" s="38" t="s">
        <v>19</v>
      </c>
      <c r="T542" s="18">
        <v>5.0999999999999996</v>
      </c>
      <c r="U542" s="18">
        <v>0</v>
      </c>
      <c r="V542" s="18">
        <v>30.9</v>
      </c>
      <c r="W542" s="18">
        <v>35.92</v>
      </c>
      <c r="X542" s="74">
        <f t="shared" si="69"/>
        <v>0.84114764488235527</v>
      </c>
    </row>
    <row r="543" spans="1:24" ht="15" customHeight="1" x14ac:dyDescent="0.35">
      <c r="A543" s="23">
        <v>45223</v>
      </c>
      <c r="B543" s="18">
        <v>124495</v>
      </c>
      <c r="C543" s="18">
        <v>4.8</v>
      </c>
      <c r="D543" s="18">
        <v>138000</v>
      </c>
      <c r="E543" s="18">
        <v>4.5599999999999996</v>
      </c>
      <c r="F543" s="18">
        <f t="shared" si="70"/>
        <v>-13505</v>
      </c>
      <c r="G543" s="18">
        <f t="shared" si="71"/>
        <v>145263.15789473685</v>
      </c>
      <c r="H543" s="18">
        <f t="shared" si="72"/>
        <v>-20768.157894736854</v>
      </c>
      <c r="I543" s="18">
        <f t="shared" si="67"/>
        <v>-13.505000000000001</v>
      </c>
      <c r="J543" s="18">
        <f t="shared" si="68"/>
        <v>0</v>
      </c>
      <c r="K543" s="9">
        <f t="shared" si="64"/>
        <v>0.15766843971631206</v>
      </c>
      <c r="L543" s="6">
        <f t="shared" si="65"/>
        <v>3.7840425531914894</v>
      </c>
      <c r="M543" s="9">
        <f t="shared" si="66"/>
        <v>0.7883421985815604</v>
      </c>
      <c r="N543" s="18">
        <f t="shared" si="73"/>
        <v>-13505</v>
      </c>
      <c r="O543" s="12">
        <v>0</v>
      </c>
      <c r="P543" s="65" t="s">
        <v>19</v>
      </c>
      <c r="Q543" s="12" t="s">
        <v>19</v>
      </c>
      <c r="R543" s="12" t="s">
        <v>19</v>
      </c>
      <c r="S543" s="38" t="s">
        <v>19</v>
      </c>
      <c r="T543" s="18">
        <v>4.7</v>
      </c>
      <c r="U543" s="18">
        <v>0</v>
      </c>
      <c r="V543" s="18">
        <v>30.31</v>
      </c>
      <c r="W543" s="18">
        <v>34.51</v>
      </c>
      <c r="X543" s="74">
        <f t="shared" si="69"/>
        <v>0.82114017963660579</v>
      </c>
    </row>
    <row r="544" spans="1:24" ht="15" customHeight="1" x14ac:dyDescent="0.35">
      <c r="A544" s="23">
        <v>45224</v>
      </c>
      <c r="B544" s="18">
        <v>132412</v>
      </c>
      <c r="C544" s="18">
        <v>5.0999999999999996</v>
      </c>
      <c r="D544" s="18">
        <v>138000</v>
      </c>
      <c r="E544" s="18">
        <v>4.5599999999999996</v>
      </c>
      <c r="F544" s="18">
        <f t="shared" si="70"/>
        <v>-5588</v>
      </c>
      <c r="G544" s="18">
        <f t="shared" si="71"/>
        <v>154342.10526315789</v>
      </c>
      <c r="H544" s="18">
        <f t="shared" si="72"/>
        <v>-21930.105263157893</v>
      </c>
      <c r="I544" s="18">
        <f t="shared" si="67"/>
        <v>-5.5880000000000001</v>
      </c>
      <c r="J544" s="18">
        <f t="shared" si="68"/>
        <v>0</v>
      </c>
      <c r="K544" s="9">
        <f t="shared" si="64"/>
        <v>0.1676950354609929</v>
      </c>
      <c r="L544" s="6">
        <f t="shared" si="65"/>
        <v>4.0246808510638301</v>
      </c>
      <c r="M544" s="9">
        <f t="shared" si="66"/>
        <v>0.78915310805173133</v>
      </c>
      <c r="N544" s="18">
        <f t="shared" si="73"/>
        <v>-5588</v>
      </c>
      <c r="O544" s="12">
        <v>0</v>
      </c>
      <c r="P544" s="65" t="s">
        <v>19</v>
      </c>
      <c r="Q544" s="12" t="s">
        <v>19</v>
      </c>
      <c r="R544" s="12" t="s">
        <v>19</v>
      </c>
      <c r="S544" s="38" t="s">
        <v>19</v>
      </c>
      <c r="T544" s="18">
        <v>4.9000000000000004</v>
      </c>
      <c r="U544" s="18">
        <v>0</v>
      </c>
      <c r="V544" s="18">
        <v>30.44</v>
      </c>
      <c r="W544" s="18">
        <v>36.19</v>
      </c>
      <c r="X544" s="74">
        <f t="shared" si="69"/>
        <v>0.82807077849965827</v>
      </c>
    </row>
    <row r="545" spans="1:24" ht="15" customHeight="1" x14ac:dyDescent="0.35">
      <c r="A545" s="23">
        <v>45225</v>
      </c>
      <c r="B545" s="18">
        <v>145119</v>
      </c>
      <c r="C545" s="18">
        <v>5.5</v>
      </c>
      <c r="D545" s="18">
        <v>138000</v>
      </c>
      <c r="E545" s="18">
        <v>4.5599999999999996</v>
      </c>
      <c r="F545" s="18">
        <f t="shared" si="70"/>
        <v>7119</v>
      </c>
      <c r="G545" s="18">
        <f t="shared" si="71"/>
        <v>166447.36842105264</v>
      </c>
      <c r="H545" s="18">
        <f t="shared" si="72"/>
        <v>-21328.368421052641</v>
      </c>
      <c r="I545" s="18">
        <f t="shared" si="67"/>
        <v>0</v>
      </c>
      <c r="J545" s="18">
        <f t="shared" si="68"/>
        <v>7.1189999999999998</v>
      </c>
      <c r="K545" s="9">
        <f t="shared" si="64"/>
        <v>0.18378799392097264</v>
      </c>
      <c r="L545" s="6">
        <f t="shared" si="65"/>
        <v>4.4109118541033432</v>
      </c>
      <c r="M545" s="9">
        <f t="shared" si="66"/>
        <v>0.80198397347333517</v>
      </c>
      <c r="N545" s="18">
        <f t="shared" si="73"/>
        <v>7119</v>
      </c>
      <c r="O545" s="12">
        <v>0</v>
      </c>
      <c r="P545" s="65" t="s">
        <v>19</v>
      </c>
      <c r="Q545" s="12" t="s">
        <v>19</v>
      </c>
      <c r="R545" s="12" t="s">
        <v>19</v>
      </c>
      <c r="S545" s="38" t="s">
        <v>19</v>
      </c>
      <c r="T545" s="18">
        <v>5.3</v>
      </c>
      <c r="U545" s="18">
        <v>0</v>
      </c>
      <c r="V545" s="18">
        <v>30.41</v>
      </c>
      <c r="W545" s="18">
        <v>37.090000000000003</v>
      </c>
      <c r="X545" s="74">
        <f t="shared" si="69"/>
        <v>0.84488557310443202</v>
      </c>
    </row>
    <row r="546" spans="1:24" ht="15" customHeight="1" x14ac:dyDescent="0.35">
      <c r="A546" s="23">
        <v>45226</v>
      </c>
      <c r="B546" s="18">
        <v>143271</v>
      </c>
      <c r="C546" s="18">
        <v>5.4</v>
      </c>
      <c r="D546" s="18">
        <v>138000</v>
      </c>
      <c r="E546" s="18">
        <v>4.5599999999999996</v>
      </c>
      <c r="F546" s="18">
        <f t="shared" si="70"/>
        <v>5271</v>
      </c>
      <c r="G546" s="18">
        <f t="shared" si="71"/>
        <v>163421.05263157896</v>
      </c>
      <c r="H546" s="18">
        <f t="shared" si="72"/>
        <v>-20150.052631578961</v>
      </c>
      <c r="I546" s="18">
        <f t="shared" si="67"/>
        <v>0</v>
      </c>
      <c r="J546" s="18">
        <f t="shared" si="68"/>
        <v>5.2709999999999999</v>
      </c>
      <c r="K546" s="9">
        <f t="shared" si="64"/>
        <v>0.18144756838905776</v>
      </c>
      <c r="L546" s="6">
        <f t="shared" si="65"/>
        <v>4.3547416413373856</v>
      </c>
      <c r="M546" s="9">
        <f t="shared" si="66"/>
        <v>0.80643363728470108</v>
      </c>
      <c r="N546" s="18">
        <f t="shared" si="73"/>
        <v>5271</v>
      </c>
      <c r="O546" s="12">
        <v>0</v>
      </c>
      <c r="P546" s="65" t="s">
        <v>19</v>
      </c>
      <c r="Q546" s="12" t="s">
        <v>19</v>
      </c>
      <c r="R546" s="12" t="s">
        <v>19</v>
      </c>
      <c r="S546" s="38" t="s">
        <v>19</v>
      </c>
      <c r="T546" s="18">
        <v>5.2</v>
      </c>
      <c r="U546" s="18">
        <v>0</v>
      </c>
      <c r="V546" s="18">
        <v>30.22</v>
      </c>
      <c r="W546" s="18">
        <v>35.82</v>
      </c>
      <c r="X546" s="74">
        <f t="shared" si="69"/>
        <v>0.84482590574539485</v>
      </c>
    </row>
    <row r="547" spans="1:24" ht="15" customHeight="1" x14ac:dyDescent="0.35">
      <c r="A547" s="23">
        <v>45227</v>
      </c>
      <c r="B547" s="18">
        <v>107684</v>
      </c>
      <c r="C547" s="18">
        <v>4.0999999999999996</v>
      </c>
      <c r="D547" s="18">
        <v>138000</v>
      </c>
      <c r="E547" s="18">
        <v>4.5599999999999996</v>
      </c>
      <c r="F547" s="18">
        <f t="shared" si="70"/>
        <v>-30316</v>
      </c>
      <c r="G547" s="18">
        <f t="shared" si="71"/>
        <v>124078.94736842105</v>
      </c>
      <c r="H547" s="18">
        <f t="shared" si="72"/>
        <v>-16394.947368421053</v>
      </c>
      <c r="I547" s="18">
        <f t="shared" si="67"/>
        <v>-30.315999999999999</v>
      </c>
      <c r="J547" s="18">
        <f t="shared" si="68"/>
        <v>0</v>
      </c>
      <c r="K547" s="9">
        <f t="shared" si="64"/>
        <v>0.13637791286727458</v>
      </c>
      <c r="L547" s="6">
        <f t="shared" si="65"/>
        <v>3.2730699088145898</v>
      </c>
      <c r="M547" s="9">
        <f t="shared" si="66"/>
        <v>0.79830973385721704</v>
      </c>
      <c r="N547" s="18">
        <f t="shared" si="73"/>
        <v>-30316</v>
      </c>
      <c r="O547" s="12">
        <v>0</v>
      </c>
      <c r="P547" s="65" t="s">
        <v>19</v>
      </c>
      <c r="Q547" s="12" t="s">
        <v>19</v>
      </c>
      <c r="R547" s="12" t="s">
        <v>19</v>
      </c>
      <c r="S547" s="38" t="s">
        <v>19</v>
      </c>
      <c r="T547" s="18">
        <v>3.9</v>
      </c>
      <c r="U547" s="18">
        <v>0</v>
      </c>
      <c r="V547" s="18">
        <v>29.67</v>
      </c>
      <c r="W547" s="18">
        <v>32.979999999999997</v>
      </c>
      <c r="X547" s="74">
        <f t="shared" si="69"/>
        <v>0.82599374004868886</v>
      </c>
    </row>
    <row r="548" spans="1:24" ht="15" customHeight="1" x14ac:dyDescent="0.35">
      <c r="A548" s="23">
        <v>45228</v>
      </c>
      <c r="B548" s="18">
        <v>134581</v>
      </c>
      <c r="C548" s="18">
        <v>5.0999999999999996</v>
      </c>
      <c r="D548" s="18">
        <v>138000</v>
      </c>
      <c r="E548" s="18">
        <v>4.5599999999999996</v>
      </c>
      <c r="F548" s="18">
        <f t="shared" si="70"/>
        <v>-3419</v>
      </c>
      <c r="G548" s="18">
        <f t="shared" si="71"/>
        <v>154342.10526315789</v>
      </c>
      <c r="H548" s="18">
        <f t="shared" si="72"/>
        <v>-19761.105263157893</v>
      </c>
      <c r="I548" s="18">
        <f t="shared" si="67"/>
        <v>-3.419</v>
      </c>
      <c r="J548" s="18">
        <f t="shared" si="68"/>
        <v>0</v>
      </c>
      <c r="K548" s="9">
        <f t="shared" si="64"/>
        <v>0.1704419959473151</v>
      </c>
      <c r="L548" s="6">
        <f t="shared" si="65"/>
        <v>4.0906079027355622</v>
      </c>
      <c r="M548" s="9">
        <f t="shared" si="66"/>
        <v>0.80207998092854171</v>
      </c>
      <c r="N548" s="18">
        <f t="shared" si="73"/>
        <v>-3419</v>
      </c>
      <c r="O548" s="12">
        <v>0</v>
      </c>
      <c r="P548" s="65" t="s">
        <v>19</v>
      </c>
      <c r="Q548" s="12" t="s">
        <v>19</v>
      </c>
      <c r="R548" s="12" t="s">
        <v>19</v>
      </c>
      <c r="S548" s="38" t="s">
        <v>19</v>
      </c>
      <c r="T548" s="18">
        <v>4.9000000000000004</v>
      </c>
      <c r="U548" s="18">
        <v>0</v>
      </c>
      <c r="V548" s="18">
        <v>29.29</v>
      </c>
      <c r="W548" s="18">
        <v>33.97</v>
      </c>
      <c r="X548" s="74">
        <f t="shared" si="69"/>
        <v>0.83348052627544278</v>
      </c>
    </row>
    <row r="549" spans="1:24" ht="15" customHeight="1" x14ac:dyDescent="0.35">
      <c r="A549" s="23">
        <v>45229</v>
      </c>
      <c r="B549" s="18">
        <v>133583</v>
      </c>
      <c r="C549" s="18">
        <v>5.0999999999999996</v>
      </c>
      <c r="D549" s="18">
        <v>138000</v>
      </c>
      <c r="E549" s="18">
        <v>4.5599999999999996</v>
      </c>
      <c r="F549" s="18">
        <f t="shared" si="70"/>
        <v>-4417</v>
      </c>
      <c r="G549" s="18">
        <f t="shared" si="71"/>
        <v>154342.10526315789</v>
      </c>
      <c r="H549" s="18">
        <f t="shared" si="72"/>
        <v>-20759.105263157893</v>
      </c>
      <c r="I549" s="18">
        <f t="shared" si="67"/>
        <v>-4.4169999999999998</v>
      </c>
      <c r="J549" s="18">
        <f t="shared" si="68"/>
        <v>0</v>
      </c>
      <c r="K549" s="9">
        <f t="shared" si="64"/>
        <v>0.16917806484295847</v>
      </c>
      <c r="L549" s="6">
        <f t="shared" si="65"/>
        <v>4.0602735562310031</v>
      </c>
      <c r="M549" s="9">
        <f t="shared" si="66"/>
        <v>0.79613206984921636</v>
      </c>
      <c r="N549" s="18">
        <f t="shared" si="73"/>
        <v>-4417</v>
      </c>
      <c r="O549" s="12">
        <v>0</v>
      </c>
      <c r="P549" s="65" t="s">
        <v>19</v>
      </c>
      <c r="Q549" s="12" t="s">
        <v>19</v>
      </c>
      <c r="R549" s="12" t="s">
        <v>19</v>
      </c>
      <c r="S549" s="38" t="s">
        <v>19</v>
      </c>
      <c r="T549" s="18">
        <v>4.9000000000000004</v>
      </c>
      <c r="U549" s="18">
        <v>0</v>
      </c>
      <c r="V549" s="18">
        <v>29.39</v>
      </c>
      <c r="W549" s="18">
        <v>32.85</v>
      </c>
      <c r="X549" s="74">
        <f t="shared" si="69"/>
        <v>0.82327546182560662</v>
      </c>
    </row>
    <row r="550" spans="1:24" ht="15" customHeight="1" x14ac:dyDescent="0.35">
      <c r="A550" s="23">
        <v>45230</v>
      </c>
      <c r="B550" s="18">
        <v>123742</v>
      </c>
      <c r="C550" s="18">
        <v>4.7</v>
      </c>
      <c r="D550" s="18">
        <v>138000</v>
      </c>
      <c r="E550" s="18">
        <v>4.5599999999999996</v>
      </c>
      <c r="F550" s="18">
        <f t="shared" si="70"/>
        <v>-14258</v>
      </c>
      <c r="G550" s="18">
        <f t="shared" si="71"/>
        <v>142236.84210526317</v>
      </c>
      <c r="H550" s="18">
        <f t="shared" si="72"/>
        <v>-18494.842105263175</v>
      </c>
      <c r="I550" s="18">
        <f t="shared" si="67"/>
        <v>-14.257999999999999</v>
      </c>
      <c r="J550" s="18">
        <f t="shared" si="68"/>
        <v>0</v>
      </c>
      <c r="K550" s="9">
        <f t="shared" si="64"/>
        <v>0.15671479229989868</v>
      </c>
      <c r="L550" s="6">
        <f t="shared" si="65"/>
        <v>3.7611550151975686</v>
      </c>
      <c r="M550" s="9">
        <f t="shared" si="66"/>
        <v>0.80024574791437619</v>
      </c>
      <c r="N550" s="18">
        <f t="shared" si="73"/>
        <v>-14258</v>
      </c>
      <c r="O550" s="12">
        <v>0</v>
      </c>
      <c r="P550" s="65" t="s">
        <v>19</v>
      </c>
      <c r="Q550" s="12" t="s">
        <v>19</v>
      </c>
      <c r="R550" s="12" t="s">
        <v>19</v>
      </c>
      <c r="S550" s="38" t="s">
        <v>19</v>
      </c>
      <c r="T550" s="18">
        <v>4.5</v>
      </c>
      <c r="U550" s="18">
        <v>0</v>
      </c>
      <c r="V550" s="18">
        <v>29.23</v>
      </c>
      <c r="W550" s="18">
        <v>32.619999999999997</v>
      </c>
      <c r="X550" s="74">
        <f t="shared" si="69"/>
        <v>0.82670356893455776</v>
      </c>
    </row>
  </sheetData>
  <autoFilter ref="A1:S550" xr:uid="{37F7B775-0E04-4721-A393-B9FEBAD6BBDB}">
    <filterColumn colId="0">
      <filters>
        <dateGroupItem year="2023" month="10" dateTimeGrouping="month"/>
      </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986BD-AABC-46F5-8AEB-56BACADA09F2}">
  <dimension ref="A1:B4"/>
  <sheetViews>
    <sheetView showGridLines="0" workbookViewId="0">
      <selection activeCell="E3" sqref="E3"/>
    </sheetView>
  </sheetViews>
  <sheetFormatPr defaultRowHeight="14.5" x14ac:dyDescent="0.35"/>
  <cols>
    <col min="1" max="1" width="10.1796875" customWidth="1"/>
    <col min="2" max="2" width="12.26953125" customWidth="1"/>
  </cols>
  <sheetData>
    <row r="1" spans="1:2" ht="29" x14ac:dyDescent="0.35">
      <c r="A1" s="10" t="s">
        <v>78</v>
      </c>
      <c r="B1" s="10" t="s">
        <v>62</v>
      </c>
    </row>
    <row r="2" spans="1:2" ht="29" x14ac:dyDescent="0.35">
      <c r="A2" s="10" t="s">
        <v>74</v>
      </c>
      <c r="B2" s="10">
        <v>0</v>
      </c>
    </row>
    <row r="3" spans="1:2" x14ac:dyDescent="0.35">
      <c r="A3" s="10" t="s">
        <v>79</v>
      </c>
      <c r="B3" s="10">
        <v>0</v>
      </c>
    </row>
    <row r="4" spans="1:2" ht="29" x14ac:dyDescent="0.35">
      <c r="A4" s="10" t="s">
        <v>80</v>
      </c>
      <c r="B4" s="1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DF99C-3D7A-423B-8D03-717830FEA24D}">
  <dimension ref="A1:G2"/>
  <sheetViews>
    <sheetView workbookViewId="0">
      <selection activeCell="D9" sqref="D9"/>
    </sheetView>
  </sheetViews>
  <sheetFormatPr defaultRowHeight="14.5" x14ac:dyDescent="0.35"/>
  <cols>
    <col min="1" max="1" width="10.08984375" bestFit="1" customWidth="1"/>
    <col min="2" max="2" width="28.453125" style="1" customWidth="1"/>
    <col min="4" max="4" width="14.81640625" customWidth="1"/>
    <col min="5" max="5" width="13.6328125" customWidth="1"/>
    <col min="6" max="6" width="10.7265625" customWidth="1"/>
  </cols>
  <sheetData>
    <row r="1" spans="1:7" s="1" customFormat="1" ht="29" x14ac:dyDescent="0.35">
      <c r="A1" s="18" t="s">
        <v>0</v>
      </c>
      <c r="B1" s="18" t="s">
        <v>17</v>
      </c>
      <c r="C1" s="18" t="s">
        <v>83</v>
      </c>
      <c r="D1" s="18" t="s">
        <v>84</v>
      </c>
      <c r="E1" s="18" t="s">
        <v>64</v>
      </c>
      <c r="F1" s="18" t="s">
        <v>85</v>
      </c>
      <c r="G1" s="18" t="s">
        <v>63</v>
      </c>
    </row>
    <row r="2" spans="1:7" x14ac:dyDescent="0.35">
      <c r="A2" s="67">
        <v>45170</v>
      </c>
      <c r="B2" s="18" t="s">
        <v>19</v>
      </c>
      <c r="C2" s="66" t="s">
        <v>19</v>
      </c>
      <c r="D2" s="66" t="s">
        <v>19</v>
      </c>
      <c r="E2" s="66" t="s">
        <v>19</v>
      </c>
      <c r="F2" s="66" t="s">
        <v>19</v>
      </c>
      <c r="G2" s="66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640BD-BD0B-4161-A10F-C4664970D764}">
  <dimension ref="A1:D10"/>
  <sheetViews>
    <sheetView workbookViewId="0">
      <selection activeCell="B11" sqref="B11"/>
    </sheetView>
  </sheetViews>
  <sheetFormatPr defaultRowHeight="14.5" x14ac:dyDescent="0.35"/>
  <cols>
    <col min="1" max="1" width="51.453125" bestFit="1" customWidth="1"/>
    <col min="2" max="2" width="28.26953125" bestFit="1" customWidth="1"/>
    <col min="3" max="3" width="17.453125" customWidth="1"/>
    <col min="4" max="4" width="18.54296875" bestFit="1" customWidth="1"/>
  </cols>
  <sheetData>
    <row r="1" spans="1:4" ht="15" thickBot="1" x14ac:dyDescent="0.4">
      <c r="A1" s="68" t="s">
        <v>86</v>
      </c>
      <c r="B1" s="69" t="s">
        <v>87</v>
      </c>
      <c r="C1" s="69" t="s">
        <v>88</v>
      </c>
      <c r="D1" s="69" t="s">
        <v>89</v>
      </c>
    </row>
    <row r="2" spans="1:4" ht="15" thickBot="1" x14ac:dyDescent="0.4">
      <c r="A2" s="70" t="s">
        <v>90</v>
      </c>
      <c r="B2" s="71">
        <v>100</v>
      </c>
      <c r="C2" s="71">
        <v>100</v>
      </c>
      <c r="D2" s="72">
        <v>1</v>
      </c>
    </row>
    <row r="3" spans="1:4" ht="15" thickBot="1" x14ac:dyDescent="0.4">
      <c r="A3" s="70" t="s">
        <v>91</v>
      </c>
      <c r="B3" s="73">
        <v>116880</v>
      </c>
      <c r="C3" s="73">
        <v>116880</v>
      </c>
      <c r="D3" s="72">
        <v>1</v>
      </c>
    </row>
    <row r="4" spans="1:4" ht="15" thickBot="1" x14ac:dyDescent="0.4">
      <c r="A4" s="70" t="s">
        <v>92</v>
      </c>
      <c r="B4" s="73">
        <v>113</v>
      </c>
      <c r="C4" s="73">
        <v>90.4</v>
      </c>
      <c r="D4" s="72">
        <v>0.8</v>
      </c>
    </row>
    <row r="5" spans="1:4" ht="15" thickBot="1" x14ac:dyDescent="0.4">
      <c r="A5" s="70" t="s">
        <v>93</v>
      </c>
      <c r="B5" s="71">
        <v>100</v>
      </c>
      <c r="C5" s="71">
        <v>100</v>
      </c>
      <c r="D5" s="72">
        <v>1</v>
      </c>
    </row>
    <row r="6" spans="1:4" ht="15" thickBot="1" x14ac:dyDescent="0.4">
      <c r="A6" s="70" t="s">
        <v>94</v>
      </c>
      <c r="B6" s="73">
        <v>9</v>
      </c>
      <c r="C6" s="73">
        <v>9</v>
      </c>
      <c r="D6" s="72">
        <v>1</v>
      </c>
    </row>
    <row r="10" spans="1:4" x14ac:dyDescent="0.35">
      <c r="C10" s="7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3CF34F4FCCB544A0D84D435E39335F" ma:contentTypeVersion="2" ma:contentTypeDescription="Create a new document." ma:contentTypeScope="" ma:versionID="5fb55be0bcc1e7a99867b7b3121140ac">
  <xsd:schema xmlns:xsd="http://www.w3.org/2001/XMLSchema" xmlns:xs="http://www.w3.org/2001/XMLSchema" xmlns:p="http://schemas.microsoft.com/office/2006/metadata/properties" xmlns:ns2="3f690a96-ca06-4f54-bbd3-65c3e9b40591" targetNamespace="http://schemas.microsoft.com/office/2006/metadata/properties" ma:root="true" ma:fieldsID="9e5f36fc69d111b562dfbdb42ac1794a" ns2:_="">
    <xsd:import namespace="3f690a96-ca06-4f54-bbd3-65c3e9b405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690a96-ca06-4f54-bbd3-65c3e9b405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H 8 E A A B Q S w M E F A A C A A g A 7 Z O N V V 8 h I S 6 k A A A A 9 g A A A B I A H A B D b 2 5 m a W c v U G F j a 2 F n Z S 5 4 b W w g o h g A K K A U A A A A A A A A A A A A A A A A A A A A A A A A A A A A h Y 9 N C s I w G E S v U r J v / g S R k q Y L V 4 I V Q R C 3 I Y 1 t s P 0 q T W p 6 N x c e y S t Y 0 a o 7 l / P m L W b u 1 5 v I h q a O L q Z z t o U U M U x R Z E C 3 h Y U y R b 0 / x g u U S b F V + q R K E 4 0 y u G R w R Y o q 7 8 8 J I S E E H G a 4 7 U r C K W X k k K 9 3 u j K N Q h / Z / p d j C 8 4 r 0 A Z J s X + N k R w z x v C c c k w F m a D I L X w F P u 5 9 t j 9 Q L P v a 9 5 2 R B u L V R p A p C v L + I B 9 Q S w M E F A A C A A g A 7 Z O N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2 T j V U w L L V 6 e Q E A A N A D A A A T A B w A R m 9 y b X V s Y X M v U 2 V j d G l v b j E u b S C i G A A o o B Q A A A A A A A A A A A A A A A A A A A A A A A A A A A C N U 1 1 r w j A U f S / 4 H 0 L G o I L I 3 J z b E B + k + 0 A 2 t u L H f B A f U n u n w Z h I m s q k + N 9 3 2 3 R z u g j r S 8 s 5 J + f e m 3 O b w M x w J c n A v h v t i l f x k g X T E J M h i w Q 0 S I c I M B W P 4 D N Q q Z 4 B I g + f M x D 1 I N U a p B k r v Y y U W v r V b P L K V t C h 9 i S d 7 i a B k g Y l 0 5 o 1 O K P B g s l 5 b r 5 d A 0 W n Q l o f a i a T D 6 V X g R L p S u Z k 4 t t q t S y j 9 8 w A r R G D M I n x e 1 c j G Q 0 F k 4 Z 0 N 4 w L F n H B z R Y l I e A R a d g c P V F d C J 8 0 j / + l A w m a F d f h P 4 8 X 1 e + K M l 1 F o A t J T 2 s W 8 0 L j Y M P + + Q n r 8 O X x J B W M S A O 5 n j S t 5 i F 8 6 Y a v 3 H D T D V + 7 4 Z Y b v n H D t 2 7 4 z g 0 3 L g 7 x X f U n / p F c 8 4 0 y u A A 2 6 W S / A y X 1 Z h a g S 9 I / 2 p e 8 Q L k L 7 v i d W b u C P U q y j M 7 m h H P Q r j G a R 6 k t 9 c 5 E C n Q / R B 8 k r r l j B E v s m / 8 7 b b 7 N B 9 4 9 u S H 5 T 0 O L 2 7 O V E B 4 q w w T 5 1 T i X B F u n e J c V j 8 t T n b S / A F B L A Q I t A B Q A A g A I A O 2 T j V V f I S E u p A A A A P Y A A A A S A A A A A A A A A A A A A A A A A A A A A A B D b 2 5 m a W c v U G F j a 2 F n Z S 5 4 b W x Q S w E C L Q A U A A I A C A D t k 4 1 V D 8 r p q 6 Q A A A D p A A A A E w A A A A A A A A A A A A A A A A D w A A A A W 0 N v b n R l b n R f V H l w Z X N d L n h t b F B L A Q I t A B Q A A g A I A O 2 T j V U w L L V 6 e Q E A A N A D A A A T A A A A A A A A A A A A A A A A A O E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Q N A A A A A A A A o g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z V D E y O j U 0 O j A 3 L j A 4 O T M x N z J a I i A v P j x F b n R y e S B U e X B l P S J G a W x s Q 2 9 s d W 1 u V H l w Z X M i I F Z h b H V l P S J z Q 1 F R R U J R V U V C Q V l E I i A v P j x F b n R y e S B U e X B l P S J G a W x s Q 2 9 s d W 1 u T m F t Z X M i I F Z h b H V l P S J z W y Z x d W 9 0 O 0 R h d G U m c X V v d D s s J n F 1 b 3 Q 7 U G x h b n Q g Q X Z h a W x h Y m l s a X R 5 J n F 1 b 3 Q 7 L C Z x d W 9 0 O 0 d y a W Q g Q X Z h a W x h Y m l s a X R 5 J n F 1 b 3 Q 7 L C Z x d W 9 0 O 0 d l b m V y Y X R p b 2 4 g K E t X a C k m c X V v d D s s J n F 1 b 3 Q 7 S X J y Y W R p Y X R p b 2 4 m c X V v d D s s J n F 1 b 3 Q 7 U F I l J n F 1 b 3 Q 7 L C Z x d W 9 0 O 1 B M R i U m c X V v d D s s J n F 1 b 3 Q 7 S W 5 2 I E 5 h b W U m c X V v d D s s J n F 1 b 3 Q 7 V G 9 0 Y W w g R 2 V u Z X J h d G l v b i B p b i B L V 2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R G F 0 Z S w w f S Z x d W 9 0 O y w m c X V v d D t T Z W N 0 a W 9 u M S 9 U Y W J s Z T E v Q X V 0 b 1 J l b W 9 2 Z W R D b 2 x 1 b W 5 z M S 5 7 U G x h b n Q g Q X Z h a W x h Y m l s a X R 5 L D F 9 J n F 1 b 3 Q 7 L C Z x d W 9 0 O 1 N l Y 3 R p b 2 4 x L 1 R h Y m x l M S 9 B d X R v U m V t b 3 Z l Z E N v b H V t b n M x L n t H c m l k I E F 2 Y W l s Y W J p b G l 0 e S w y f S Z x d W 9 0 O y w m c X V v d D t T Z W N 0 a W 9 u M S 9 U Y W J s Z T E v Q X V 0 b 1 J l b W 9 2 Z W R D b 2 x 1 b W 5 z M S 5 7 R 2 V u Z X J h d G l v b i A o S 1 d o K S w z f S Z x d W 9 0 O y w m c X V v d D t T Z W N 0 a W 9 u M S 9 U Y W J s Z T E v Q X V 0 b 1 J l b W 9 2 Z W R D b 2 x 1 b W 5 z M S 5 7 S X J y Y W R p Y X R p b 2 4 s N H 0 m c X V v d D s s J n F 1 b 3 Q 7 U 2 V j d G l v b j E v V G F i b G U x L 0 F 1 d G 9 S Z W 1 v d m V k Q 2 9 s d W 1 u c z E u e 1 B S J S w 1 f S Z x d W 9 0 O y w m c X V v d D t T Z W N 0 a W 9 u M S 9 U Y W J s Z T E v Q X V 0 b 1 J l b W 9 2 Z W R D b 2 x 1 b W 5 z M S 5 7 U E x G J S w 2 f S Z x d W 9 0 O y w m c X V v d D t T Z W N 0 a W 9 u M S 9 U Y W J s Z T E v Q X V 0 b 1 J l b W 9 2 Z W R D b 2 x 1 b W 5 z M S 5 7 S W 5 2 I E 5 h b W U s N 3 0 m c X V v d D s s J n F 1 b 3 Q 7 U 2 V j d G l v b j E v V G F i b G U x L 0 F 1 d G 9 S Z W 1 v d m V k Q 2 9 s d W 1 u c z E u e 1 R v d G F s I E d l b m V y Y X R p b 2 4 g a W 4 g S 1 d o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S 9 B d X R v U m V t b 3 Z l Z E N v b H V t b n M x L n t E Y X R l L D B 9 J n F 1 b 3 Q 7 L C Z x d W 9 0 O 1 N l Y 3 R p b 2 4 x L 1 R h Y m x l M S 9 B d X R v U m V t b 3 Z l Z E N v b H V t b n M x L n t Q b G F u d C B B d m F p b G F i a W x p d H k s M X 0 m c X V v d D s s J n F 1 b 3 Q 7 U 2 V j d G l v b j E v V G F i b G U x L 0 F 1 d G 9 S Z W 1 v d m V k Q 2 9 s d W 1 u c z E u e 0 d y a W Q g Q X Z h a W x h Y m l s a X R 5 L D J 9 J n F 1 b 3 Q 7 L C Z x d W 9 0 O 1 N l Y 3 R p b 2 4 x L 1 R h Y m x l M S 9 B d X R v U m V t b 3 Z l Z E N v b H V t b n M x L n t H Z W 5 l c m F 0 a W 9 u I C h L V 2 g p L D N 9 J n F 1 b 3 Q 7 L C Z x d W 9 0 O 1 N l Y 3 R p b 2 4 x L 1 R h Y m x l M S 9 B d X R v U m V t b 3 Z l Z E N v b H V t b n M x L n t J c n J h Z G l h d G l v b i w 0 f S Z x d W 9 0 O y w m c X V v d D t T Z W N 0 a W 9 u M S 9 U Y W J s Z T E v Q X V 0 b 1 J l b W 9 2 Z W R D b 2 x 1 b W 5 z M S 5 7 U F I l L D V 9 J n F 1 b 3 Q 7 L C Z x d W 9 0 O 1 N l Y 3 R p b 2 4 x L 1 R h Y m x l M S 9 B d X R v U m V t b 3 Z l Z E N v b H V t b n M x L n t Q T E Y l L D Z 9 J n F 1 b 3 Q 7 L C Z x d W 9 0 O 1 N l Y 3 R p b 2 4 x L 1 R h Y m x l M S 9 B d X R v U m V t b 3 Z l Z E N v b H V t b n M x L n t J b n Y g T m F t Z S w 3 f S Z x d W 9 0 O y w m c X V v d D t T Z W N 0 a W 9 u M S 9 U Y W J s Z T E v Q X V 0 b 1 J l b W 9 2 Z W R D b 2 x 1 b W 5 z M S 5 7 V G 9 0 Y W w g R 2 V u Z X J h d G l v b i B p b i B L V 2 g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j S q Z l P X Z u Q b N C D c O 2 / x L n A A A A A A I A A A A A A B B m A A A A A Q A A I A A A A M Y V N l r d I D 6 4 v C W f 3 N W H R 1 9 q n 2 Q g F 3 n S l A j U N W C j V k b 9 A A A A A A 6 A A A A A A g A A I A A A A D f U o L e g W f F V m 4 k 9 8 g B p n c T R G i 0 x C D B y F M y R V e X k F 4 Z X U A A A A D R b 0 j M V d e W d 9 N 8 p u z z N q e m b y T p z Q o B f h U q E G Y E P Z U 5 Z U S Q 2 T v x O N U 6 0 P a I X E Z J v 7 g 6 + g x I F v o I t C V t j Z k M c n S v W z m L m z / B f O d L Q K 4 M Q J d p g Q A A A A A b Z 7 k e 5 V x u M i F C P q F 4 v V Z J b Q O j R L C R b m E / 6 d 0 n l k + C e A O n C 6 K d E d b Q I b d C h w R 1 q u l b n 4 7 9 r j 6 8 X z D L Z U a X 7 o A 8 =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11A55C3-1C62-4ABB-A95D-B8A4AA1157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690a96-ca06-4f54-bbd3-65c3e9b405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A130AA1-B674-401B-AFC1-31D4A3480BA8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B2F0A54C-3037-4187-BC9F-0B244AB7E9A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98D4C65A-AD17-48F4-AEC3-EBD6011434C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Inv Wise</vt:lpstr>
      <vt:lpstr>Plant Wise</vt:lpstr>
      <vt:lpstr>Sheet3</vt:lpstr>
      <vt:lpstr>Remarks</vt:lpstr>
      <vt:lpstr>Service Report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Chayan Paul</dc:creator>
  <cp:keywords/>
  <dc:description/>
  <cp:lastModifiedBy>Chayan Paul</cp:lastModifiedBy>
  <cp:revision/>
  <dcterms:created xsi:type="dcterms:W3CDTF">2015-06-05T18:17:20Z</dcterms:created>
  <dcterms:modified xsi:type="dcterms:W3CDTF">2023-12-13T10:36:24Z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0x010100C03CF34F4FCCB544A0D84D435E39335F</vt:lpwstr>
  </property>
</Properties>
</file>