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3_Diverses\1. Transformation Journey\1. Seminare\9. Mentoring\Tools\2. Introspektiv\"/>
    </mc:Choice>
  </mc:AlternateContent>
  <bookViews>
    <workbookView xWindow="0" yWindow="0" windowWidth="19200" windowHeight="5940"/>
  </bookViews>
  <sheets>
    <sheet name="Karriereanker" sheetId="1" r:id="rId1"/>
    <sheet name="Karriereanker Auswertung" sheetId="2" r:id="rId2"/>
  </sheets>
  <definedNames>
    <definedName name="_xlnm._FilterDatabase" localSheetId="0" hidden="1">Karriereanker!$C$30:$H$73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2" l="1"/>
  <c r="E14" i="2"/>
  <c r="E13" i="2"/>
  <c r="E12" i="2"/>
  <c r="E11" i="2"/>
  <c r="E10" i="2"/>
  <c r="E9" i="2"/>
  <c r="E8" i="2"/>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G15" i="2" s="1"/>
  <c r="I15" i="2" s="1"/>
  <c r="H40" i="1"/>
  <c r="G14" i="2" s="1"/>
  <c r="I14" i="2" s="1"/>
  <c r="H39" i="1"/>
  <c r="G13" i="2" s="1"/>
  <c r="I13" i="2" s="1"/>
  <c r="H38" i="1"/>
  <c r="G12" i="2" s="1"/>
  <c r="I12" i="2" s="1"/>
  <c r="H37" i="1"/>
  <c r="H36" i="1"/>
  <c r="H35" i="1"/>
  <c r="G9" i="2" s="1"/>
  <c r="I9" i="2" s="1"/>
  <c r="H34" i="1"/>
  <c r="G8" i="2" s="1"/>
  <c r="I8" i="2" s="1"/>
  <c r="G32" i="1"/>
  <c r="G11" i="2" l="1"/>
  <c r="I11" i="2" s="1"/>
  <c r="G10" i="2"/>
  <c r="I10" i="2" s="1"/>
</calcChain>
</file>

<file path=xl/sharedStrings.xml><?xml version="1.0" encoding="utf-8"?>
<sst xmlns="http://schemas.openxmlformats.org/spreadsheetml/2006/main" count="134" uniqueCount="84">
  <si>
    <t>Einschätzung Karriereanker (Modell Edgar Schein)</t>
  </si>
  <si>
    <t>Gehen Sie alle 40 nacheinander durch und geben Sie eine für Sie zutreffende Bewertung gemäß folgendem Schema</t>
  </si>
  <si>
    <t>Score Kategorien</t>
  </si>
  <si>
    <t xml:space="preserve">Trifft gar nicht auf mich zu </t>
  </si>
  <si>
    <t>Trifft etwas auf mich zu</t>
  </si>
  <si>
    <t xml:space="preserve"> …</t>
  </si>
  <si>
    <t>Trifft ziemich auf mich zu</t>
  </si>
  <si>
    <t>Trifft völlig auf mich zu</t>
  </si>
  <si>
    <t>Final</t>
  </si>
  <si>
    <t>Nr.</t>
  </si>
  <si>
    <t>Leitfrage</t>
  </si>
  <si>
    <t>Kat</t>
  </si>
  <si>
    <t>Score</t>
  </si>
  <si>
    <t>Top 3</t>
  </si>
  <si>
    <t>Final Score</t>
  </si>
  <si>
    <t>Ich träume davon in meinem Beruf so gut zu sein, dass mein fachlicher Rat immer gefragt ist.</t>
  </si>
  <si>
    <t>TF</t>
  </si>
  <si>
    <t>Ich bin mit meiner Arbeit vollauf zufrieden, wenn es mir gelungen ist, die Bemühungen anderer zu koordinieren und zu managen.</t>
  </si>
  <si>
    <t>GM</t>
  </si>
  <si>
    <t>Ich träume von einer Berufstätigkeit, bei der ich meine Arbeit so durchführen und meine Zeit so einteilen kann, wie ich es für richtig halte.</t>
  </si>
  <si>
    <t>SU</t>
  </si>
  <si>
    <t>Sicherheit und Beständigkeit sind für mich wichtiger als Freiheit und Selbständigkeit.</t>
  </si>
  <si>
    <t>SB</t>
  </si>
  <si>
    <t>Ich bin immer auf der Suche nach Ideen, die mir die Gründung eines eigenen Unternehmens ermöglichen.</t>
  </si>
  <si>
    <t>UK</t>
  </si>
  <si>
    <t>Ich empfinde meine berufliche Entwicklung nur dann als erfolgreich, wenn ich das Gefühl habe, einen wirklichen Beitrag zum Wohlergehen der Gesellschaft geleistet zu haben.</t>
  </si>
  <si>
    <t>DH</t>
  </si>
  <si>
    <t>Ich träume von einer Berufstätigkeit, bei der ich Probleme lösen oder Situationen meistern kann, die eine echte Herausforderung darstellen.</t>
  </si>
  <si>
    <t>TH</t>
  </si>
  <si>
    <t>Ich würde eher kündigen, als eine Tätigkeit anzunehmen, die meine Möglichkeiten einschränkt, mich um meine persönlichen Belange und um mein Privatleben/meine Familie zu kümmern.</t>
  </si>
  <si>
    <t>LS</t>
  </si>
  <si>
    <t>Ich empfinde meine berufliche Entwicklung nur dann als erfolgreich, wenn ich meine fachlichen und funktionalen Fähigkeiten bis zu einem äußerst hohen Niveau weiterentwickeln kann.</t>
  </si>
  <si>
    <t>Ich träume von der Führung eines komplexen Unternehmens und davon, Entscheidungen zu treffen, die eine große Zahl Mitarbeiter berühren.</t>
  </si>
  <si>
    <t>Ich bin mit meiner Arbeit vollauf zufrieden, wenn ich die uneingeschränkte Freiheit besitze, meine Aufgaben, Terminpläne und meine Arbeitsweise selbst zu bestimmen.</t>
  </si>
  <si>
    <t>Ich würde eher kündigen als eine Aufgabe anzunehmen, die meine Sicherheit im Unternehmen gefährdet.</t>
  </si>
  <si>
    <t>Für mich ist der Aufbau eines eigenen Unternehmens wichtiger, als eine Position im Management des Unternehmens eines anderen zu erlangen.</t>
  </si>
  <si>
    <t>Ich bin mit meiner Berufstätigkeit vollauf zufrieden, wenn ich meine Fähigkeiten im Dienste anderer einsetzen kann.</t>
  </si>
  <si>
    <t>Ich empfinde meine berufliche Entwicklung nur dann als erfolgreich, wenn ich mit extrem schwierigen Herausforderungen konfrontiert werde und diese meistern kann.</t>
  </si>
  <si>
    <t>Ich träume von einer Berufstätigkeit, bei der ich meine persönlichen Bedürfnisse mit den Erfordernissen meiner Familie/meines Privatlebens und meines Berufs in Einklang bringen kann.</t>
  </si>
  <si>
    <t>Für mich ist eine Tätigkeit als Leiter eines Funktionsbereichs auf meinem Fachgebiet attraktiver als meine Aufgabe im General Management.</t>
  </si>
  <si>
    <t>Ich empfinde meine berufliche Entwicklung nur dann als erfolgreich, wenn ich im General Management eines Unternehmens tätig bin.</t>
  </si>
  <si>
    <t>Ich empfinde meine berufliche Entwicklung nur dann als erfolgreich, wenn ich meine uneingeschränkte Selbständigkeit und Freiheit besitze.</t>
  </si>
  <si>
    <t>Ich suche Tätigkeiten in Unternehmen, bei denen ich das Gefühl von Sicherheit und Beständigkeit habe.</t>
  </si>
  <si>
    <t>Ich bin mit meiner beruflichen Entwicklung vollauf zufrieden, wenn ich in der Lage bin, etwas zu schaffen, das ausschließlich Ergebnis eigener Ideen und persönlichen Einsatzes ist.</t>
  </si>
  <si>
    <t>Der Einsatz meiner Fähigkeiten zur Verbesserung der Lebens- und Arbeitswelt ist für mich wichtiger als das Streben nach einer Führungsposition im Management</t>
  </si>
  <si>
    <t>Ich bin mit meiner beruflichen Entwicklung vollauf zufrieden, wenn ich scheinbar unlösbare Probleme lösen kann oder Unmögliches möglich gemacht habe.</t>
  </si>
  <si>
    <t>Ich empfinde mein Leben nur dann als erfolgreich, wenn ich meine persönlichen Bedürfnisse gleichgewichtig mit denen meiner Privatsphäre und den Erfordernissen meines Berufs in Einklang bringen kann.</t>
  </si>
  <si>
    <t>Ich würde eher kündigen, als eine Versetzung zu akzeptieren, die eine Tätigkeit außerhalb meines Fachgebietes mit sich bringt.</t>
  </si>
  <si>
    <t>Für mich ist eine Tätigkeit im General Management attraktiver als die des Leiters eines Funktionsbereichs auf meinem derzeitigen Fachgebiet.</t>
  </si>
  <si>
    <t>Für mich ist die Möglichkeit, meine Arbeit auf meine Art durchführen zu können, ohne Vorschriften und Einschränkungen beachten zu müssen, wichtiger als Sicherheit</t>
  </si>
  <si>
    <t>Ich bin mit meiner Arbeit vollauf zufrieden, wenn ich finanziell und beruflich abgesichert bin.</t>
  </si>
  <si>
    <t>Ich empfinge meine berufliche Entwicklung nur dann als erfolgreich, wenn ich etwas geschaffen oder erbaut habe, das vollständig mein eigenes Produkt ist oder auf meiner eigenen Idee beruht.</t>
  </si>
  <si>
    <t>Ich träume von einer Berufstätigkeit, bei der ich einen wirklichen Beitrag für die Menschheit leisten kann.</t>
  </si>
  <si>
    <t>Ich suche Möglichkeiten bei der Arbeit, bei der meine Fähigkeiten zur Problembewältigung und/oder mein Durchsetzungsvermögen gefordert werden.</t>
  </si>
  <si>
    <t>Für mich ist der Ausgleich zwischen Privat- und Berufsleben wichtiger als das Streben nach einer Führungsposition im Management.</t>
  </si>
  <si>
    <t>Ich bin mit meiner Arbeit vollauf zufrieden, wenn ich meine speziellen Fähigkeiten und Talente einsetzen kann.</t>
  </si>
  <si>
    <t>Ich würde eher kündigen, als eine Aufgabe anzunehmen, die mich von einer Laufbahn im General Management ausschließt.</t>
  </si>
  <si>
    <t>Ich würde eher kündigen, als eine Aufgabe anzunehmen, bei der meine Freiheit und Selbständigkeit eingeschränkt werden.</t>
  </si>
  <si>
    <t>Ich träume von einer Berufstätigkeit, die mir ein Gefühl der Sicherheit und Beständigkeit vermitteln kann.</t>
  </si>
  <si>
    <t>Ich träume davon, mein eigenes Unternehmen zu eröffnen und aufzubauen.</t>
  </si>
  <si>
    <t>Ich würde eher kündigen, als eine Aufgabe anzunehmen, die mir die Möglichkeit nimmt, im Dienste anderer tätig zu werden.</t>
  </si>
  <si>
    <t>Für mich ist die Lösung scheinbar unlösbarer Probleme wichtiger als das Streben nach einer Führungsposition.</t>
  </si>
  <si>
    <t>Ich habe schon immer Möglichkeiten bei der Arbeit gesucht, wo ich meine persönlichen Bedürfnisse und die meiner Familie/meines Privatlebens so wenig wie möglich einschränken muss.</t>
  </si>
  <si>
    <t xml:space="preserve"> </t>
  </si>
  <si>
    <t>ohne ZP</t>
  </si>
  <si>
    <t>mit ZP</t>
  </si>
  <si>
    <t>Ranking (manuell eintragen - Top 3)</t>
  </si>
  <si>
    <t>Technische/ funktionale Kompetenz</t>
  </si>
  <si>
    <t>Befähigung zur Führungskraft/ General Management</t>
  </si>
  <si>
    <t>Sebstständigkeit/ Unabhängigkeit</t>
  </si>
  <si>
    <t>Sicherheit/ Beständigkeit</t>
  </si>
  <si>
    <t>Unternehmerische Kreativität</t>
  </si>
  <si>
    <t>Dienst/Hingabe für eine Sache oder Idee</t>
  </si>
  <si>
    <t>Totale Herausforderung</t>
  </si>
  <si>
    <t>Lebensstilintegration</t>
  </si>
  <si>
    <t>DIENST ODER HINGABE FÜR EINE IDEE ODER SACHE</t>
  </si>
  <si>
    <t>SICHERHEIT/BESTÄNDIGKEIT</t>
  </si>
  <si>
    <t>LEBENSSTILINTEGRATION</t>
  </si>
  <si>
    <t>TECHNISCHE/FUNKTIONALE KOMPETENZ</t>
  </si>
  <si>
    <t>SELBSTÄNDIGKEIT/UNABHÄNGIGKEIT</t>
  </si>
  <si>
    <t>BEFÄHIGUNG ZUR FÜHRUNGSKRAFT ALS „GENERAL MANAGER“</t>
  </si>
  <si>
    <t>UNTERNEHMERISCHE KREATIVITÄT</t>
  </si>
  <si>
    <t>TOTALE HERAUSFORDERUNG</t>
  </si>
  <si>
    <t>Top 3 Karrieranker hier manuell eintragen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</si>
</sst>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font>
      <sz val="11"/>
      <color theme="1"/>
      <name val="Calibri"/>
      <family val="2"/>
      <scheme val="minor"/>
    </font>
    <font>
      <b/>
      <sz val="11"/>
      <color theme="1"/>
      <name val="Calibri"/>
      <family val="2"/>
      <scheme val="minor"/>
    </font>
    <font>
      <b/>
      <sz val="11"/>
      <color theme="1"/>
      <name val="Univers"/>
      <family val="2"/>
    </font>
    <font>
      <sz val="11"/>
      <color theme="1"/>
      <name val="Univers"/>
      <family val="2"/>
    </font>
    <font>
      <sz val="8"/>
      <color theme="1"/>
      <name val="Univers"/>
      <family val="2"/>
    </font>
    <font>
      <b/>
      <sz val="11"/>
      <color theme="1"/>
      <name val="Arial"/>
      <family val="2"/>
    </font>
    <font>
      <b/>
      <sz val="12"/>
      <color theme="1"/>
      <name val="Calibri"/>
      <family val="2"/>
      <scheme val="minor"/>
    </font>
    <font>
      <sz val="8"/>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s>
  <borders count="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horizont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0" borderId="0" xfId="0" applyFont="1"/>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0" fillId="0" borderId="0" xfId="0" applyAlignment="1">
      <alignment vertical="center"/>
    </xf>
    <xf numFmtId="0" fontId="5" fillId="0" borderId="0" xfId="0" applyFont="1" applyAlignment="1">
      <alignment horizontal="left" vertical="center"/>
    </xf>
    <xf numFmtId="0" fontId="1" fillId="0" borderId="0" xfId="0" applyFont="1"/>
    <xf numFmtId="0" fontId="0" fillId="0" borderId="4" xfId="0" applyBorder="1" applyAlignment="1">
      <alignment horizontal="left" indent="1"/>
    </xf>
    <xf numFmtId="0" fontId="0" fillId="0" borderId="4" xfId="0" applyBorder="1"/>
    <xf numFmtId="0" fontId="0" fillId="0" borderId="4" xfId="0" applyBorder="1" applyAlignment="1">
      <alignment horizontal="center"/>
    </xf>
    <xf numFmtId="0" fontId="6" fillId="0" borderId="4" xfId="0" applyFont="1" applyBorder="1" applyAlignment="1">
      <alignment horizontal="center"/>
    </xf>
    <xf numFmtId="0" fontId="6" fillId="0" borderId="4" xfId="0" applyFont="1" applyBorder="1"/>
    <xf numFmtId="0" fontId="6" fillId="3" borderId="4" xfId="0" applyFont="1" applyFill="1" applyBorder="1" applyAlignment="1">
      <alignment horizontal="center"/>
    </xf>
    <xf numFmtId="0" fontId="7" fillId="3" borderId="4" xfId="0" applyFont="1" applyFill="1" applyBorder="1" applyAlignment="1">
      <alignment horizontal="center"/>
    </xf>
    <xf numFmtId="0" fontId="0" fillId="3" borderId="4" xfId="0" applyFill="1" applyBorder="1" applyAlignment="1">
      <alignment horizontal="center"/>
    </xf>
    <xf numFmtId="0" fontId="0" fillId="0" borderId="4" xfId="0" applyBorder="1" applyAlignment="1">
      <alignment horizontal="left"/>
    </xf>
    <xf numFmtId="0" fontId="0" fillId="0" borderId="4" xfId="0" applyBorder="1" applyAlignment="1">
      <alignment horizontal="center" vertical="top" wrapText="1"/>
    </xf>
    <xf numFmtId="0" fontId="0" fillId="0" borderId="4" xfId="0" applyBorder="1" applyAlignment="1">
      <alignment vertical="top" wrapText="1"/>
    </xf>
    <xf numFmtId="0" fontId="0" fillId="4" borderId="4" xfId="0" applyFill="1" applyBorder="1" applyAlignment="1">
      <alignment horizontal="center" vertical="top" wrapText="1"/>
    </xf>
    <xf numFmtId="0" fontId="0" fillId="4" borderId="4" xfId="0" applyFill="1" applyBorder="1" applyAlignment="1">
      <alignment horizontal="center" vertical="top"/>
    </xf>
    <xf numFmtId="0" fontId="0" fillId="0" borderId="4" xfId="0" applyBorder="1" applyAlignment="1">
      <alignment horizontal="center" vertical="top"/>
    </xf>
    <xf numFmtId="0" fontId="0" fillId="0" borderId="0" xfId="0" applyAlignment="1">
      <alignment vertical="top"/>
    </xf>
    <xf numFmtId="0" fontId="0" fillId="0" borderId="0" xfId="0" applyAlignment="1">
      <alignment horizontal="center" wrapText="1"/>
    </xf>
    <xf numFmtId="0" fontId="0" fillId="0" borderId="0" xfId="0" applyAlignment="1">
      <alignment wrapText="1"/>
    </xf>
    <xf numFmtId="0" fontId="0" fillId="0" borderId="0" xfId="0" applyAlignment="1">
      <alignment horizontal="left"/>
    </xf>
    <xf numFmtId="164" fontId="1" fillId="0" borderId="4" xfId="0" applyNumberFormat="1" applyFont="1" applyBorder="1" applyAlignment="1">
      <alignment horizontal="center"/>
    </xf>
    <xf numFmtId="0" fontId="0" fillId="4" borderId="4" xfId="0" applyFill="1" applyBorder="1" applyAlignment="1">
      <alignment horizontal="center"/>
    </xf>
    <xf numFmtId="164" fontId="1" fillId="0" borderId="0" xfId="0" applyNumberFormat="1"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95020</xdr:colOff>
      <xdr:row>4</xdr:row>
      <xdr:rowOff>0</xdr:rowOff>
    </xdr:from>
    <xdr:to>
      <xdr:col>9</xdr:col>
      <xdr:colOff>105603</xdr:colOff>
      <xdr:row>17</xdr:row>
      <xdr:rowOff>165652</xdr:rowOff>
    </xdr:to>
    <xdr:sp macro="" textlink="">
      <xdr:nvSpPr>
        <xdr:cNvPr id="2" name="Rechteck 1">
          <a:extLst>
            <a:ext uri="{FF2B5EF4-FFF2-40B4-BE49-F238E27FC236}">
              <a16:creationId xmlns:a16="http://schemas.microsoft.com/office/drawing/2014/main" id="{4C010F7A-9FBC-41F1-A49E-CA05F474DA81}"/>
            </a:ext>
          </a:extLst>
        </xdr:cNvPr>
        <xdr:cNvSpPr/>
      </xdr:nvSpPr>
      <xdr:spPr>
        <a:xfrm>
          <a:off x="342670" y="920750"/>
          <a:ext cx="10215033" cy="2559602"/>
        </a:xfrm>
        <a:prstGeom prst="rect">
          <a:avLst/>
        </a:prstGeom>
        <a:solidFill>
          <a:schemeClr val="bg1">
            <a:lumMod val="85000"/>
          </a:schemeClr>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de-DE" sz="1200" b="1" baseline="0">
              <a:solidFill>
                <a:schemeClr val="tx1"/>
              </a:solidFill>
              <a:latin typeface="+mn-lt"/>
              <a:ea typeface="+mn-ea"/>
              <a:cs typeface="+mn-cs"/>
            </a:rPr>
            <a:t>Zielsetzung:</a:t>
          </a:r>
        </a:p>
        <a:p>
          <a:pPr eaLnBrk="1" fontAlgn="auto" latinLnBrk="0" hangingPunct="1"/>
          <a:r>
            <a:rPr lang="de-DE" sz="1200" baseline="0">
              <a:solidFill>
                <a:schemeClr val="tx1"/>
              </a:solidFill>
              <a:latin typeface="+mn-lt"/>
              <a:ea typeface="+mn-ea"/>
              <a:cs typeface="+mn-cs"/>
            </a:rPr>
            <a:t>Im folgendenWorkshop entdecken Sie ihre persönlichen Karriere-Werte - Karriereanker nach Edgar Schein. Es handelt sich um persönliche Leitmotive, die Dich bewusst oder unbewusst in Deiner Laufbahnentwicklung leiten. </a:t>
          </a:r>
        </a:p>
        <a:p>
          <a:pPr eaLnBrk="1" fontAlgn="auto" latinLnBrk="0" hangingPunct="1"/>
          <a:endParaRPr lang="de-DE" sz="1200" baseline="0">
            <a:solidFill>
              <a:schemeClr val="tx1"/>
            </a:solidFill>
            <a:latin typeface="+mn-lt"/>
            <a:ea typeface="+mn-ea"/>
            <a:cs typeface="+mn-cs"/>
          </a:endParaRPr>
        </a:p>
        <a:p>
          <a:pPr eaLnBrk="1" fontAlgn="auto" latinLnBrk="0" hangingPunct="1"/>
          <a:r>
            <a:rPr lang="de-DE" sz="1200" b="1" baseline="0">
              <a:solidFill>
                <a:schemeClr val="tx1"/>
              </a:solidFill>
              <a:latin typeface="+mn-lt"/>
              <a:ea typeface="+mn-ea"/>
              <a:cs typeface="+mn-cs"/>
            </a:rPr>
            <a:t>Vorgehensweise: </a:t>
          </a:r>
        </a:p>
        <a:p>
          <a:pPr algn="l"/>
          <a:r>
            <a:rPr lang="de-DE" sz="1200" baseline="0">
              <a:solidFill>
                <a:schemeClr val="tx1"/>
              </a:solidFill>
              <a:latin typeface="+mn-lt"/>
            </a:rPr>
            <a:t>1. Bewerten Sie die folgenden vierzig Aussagen für sich selber mit den Ziffern 1 bis 6, je höher die Zahl, desto mehr trifft die Aussage auf Sie zu.</a:t>
          </a:r>
        </a:p>
        <a:p>
          <a:pPr algn="l"/>
          <a:r>
            <a:rPr lang="de-DE" sz="1200" baseline="0">
              <a:solidFill>
                <a:schemeClr val="tx1"/>
              </a:solidFill>
              <a:latin typeface="+mn-lt"/>
            </a:rPr>
            <a:t>2. Suchen Sie DANACH bitte diejenigen Aussagen heraus, bei denen Sie die höchste Punktzahl vergeben haben! Suchen Sie die für Sie am ehesten zutreffenden drei Aussagen heraus!  Addieren Sie zu jeder Punktzahl dieser Antworten nochmals vier (4) Zusatzpunkte in Spalte G!</a:t>
          </a:r>
        </a:p>
        <a:p>
          <a:pPr algn="l"/>
          <a:r>
            <a:rPr lang="de-DE" sz="1200" b="1" baseline="0">
              <a:solidFill>
                <a:schemeClr val="tx1"/>
              </a:solidFill>
              <a:latin typeface="+mn-lt"/>
            </a:rPr>
            <a:t>Beachten Sie unbedingt die vier Zusatzpunkte für jede der drei auf Sie am ehesten zutreffenden Aussagen zu addieren. </a:t>
          </a:r>
        </a:p>
        <a:p>
          <a:pPr algn="l"/>
          <a:r>
            <a:rPr lang="de-DE" sz="1200" baseline="0">
              <a:solidFill>
                <a:schemeClr val="tx1"/>
              </a:solidFill>
              <a:latin typeface="+mn-lt"/>
            </a:rPr>
            <a:t>3. Die Auswertung finden Sie auf der Folgeseite. Lesen Sie danach für die drei stärksten Karrieneanker die Beschreibungen und  unterstreichen Sie alles was auf sie zutrifft.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755650</xdr:colOff>
      <xdr:row>1</xdr:row>
      <xdr:rowOff>6350</xdr:rowOff>
    </xdr:from>
    <xdr:to>
      <xdr:col>14</xdr:col>
      <xdr:colOff>184150</xdr:colOff>
      <xdr:row>5</xdr:row>
      <xdr:rowOff>6350</xdr:rowOff>
    </xdr:to>
    <xdr:sp macro="" textlink="">
      <xdr:nvSpPr>
        <xdr:cNvPr id="2" name="Rechteck 1">
          <a:extLst>
            <a:ext uri="{FF2B5EF4-FFF2-40B4-BE49-F238E27FC236}">
              <a16:creationId xmlns:a16="http://schemas.microsoft.com/office/drawing/2014/main" id="{4C010F7A-9FBC-41F1-A49E-CA05F474DA81}"/>
            </a:ext>
          </a:extLst>
        </xdr:cNvPr>
        <xdr:cNvSpPr/>
      </xdr:nvSpPr>
      <xdr:spPr>
        <a:xfrm>
          <a:off x="844550" y="190500"/>
          <a:ext cx="9315450" cy="736600"/>
        </a:xfrm>
        <a:prstGeom prst="rect">
          <a:avLst/>
        </a:prstGeom>
        <a:solidFill>
          <a:schemeClr val="bg1">
            <a:lumMod val="85000"/>
          </a:schemeClr>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de-DE" sz="1200" baseline="0">
              <a:solidFill>
                <a:schemeClr val="tx1"/>
              </a:solidFill>
              <a:latin typeface="+mn-lt"/>
            </a:rPr>
            <a:t>Folgend das Ranking ihre Karriereanker</a:t>
          </a:r>
        </a:p>
        <a:p>
          <a:pPr algn="l"/>
          <a:r>
            <a:rPr lang="de-DE" sz="1200" baseline="0">
              <a:solidFill>
                <a:schemeClr val="tx1"/>
              </a:solidFill>
              <a:latin typeface="+mn-lt"/>
            </a:rPr>
            <a:t>Ergänzen sie in Spalte J die Rankingposition der drei stärksten Karriereanker (1. Stärkster KA/ 2. Zweitstärkster/ 3. Drittstärkster)</a:t>
          </a:r>
        </a:p>
        <a:p>
          <a:pPr algn="l"/>
          <a:r>
            <a:rPr lang="de-DE" sz="1200">
              <a:solidFill>
                <a:schemeClr val="tx1"/>
              </a:solidFill>
              <a:latin typeface="+mn-lt"/>
            </a:rPr>
            <a:t>Lesen Sie dann auf den folgenden Kapitelkarten</a:t>
          </a:r>
          <a:r>
            <a:rPr lang="de-DE" sz="1200" baseline="0">
              <a:solidFill>
                <a:schemeClr val="tx1"/>
              </a:solidFill>
              <a:latin typeface="+mn-lt"/>
            </a:rPr>
            <a:t> die Beschreibungen zu Ihren 3 stärksten Karriereankern und unterstreichen sie die aus Ihrer Sicht zutreffenden Beschreibungen</a:t>
          </a:r>
          <a:r>
            <a:rPr lang="de-DE" sz="1200" baseline="0">
              <a:solidFill>
                <a:schemeClr val="tx1"/>
              </a:solidFill>
              <a:latin typeface="Univers" panose="020B0503020202020204" pitchFamily="34" charset="0"/>
            </a:rPr>
            <a:t>.</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P74"/>
  <sheetViews>
    <sheetView showGridLines="0" tabSelected="1" zoomScale="92" zoomScaleNormal="115" workbookViewId="0">
      <selection activeCell="B6" sqref="B6:I6"/>
    </sheetView>
  </sheetViews>
  <sheetFormatPr baseColWidth="10" defaultRowHeight="14.5"/>
  <cols>
    <col min="1" max="1" width="3.54296875" customWidth="1"/>
    <col min="2" max="2" width="2.7265625" customWidth="1"/>
    <col min="3" max="3" width="4" style="1" bestFit="1" customWidth="1"/>
    <col min="4" max="4" width="98.81640625" customWidth="1"/>
    <col min="5" max="5" width="4" hidden="1" customWidth="1"/>
    <col min="6" max="6" width="11.1796875" style="1" customWidth="1"/>
    <col min="7" max="7" width="7.54296875" bestFit="1" customWidth="1"/>
  </cols>
  <sheetData>
    <row r="1" spans="2:16" ht="15" thickBot="1"/>
    <row r="2" spans="2:16" ht="28.5" customHeight="1" thickBot="1">
      <c r="B2" s="2" t="s">
        <v>0</v>
      </c>
      <c r="C2" s="3"/>
      <c r="D2" s="3"/>
      <c r="E2" s="3"/>
      <c r="F2" s="3"/>
      <c r="G2" s="3"/>
      <c r="H2" s="3"/>
      <c r="I2" s="4"/>
    </row>
    <row r="3" spans="2:16">
      <c r="B3" s="5"/>
      <c r="C3" s="6"/>
      <c r="D3" s="5"/>
      <c r="E3" s="5"/>
      <c r="F3" s="5"/>
      <c r="G3" s="5"/>
      <c r="H3" s="5"/>
      <c r="I3" s="5"/>
      <c r="J3" s="5"/>
      <c r="K3" s="5"/>
      <c r="L3" s="5"/>
      <c r="M3" s="5"/>
      <c r="N3" s="5"/>
    </row>
    <row r="4" spans="2:16" s="1" customFormat="1">
      <c r="B4" s="7"/>
      <c r="C4" s="7"/>
      <c r="D4" s="7"/>
      <c r="E4" s="7"/>
      <c r="F4" s="7"/>
      <c r="G4" s="7"/>
      <c r="H4" s="7"/>
      <c r="I4" s="7"/>
      <c r="J4" s="8"/>
      <c r="K4" s="8"/>
      <c r="L4" s="8"/>
      <c r="M4" s="8"/>
      <c r="N4" s="8"/>
      <c r="O4" s="8"/>
      <c r="P4" s="8"/>
    </row>
    <row r="5" spans="2:16">
      <c r="B5" s="7"/>
      <c r="C5" s="7"/>
      <c r="D5" s="7"/>
      <c r="E5" s="7"/>
      <c r="F5" s="7"/>
      <c r="G5" s="7"/>
      <c r="H5" s="7"/>
      <c r="I5" s="7"/>
    </row>
    <row r="6" spans="2:16">
      <c r="B6" s="7"/>
      <c r="C6" s="7"/>
      <c r="D6" s="7"/>
      <c r="E6" s="7"/>
      <c r="F6" s="7"/>
      <c r="G6" s="7"/>
      <c r="H6" s="7"/>
      <c r="I6" s="7"/>
    </row>
    <row r="7" spans="2:16">
      <c r="B7" s="7"/>
      <c r="C7" s="7"/>
      <c r="D7" s="7"/>
      <c r="E7" s="7"/>
      <c r="F7" s="7"/>
      <c r="G7" s="7"/>
      <c r="H7" s="7"/>
      <c r="I7" s="7"/>
    </row>
    <row r="8" spans="2:16">
      <c r="B8" s="7"/>
      <c r="C8" s="7"/>
      <c r="D8" s="7"/>
      <c r="E8" s="7"/>
      <c r="F8" s="7"/>
      <c r="G8" s="7"/>
      <c r="H8" s="7"/>
      <c r="I8" s="7"/>
    </row>
    <row r="9" spans="2:16">
      <c r="F9"/>
    </row>
    <row r="10" spans="2:16">
      <c r="E10" s="9"/>
      <c r="F10"/>
    </row>
    <row r="11" spans="2:16">
      <c r="D11" s="1"/>
      <c r="F11" s="10"/>
    </row>
    <row r="12" spans="2:16">
      <c r="D12" s="1"/>
      <c r="F12" s="10"/>
    </row>
    <row r="13" spans="2:16">
      <c r="D13" s="1"/>
      <c r="F13" s="10"/>
    </row>
    <row r="14" spans="2:16">
      <c r="D14" s="1"/>
      <c r="F14" s="10"/>
    </row>
    <row r="15" spans="2:16">
      <c r="D15" s="1"/>
      <c r="F15" s="10"/>
    </row>
    <row r="16" spans="2:16">
      <c r="D16" s="1"/>
      <c r="F16" s="10"/>
    </row>
    <row r="17" spans="3:8">
      <c r="D17" s="1"/>
      <c r="F17" s="10"/>
    </row>
    <row r="18" spans="3:8">
      <c r="D18" s="1"/>
      <c r="F18" s="10"/>
    </row>
    <row r="19" spans="3:8" hidden="1">
      <c r="C19" s="11" t="s">
        <v>1</v>
      </c>
      <c r="D19" s="11"/>
      <c r="E19" s="11"/>
      <c r="F19" s="11"/>
      <c r="G19" s="11"/>
    </row>
    <row r="20" spans="3:8" hidden="1"/>
    <row r="21" spans="3:8" hidden="1">
      <c r="D21" s="12" t="s">
        <v>2</v>
      </c>
    </row>
    <row r="22" spans="3:8" hidden="1">
      <c r="D22" s="13" t="s">
        <v>3</v>
      </c>
      <c r="E22" s="14"/>
      <c r="F22" s="15">
        <v>1</v>
      </c>
    </row>
    <row r="23" spans="3:8" hidden="1">
      <c r="D23" s="13" t="s">
        <v>4</v>
      </c>
      <c r="E23" s="14"/>
      <c r="F23" s="15">
        <v>2</v>
      </c>
    </row>
    <row r="24" spans="3:8" hidden="1">
      <c r="D24" s="13" t="s">
        <v>5</v>
      </c>
      <c r="E24" s="14"/>
      <c r="F24" s="15">
        <v>3</v>
      </c>
    </row>
    <row r="25" spans="3:8" hidden="1">
      <c r="D25" s="13" t="s">
        <v>5</v>
      </c>
      <c r="E25" s="14"/>
      <c r="F25" s="15">
        <v>4</v>
      </c>
    </row>
    <row r="26" spans="3:8" hidden="1">
      <c r="D26" s="13" t="s">
        <v>6</v>
      </c>
      <c r="E26" s="14"/>
      <c r="F26" s="15">
        <v>5</v>
      </c>
    </row>
    <row r="27" spans="3:8" hidden="1">
      <c r="D27" s="13" t="s">
        <v>7</v>
      </c>
      <c r="E27" s="14"/>
      <c r="F27" s="15">
        <v>6</v>
      </c>
    </row>
    <row r="28" spans="3:8" hidden="1"/>
    <row r="30" spans="3:8">
      <c r="H30" t="s">
        <v>8</v>
      </c>
    </row>
    <row r="31" spans="3:8" ht="15.5">
      <c r="C31" s="16" t="s">
        <v>9</v>
      </c>
      <c r="D31" s="17" t="s">
        <v>10</v>
      </c>
      <c r="E31" s="17" t="s">
        <v>11</v>
      </c>
      <c r="F31" s="16" t="s">
        <v>12</v>
      </c>
      <c r="G31" s="15" t="s">
        <v>13</v>
      </c>
      <c r="H31" s="15" t="s">
        <v>14</v>
      </c>
    </row>
    <row r="32" spans="3:8" ht="15.5">
      <c r="C32" s="16"/>
      <c r="D32" s="17"/>
      <c r="E32" s="17"/>
      <c r="F32" s="18"/>
      <c r="G32" s="19" t="str">
        <f>IF(SUM(G34:G73)=12,"Korrekt","Bitte die dreimal 4 Zusatzpunkte nicht vergessen")</f>
        <v>Bitte die dreimal 4 Zusatzpunkte nicht vergessen</v>
      </c>
      <c r="H32" s="20"/>
    </row>
    <row r="33" spans="3:8" ht="15.5">
      <c r="C33" s="16"/>
      <c r="D33" s="17"/>
      <c r="E33" s="17"/>
      <c r="F33" s="16"/>
      <c r="G33" s="21"/>
      <c r="H33" s="15"/>
    </row>
    <row r="34" spans="3:8" s="27" customFormat="1" ht="30" customHeight="1">
      <c r="C34" s="22">
        <v>1</v>
      </c>
      <c r="D34" s="23" t="s">
        <v>15</v>
      </c>
      <c r="E34" s="23" t="s">
        <v>16</v>
      </c>
      <c r="F34" s="24"/>
      <c r="G34" s="25"/>
      <c r="H34" s="26">
        <f>+F34+G34</f>
        <v>0</v>
      </c>
    </row>
    <row r="35" spans="3:8" s="27" customFormat="1" ht="30" customHeight="1">
      <c r="C35" s="22">
        <v>2</v>
      </c>
      <c r="D35" s="23" t="s">
        <v>17</v>
      </c>
      <c r="E35" s="23" t="s">
        <v>18</v>
      </c>
      <c r="F35" s="24"/>
      <c r="G35" s="25"/>
      <c r="H35" s="26">
        <f t="shared" ref="H35:H73" si="0">+F35+G35</f>
        <v>0</v>
      </c>
    </row>
    <row r="36" spans="3:8" s="27" customFormat="1" ht="30" customHeight="1">
      <c r="C36" s="22">
        <v>3</v>
      </c>
      <c r="D36" s="23" t="s">
        <v>19</v>
      </c>
      <c r="E36" s="23" t="s">
        <v>20</v>
      </c>
      <c r="F36" s="24"/>
      <c r="G36" s="25"/>
      <c r="H36" s="26">
        <f t="shared" si="0"/>
        <v>0</v>
      </c>
    </row>
    <row r="37" spans="3:8" s="27" customFormat="1" ht="30" customHeight="1">
      <c r="C37" s="22">
        <v>4</v>
      </c>
      <c r="D37" s="23" t="s">
        <v>21</v>
      </c>
      <c r="E37" s="23" t="s">
        <v>22</v>
      </c>
      <c r="F37" s="24"/>
      <c r="G37" s="25"/>
      <c r="H37" s="26">
        <f t="shared" si="0"/>
        <v>0</v>
      </c>
    </row>
    <row r="38" spans="3:8" s="27" customFormat="1" ht="30" customHeight="1">
      <c r="C38" s="22">
        <v>5</v>
      </c>
      <c r="D38" s="23" t="s">
        <v>23</v>
      </c>
      <c r="E38" s="23" t="s">
        <v>24</v>
      </c>
      <c r="F38" s="24"/>
      <c r="G38" s="25"/>
      <c r="H38" s="26">
        <f t="shared" si="0"/>
        <v>0</v>
      </c>
    </row>
    <row r="39" spans="3:8" s="27" customFormat="1" ht="30" customHeight="1">
      <c r="C39" s="22">
        <v>6</v>
      </c>
      <c r="D39" s="23" t="s">
        <v>25</v>
      </c>
      <c r="E39" s="23" t="s">
        <v>26</v>
      </c>
      <c r="F39" s="24"/>
      <c r="G39" s="25"/>
      <c r="H39" s="26">
        <f t="shared" si="0"/>
        <v>0</v>
      </c>
    </row>
    <row r="40" spans="3:8" s="27" customFormat="1" ht="30" customHeight="1">
      <c r="C40" s="22">
        <v>7</v>
      </c>
      <c r="D40" s="23" t="s">
        <v>27</v>
      </c>
      <c r="E40" s="23" t="s">
        <v>28</v>
      </c>
      <c r="F40" s="24"/>
      <c r="G40" s="25"/>
      <c r="H40" s="26">
        <f t="shared" si="0"/>
        <v>0</v>
      </c>
    </row>
    <row r="41" spans="3:8" s="27" customFormat="1" ht="30" customHeight="1">
      <c r="C41" s="22">
        <v>8</v>
      </c>
      <c r="D41" s="23" t="s">
        <v>29</v>
      </c>
      <c r="E41" s="23" t="s">
        <v>30</v>
      </c>
      <c r="F41" s="24"/>
      <c r="G41" s="25"/>
      <c r="H41" s="26">
        <f t="shared" si="0"/>
        <v>0</v>
      </c>
    </row>
    <row r="42" spans="3:8" s="27" customFormat="1" ht="30" customHeight="1">
      <c r="C42" s="22">
        <v>9</v>
      </c>
      <c r="D42" s="23" t="s">
        <v>31</v>
      </c>
      <c r="E42" s="23" t="s">
        <v>16</v>
      </c>
      <c r="F42" s="24"/>
      <c r="G42" s="25"/>
      <c r="H42" s="26">
        <f t="shared" si="0"/>
        <v>0</v>
      </c>
    </row>
    <row r="43" spans="3:8" s="27" customFormat="1" ht="30" customHeight="1">
      <c r="C43" s="22">
        <v>10</v>
      </c>
      <c r="D43" s="23" t="s">
        <v>32</v>
      </c>
      <c r="E43" s="23" t="s">
        <v>18</v>
      </c>
      <c r="F43" s="24"/>
      <c r="G43" s="25"/>
      <c r="H43" s="26">
        <f t="shared" si="0"/>
        <v>0</v>
      </c>
    </row>
    <row r="44" spans="3:8" s="27" customFormat="1" ht="30" customHeight="1">
      <c r="C44" s="22">
        <v>11</v>
      </c>
      <c r="D44" s="23" t="s">
        <v>33</v>
      </c>
      <c r="E44" s="23" t="s">
        <v>20</v>
      </c>
      <c r="F44" s="24"/>
      <c r="G44" s="25"/>
      <c r="H44" s="26">
        <f t="shared" si="0"/>
        <v>0</v>
      </c>
    </row>
    <row r="45" spans="3:8" s="27" customFormat="1" ht="30" customHeight="1">
      <c r="C45" s="22">
        <v>12</v>
      </c>
      <c r="D45" s="23" t="s">
        <v>34</v>
      </c>
      <c r="E45" s="23" t="s">
        <v>22</v>
      </c>
      <c r="F45" s="24"/>
      <c r="G45" s="25"/>
      <c r="H45" s="26">
        <f t="shared" si="0"/>
        <v>0</v>
      </c>
    </row>
    <row r="46" spans="3:8" s="27" customFormat="1" ht="30" customHeight="1">
      <c r="C46" s="22">
        <v>13</v>
      </c>
      <c r="D46" s="23" t="s">
        <v>35</v>
      </c>
      <c r="E46" s="23" t="s">
        <v>24</v>
      </c>
      <c r="F46" s="24"/>
      <c r="G46" s="25"/>
      <c r="H46" s="26">
        <f t="shared" si="0"/>
        <v>0</v>
      </c>
    </row>
    <row r="47" spans="3:8" s="27" customFormat="1" ht="30" customHeight="1">
      <c r="C47" s="22">
        <v>14</v>
      </c>
      <c r="D47" s="23" t="s">
        <v>36</v>
      </c>
      <c r="E47" s="23" t="s">
        <v>26</v>
      </c>
      <c r="F47" s="24"/>
      <c r="G47" s="25"/>
      <c r="H47" s="26">
        <f t="shared" si="0"/>
        <v>0</v>
      </c>
    </row>
    <row r="48" spans="3:8" s="27" customFormat="1" ht="30" customHeight="1">
      <c r="C48" s="22">
        <v>15</v>
      </c>
      <c r="D48" s="23" t="s">
        <v>37</v>
      </c>
      <c r="E48" s="23" t="s">
        <v>28</v>
      </c>
      <c r="F48" s="24"/>
      <c r="G48" s="25"/>
      <c r="H48" s="26">
        <f t="shared" si="0"/>
        <v>0</v>
      </c>
    </row>
    <row r="49" spans="3:8" s="27" customFormat="1" ht="30" customHeight="1">
      <c r="C49" s="22">
        <v>16</v>
      </c>
      <c r="D49" s="23" t="s">
        <v>38</v>
      </c>
      <c r="E49" s="23" t="s">
        <v>30</v>
      </c>
      <c r="F49" s="24"/>
      <c r="G49" s="25"/>
      <c r="H49" s="26">
        <f t="shared" si="0"/>
        <v>0</v>
      </c>
    </row>
    <row r="50" spans="3:8" s="27" customFormat="1" ht="30" customHeight="1">
      <c r="C50" s="22">
        <v>17</v>
      </c>
      <c r="D50" s="23" t="s">
        <v>39</v>
      </c>
      <c r="E50" s="23" t="s">
        <v>16</v>
      </c>
      <c r="F50" s="24"/>
      <c r="G50" s="25"/>
      <c r="H50" s="26">
        <f t="shared" si="0"/>
        <v>0</v>
      </c>
    </row>
    <row r="51" spans="3:8" s="27" customFormat="1" ht="30" customHeight="1">
      <c r="C51" s="22">
        <v>18</v>
      </c>
      <c r="D51" s="23" t="s">
        <v>40</v>
      </c>
      <c r="E51" s="23" t="s">
        <v>18</v>
      </c>
      <c r="F51" s="24"/>
      <c r="G51" s="25"/>
      <c r="H51" s="26">
        <f t="shared" si="0"/>
        <v>0</v>
      </c>
    </row>
    <row r="52" spans="3:8" s="27" customFormat="1" ht="30" customHeight="1">
      <c r="C52" s="22">
        <v>19</v>
      </c>
      <c r="D52" s="23" t="s">
        <v>41</v>
      </c>
      <c r="E52" s="23" t="s">
        <v>20</v>
      </c>
      <c r="F52" s="24"/>
      <c r="G52" s="25"/>
      <c r="H52" s="26">
        <f t="shared" si="0"/>
        <v>0</v>
      </c>
    </row>
    <row r="53" spans="3:8" s="27" customFormat="1" ht="30" customHeight="1">
      <c r="C53" s="22">
        <v>20</v>
      </c>
      <c r="D53" s="23" t="s">
        <v>42</v>
      </c>
      <c r="E53" s="23" t="s">
        <v>22</v>
      </c>
      <c r="F53" s="24"/>
      <c r="G53" s="25"/>
      <c r="H53" s="26">
        <f t="shared" si="0"/>
        <v>0</v>
      </c>
    </row>
    <row r="54" spans="3:8" s="27" customFormat="1" ht="30" customHeight="1">
      <c r="C54" s="22">
        <v>21</v>
      </c>
      <c r="D54" s="23" t="s">
        <v>43</v>
      </c>
      <c r="E54" s="23" t="s">
        <v>24</v>
      </c>
      <c r="F54" s="24"/>
      <c r="G54" s="25"/>
      <c r="H54" s="26">
        <f t="shared" si="0"/>
        <v>0</v>
      </c>
    </row>
    <row r="55" spans="3:8" s="27" customFormat="1" ht="30" customHeight="1">
      <c r="C55" s="22">
        <v>22</v>
      </c>
      <c r="D55" s="23" t="s">
        <v>44</v>
      </c>
      <c r="E55" s="23" t="s">
        <v>26</v>
      </c>
      <c r="F55" s="24"/>
      <c r="G55" s="25"/>
      <c r="H55" s="26">
        <f t="shared" si="0"/>
        <v>0</v>
      </c>
    </row>
    <row r="56" spans="3:8" s="27" customFormat="1" ht="30" customHeight="1">
      <c r="C56" s="22">
        <v>23</v>
      </c>
      <c r="D56" s="23" t="s">
        <v>45</v>
      </c>
      <c r="E56" s="23" t="s">
        <v>28</v>
      </c>
      <c r="F56" s="24"/>
      <c r="G56" s="25"/>
      <c r="H56" s="26">
        <f t="shared" si="0"/>
        <v>0</v>
      </c>
    </row>
    <row r="57" spans="3:8" s="27" customFormat="1" ht="30" customHeight="1">
      <c r="C57" s="22">
        <v>24</v>
      </c>
      <c r="D57" s="23" t="s">
        <v>46</v>
      </c>
      <c r="E57" s="23" t="s">
        <v>30</v>
      </c>
      <c r="F57" s="24"/>
      <c r="G57" s="25"/>
      <c r="H57" s="26">
        <f t="shared" si="0"/>
        <v>0</v>
      </c>
    </row>
    <row r="58" spans="3:8" s="27" customFormat="1" ht="30" customHeight="1">
      <c r="C58" s="22">
        <v>25</v>
      </c>
      <c r="D58" s="23" t="s">
        <v>47</v>
      </c>
      <c r="E58" s="23" t="s">
        <v>16</v>
      </c>
      <c r="F58" s="24"/>
      <c r="G58" s="25"/>
      <c r="H58" s="26">
        <f t="shared" si="0"/>
        <v>0</v>
      </c>
    </row>
    <row r="59" spans="3:8" s="27" customFormat="1" ht="30" customHeight="1">
      <c r="C59" s="22">
        <v>26</v>
      </c>
      <c r="D59" s="23" t="s">
        <v>48</v>
      </c>
      <c r="E59" s="23" t="s">
        <v>18</v>
      </c>
      <c r="F59" s="24"/>
      <c r="G59" s="25"/>
      <c r="H59" s="26">
        <f t="shared" si="0"/>
        <v>0</v>
      </c>
    </row>
    <row r="60" spans="3:8" s="27" customFormat="1" ht="30" customHeight="1">
      <c r="C60" s="22">
        <v>27</v>
      </c>
      <c r="D60" s="23" t="s">
        <v>49</v>
      </c>
      <c r="E60" s="23" t="s">
        <v>20</v>
      </c>
      <c r="F60" s="24"/>
      <c r="G60" s="25"/>
      <c r="H60" s="26">
        <f t="shared" si="0"/>
        <v>0</v>
      </c>
    </row>
    <row r="61" spans="3:8" s="27" customFormat="1" ht="30" customHeight="1">
      <c r="C61" s="22">
        <v>28</v>
      </c>
      <c r="D61" s="23" t="s">
        <v>50</v>
      </c>
      <c r="E61" s="23" t="s">
        <v>22</v>
      </c>
      <c r="F61" s="24"/>
      <c r="G61" s="25"/>
      <c r="H61" s="26">
        <f t="shared" si="0"/>
        <v>0</v>
      </c>
    </row>
    <row r="62" spans="3:8" s="27" customFormat="1" ht="30" customHeight="1">
      <c r="C62" s="22">
        <v>29</v>
      </c>
      <c r="D62" s="23" t="s">
        <v>51</v>
      </c>
      <c r="E62" s="23" t="s">
        <v>24</v>
      </c>
      <c r="F62" s="24"/>
      <c r="G62" s="25"/>
      <c r="H62" s="26">
        <f t="shared" si="0"/>
        <v>0</v>
      </c>
    </row>
    <row r="63" spans="3:8" s="27" customFormat="1" ht="30" customHeight="1">
      <c r="C63" s="22">
        <v>30</v>
      </c>
      <c r="D63" s="23" t="s">
        <v>52</v>
      </c>
      <c r="E63" s="23" t="s">
        <v>26</v>
      </c>
      <c r="F63" s="24"/>
      <c r="G63" s="25"/>
      <c r="H63" s="26">
        <f t="shared" si="0"/>
        <v>0</v>
      </c>
    </row>
    <row r="64" spans="3:8" s="27" customFormat="1" ht="30" customHeight="1">
      <c r="C64" s="22">
        <v>31</v>
      </c>
      <c r="D64" s="23" t="s">
        <v>53</v>
      </c>
      <c r="E64" s="23" t="s">
        <v>28</v>
      </c>
      <c r="F64" s="24"/>
      <c r="G64" s="25"/>
      <c r="H64" s="26">
        <f t="shared" si="0"/>
        <v>0</v>
      </c>
    </row>
    <row r="65" spans="3:8" s="27" customFormat="1" ht="30" customHeight="1">
      <c r="C65" s="22">
        <v>32</v>
      </c>
      <c r="D65" s="23" t="s">
        <v>54</v>
      </c>
      <c r="E65" s="23" t="s">
        <v>30</v>
      </c>
      <c r="F65" s="24"/>
      <c r="G65" s="25"/>
      <c r="H65" s="26">
        <f t="shared" si="0"/>
        <v>0</v>
      </c>
    </row>
    <row r="66" spans="3:8" s="27" customFormat="1" ht="30" customHeight="1">
      <c r="C66" s="22">
        <v>33</v>
      </c>
      <c r="D66" s="23" t="s">
        <v>55</v>
      </c>
      <c r="E66" s="23" t="s">
        <v>16</v>
      </c>
      <c r="F66" s="24"/>
      <c r="G66" s="25"/>
      <c r="H66" s="26">
        <f t="shared" si="0"/>
        <v>0</v>
      </c>
    </row>
    <row r="67" spans="3:8" s="27" customFormat="1" ht="30" customHeight="1">
      <c r="C67" s="22">
        <v>34</v>
      </c>
      <c r="D67" s="23" t="s">
        <v>56</v>
      </c>
      <c r="E67" s="23" t="s">
        <v>18</v>
      </c>
      <c r="F67" s="24"/>
      <c r="G67" s="25"/>
      <c r="H67" s="26">
        <f t="shared" si="0"/>
        <v>0</v>
      </c>
    </row>
    <row r="68" spans="3:8" s="27" customFormat="1" ht="30" customHeight="1">
      <c r="C68" s="22">
        <v>35</v>
      </c>
      <c r="D68" s="23" t="s">
        <v>57</v>
      </c>
      <c r="E68" s="23" t="s">
        <v>20</v>
      </c>
      <c r="F68" s="24"/>
      <c r="G68" s="25"/>
      <c r="H68" s="26">
        <f t="shared" si="0"/>
        <v>0</v>
      </c>
    </row>
    <row r="69" spans="3:8" s="27" customFormat="1" ht="30" customHeight="1">
      <c r="C69" s="22">
        <v>36</v>
      </c>
      <c r="D69" s="23" t="s">
        <v>58</v>
      </c>
      <c r="E69" s="23" t="s">
        <v>22</v>
      </c>
      <c r="F69" s="24"/>
      <c r="G69" s="25"/>
      <c r="H69" s="26">
        <f t="shared" si="0"/>
        <v>0</v>
      </c>
    </row>
    <row r="70" spans="3:8" s="27" customFormat="1" ht="30" customHeight="1">
      <c r="C70" s="22">
        <v>37</v>
      </c>
      <c r="D70" s="23" t="s">
        <v>59</v>
      </c>
      <c r="E70" s="23" t="s">
        <v>24</v>
      </c>
      <c r="F70" s="24"/>
      <c r="G70" s="25"/>
      <c r="H70" s="26">
        <f t="shared" si="0"/>
        <v>0</v>
      </c>
    </row>
    <row r="71" spans="3:8" s="27" customFormat="1" ht="30" customHeight="1">
      <c r="C71" s="22">
        <v>38</v>
      </c>
      <c r="D71" s="23" t="s">
        <v>60</v>
      </c>
      <c r="E71" s="23" t="s">
        <v>26</v>
      </c>
      <c r="F71" s="24"/>
      <c r="G71" s="25"/>
      <c r="H71" s="26">
        <f t="shared" si="0"/>
        <v>0</v>
      </c>
    </row>
    <row r="72" spans="3:8" s="27" customFormat="1" ht="30" customHeight="1">
      <c r="C72" s="22">
        <v>39</v>
      </c>
      <c r="D72" s="23" t="s">
        <v>61</v>
      </c>
      <c r="E72" s="23" t="s">
        <v>28</v>
      </c>
      <c r="F72" s="24"/>
      <c r="G72" s="25"/>
      <c r="H72" s="26">
        <f t="shared" si="0"/>
        <v>0</v>
      </c>
    </row>
    <row r="73" spans="3:8" s="27" customFormat="1" ht="30" customHeight="1">
      <c r="C73" s="22">
        <v>40</v>
      </c>
      <c r="D73" s="23" t="s">
        <v>62</v>
      </c>
      <c r="E73" s="23" t="s">
        <v>30</v>
      </c>
      <c r="F73" s="24"/>
      <c r="G73" s="25"/>
      <c r="H73" s="26">
        <f t="shared" si="0"/>
        <v>0</v>
      </c>
    </row>
    <row r="74" spans="3:8">
      <c r="C74" s="28"/>
      <c r="D74" s="29"/>
      <c r="E74" s="29"/>
      <c r="F74" s="28"/>
    </row>
  </sheetData>
  <autoFilter ref="C30:H73"/>
  <mergeCells count="7">
    <mergeCell ref="C19:G19"/>
    <mergeCell ref="B2:I2"/>
    <mergeCell ref="B4:I4"/>
    <mergeCell ref="B5:I5"/>
    <mergeCell ref="B6:I6"/>
    <mergeCell ref="B7:I7"/>
    <mergeCell ref="B8:I8"/>
  </mergeCells>
  <pageMargins left="0.7" right="0.7" top="0.78740157499999996" bottom="0.78740157499999996"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29"/>
  <sheetViews>
    <sheetView showGridLines="0" workbookViewId="0">
      <selection activeCell="C10" sqref="C10"/>
    </sheetView>
  </sheetViews>
  <sheetFormatPr baseColWidth="10" defaultRowHeight="14.5" outlineLevelCol="1"/>
  <cols>
    <col min="1" max="1" width="1.26953125" bestFit="1" customWidth="1"/>
    <col min="3" max="3" width="60.26953125" customWidth="1"/>
    <col min="4" max="4" width="3.81640625" style="1" bestFit="1" customWidth="1"/>
    <col min="5" max="7" width="0" style="1" hidden="1" customWidth="1" outlineLevel="1"/>
    <col min="8" max="8" width="2.81640625" hidden="1" customWidth="1" outlineLevel="1"/>
    <col min="9" max="9" width="10.90625" style="12" collapsed="1"/>
    <col min="10" max="10" width="10.90625" style="1"/>
  </cols>
  <sheetData>
    <row r="1" spans="1:10">
      <c r="A1" t="s">
        <v>63</v>
      </c>
    </row>
    <row r="7" spans="1:10">
      <c r="E7" s="1" t="s">
        <v>64</v>
      </c>
      <c r="G7" s="1" t="s">
        <v>65</v>
      </c>
      <c r="I7" s="12" t="s">
        <v>14</v>
      </c>
      <c r="J7" s="30" t="s">
        <v>66</v>
      </c>
    </row>
    <row r="8" spans="1:10">
      <c r="C8" s="21" t="s">
        <v>67</v>
      </c>
      <c r="D8" s="22" t="s">
        <v>16</v>
      </c>
      <c r="E8" s="1">
        <f ca="1">SUMIF(Karriereanker!$E$34:$F$73,D8,Karriereanker!$F$34:$F$73)</f>
        <v>0</v>
      </c>
      <c r="G8" s="1">
        <f ca="1">SUMIF(Karriereanker!$E$34:$F$73,D8,Karriereanker!$H$34:$H$73)</f>
        <v>0</v>
      </c>
      <c r="I8" s="31">
        <f ca="1">+G8/5</f>
        <v>0</v>
      </c>
      <c r="J8" s="32"/>
    </row>
    <row r="9" spans="1:10" ht="15" customHeight="1">
      <c r="C9" s="21" t="s">
        <v>68</v>
      </c>
      <c r="D9" s="22" t="s">
        <v>18</v>
      </c>
      <c r="E9" s="1">
        <f ca="1">SUMIF(Karriereanker!$E$34:$F$73,D9,Karriereanker!$F$34:$F$73)</f>
        <v>0</v>
      </c>
      <c r="G9" s="1">
        <f ca="1">SUMIF(Karriereanker!$E$34:$F$73,D9,Karriereanker!$H$34:$H$73)</f>
        <v>0</v>
      </c>
      <c r="I9" s="31">
        <f t="shared" ref="I9:I15" ca="1" si="0">+G9/5</f>
        <v>0</v>
      </c>
      <c r="J9" s="32"/>
    </row>
    <row r="10" spans="1:10">
      <c r="C10" s="21" t="s">
        <v>69</v>
      </c>
      <c r="D10" s="22" t="s">
        <v>20</v>
      </c>
      <c r="E10" s="1">
        <f ca="1">SUMIF(Karriereanker!$E$34:$F$73,D10,Karriereanker!$F$34:$F$73)</f>
        <v>0</v>
      </c>
      <c r="G10" s="1">
        <f ca="1">SUMIF(Karriereanker!$E$34:$F$73,D10,Karriereanker!$H$34:$H$73)</f>
        <v>0</v>
      </c>
      <c r="I10" s="31">
        <f t="shared" ca="1" si="0"/>
        <v>0</v>
      </c>
      <c r="J10" s="32"/>
    </row>
    <row r="11" spans="1:10">
      <c r="C11" s="21" t="s">
        <v>70</v>
      </c>
      <c r="D11" s="22" t="s">
        <v>22</v>
      </c>
      <c r="E11" s="1">
        <f ca="1">SUMIF(Karriereanker!$E$34:$F$73,D11,Karriereanker!$F$34:$F$73)</f>
        <v>0</v>
      </c>
      <c r="G11" s="1">
        <f ca="1">SUMIF(Karriereanker!$E$34:$F$73,D11,Karriereanker!$H$34:$H$73)</f>
        <v>0</v>
      </c>
      <c r="I11" s="31">
        <f t="shared" ca="1" si="0"/>
        <v>0</v>
      </c>
      <c r="J11" s="32"/>
    </row>
    <row r="12" spans="1:10">
      <c r="C12" s="21" t="s">
        <v>71</v>
      </c>
      <c r="D12" s="22" t="s">
        <v>24</v>
      </c>
      <c r="E12" s="1">
        <f ca="1">SUMIF(Karriereanker!$E$34:$F$73,D12,Karriereanker!$F$34:$F$73)</f>
        <v>0</v>
      </c>
      <c r="G12" s="1">
        <f ca="1">SUMIF(Karriereanker!$E$34:$F$73,D12,Karriereanker!$H$34:$H$73)</f>
        <v>0</v>
      </c>
      <c r="I12" s="31">
        <f t="shared" ca="1" si="0"/>
        <v>0</v>
      </c>
      <c r="J12" s="32"/>
    </row>
    <row r="13" spans="1:10">
      <c r="C13" s="21" t="s">
        <v>72</v>
      </c>
      <c r="D13" s="22" t="s">
        <v>26</v>
      </c>
      <c r="E13" s="1">
        <f ca="1">SUMIF(Karriereanker!$E$34:$F$73,D13,Karriereanker!$F$34:$F$73)</f>
        <v>0</v>
      </c>
      <c r="G13" s="1">
        <f ca="1">SUMIF(Karriereanker!$E$34:$F$73,D13,Karriereanker!$H$34:$H$73)</f>
        <v>0</v>
      </c>
      <c r="I13" s="31">
        <f t="shared" ca="1" si="0"/>
        <v>0</v>
      </c>
      <c r="J13" s="32"/>
    </row>
    <row r="14" spans="1:10">
      <c r="C14" s="21" t="s">
        <v>73</v>
      </c>
      <c r="D14" s="22" t="s">
        <v>28</v>
      </c>
      <c r="E14" s="1">
        <f ca="1">SUMIF(Karriereanker!$E$34:$F$73,D14,Karriereanker!$F$34:$F$73)</f>
        <v>0</v>
      </c>
      <c r="G14" s="1">
        <f ca="1">SUMIF(Karriereanker!$E$34:$F$73,D14,Karriereanker!$H$34:$H$73)</f>
        <v>0</v>
      </c>
      <c r="I14" s="31">
        <f t="shared" ca="1" si="0"/>
        <v>0</v>
      </c>
      <c r="J14" s="32"/>
    </row>
    <row r="15" spans="1:10">
      <c r="C15" s="21" t="s">
        <v>74</v>
      </c>
      <c r="D15" s="22" t="s">
        <v>30</v>
      </c>
      <c r="E15" s="1">
        <f ca="1">SUMIF(Karriereanker!$E$34:$F$73,D15,Karriereanker!$F$34:$F$73)</f>
        <v>0</v>
      </c>
      <c r="G15" s="1">
        <f ca="1">SUMIF(Karriereanker!$E$34:$F$73,D15,Karriereanker!$H$34:$H$73)</f>
        <v>0</v>
      </c>
      <c r="I15" s="31">
        <f t="shared" ca="1" si="0"/>
        <v>0</v>
      </c>
      <c r="J15" s="32"/>
    </row>
    <row r="17" spans="2:10" hidden="1">
      <c r="C17" t="s">
        <v>75</v>
      </c>
      <c r="D17" s="1" t="s">
        <v>26</v>
      </c>
      <c r="E17" s="1">
        <v>29</v>
      </c>
      <c r="G17" s="1">
        <v>41</v>
      </c>
      <c r="I17" s="33">
        <v>8.1999999999999993</v>
      </c>
      <c r="J17" s="1">
        <v>1</v>
      </c>
    </row>
    <row r="18" spans="2:10" hidden="1">
      <c r="C18" t="s">
        <v>76</v>
      </c>
      <c r="D18" s="1" t="s">
        <v>22</v>
      </c>
      <c r="E18" s="1">
        <v>23</v>
      </c>
      <c r="G18" s="1">
        <v>23</v>
      </c>
      <c r="I18" s="33">
        <v>4.5999999999999996</v>
      </c>
      <c r="J18" s="1">
        <v>2</v>
      </c>
    </row>
    <row r="19" spans="2:10" hidden="1">
      <c r="C19" t="s">
        <v>77</v>
      </c>
      <c r="D19" s="1" t="s">
        <v>30</v>
      </c>
      <c r="E19" s="1">
        <v>21</v>
      </c>
      <c r="G19" s="1">
        <v>21</v>
      </c>
      <c r="I19" s="33">
        <v>4.2</v>
      </c>
      <c r="J19" s="1">
        <v>3</v>
      </c>
    </row>
    <row r="20" spans="2:10" hidden="1">
      <c r="C20" t="s">
        <v>78</v>
      </c>
      <c r="D20" s="1" t="s">
        <v>16</v>
      </c>
      <c r="E20" s="1">
        <v>19</v>
      </c>
      <c r="G20" s="1">
        <v>19</v>
      </c>
      <c r="I20" s="33">
        <v>3.8</v>
      </c>
      <c r="J20" s="1">
        <v>4</v>
      </c>
    </row>
    <row r="21" spans="2:10" hidden="1">
      <c r="C21" t="s">
        <v>79</v>
      </c>
      <c r="D21" s="1" t="s">
        <v>20</v>
      </c>
      <c r="E21" s="1">
        <v>16</v>
      </c>
      <c r="G21" s="1">
        <v>16</v>
      </c>
      <c r="I21" s="33">
        <v>3.2</v>
      </c>
      <c r="J21" s="1">
        <v>5</v>
      </c>
    </row>
    <row r="22" spans="2:10" hidden="1">
      <c r="C22" t="s">
        <v>80</v>
      </c>
      <c r="D22" s="1" t="s">
        <v>18</v>
      </c>
      <c r="E22" s="1">
        <v>13</v>
      </c>
      <c r="G22" s="1">
        <v>13</v>
      </c>
      <c r="I22" s="33">
        <v>2.6</v>
      </c>
      <c r="J22" s="1">
        <v>6</v>
      </c>
    </row>
    <row r="23" spans="2:10" hidden="1">
      <c r="C23" t="s">
        <v>81</v>
      </c>
      <c r="D23" s="1" t="s">
        <v>24</v>
      </c>
      <c r="E23" s="1">
        <v>10</v>
      </c>
      <c r="G23" s="1">
        <v>10</v>
      </c>
      <c r="I23" s="33">
        <v>2</v>
      </c>
      <c r="J23" s="1">
        <v>7</v>
      </c>
    </row>
    <row r="24" spans="2:10" hidden="1">
      <c r="C24" t="s">
        <v>82</v>
      </c>
      <c r="D24" s="1" t="s">
        <v>28</v>
      </c>
      <c r="E24" s="1">
        <v>10</v>
      </c>
      <c r="G24" s="1">
        <v>10</v>
      </c>
      <c r="I24" s="33">
        <v>2</v>
      </c>
      <c r="J24" s="1">
        <v>8</v>
      </c>
    </row>
    <row r="26" spans="2:10">
      <c r="C26" t="s">
        <v>83</v>
      </c>
    </row>
    <row r="27" spans="2:10">
      <c r="B27">
        <v>1</v>
      </c>
      <c r="C27" s="21"/>
      <c r="D27" s="22"/>
      <c r="I27" s="31"/>
    </row>
    <row r="28" spans="2:10">
      <c r="B28">
        <v>2</v>
      </c>
      <c r="C28" s="21"/>
      <c r="D28" s="22"/>
      <c r="I28" s="31"/>
    </row>
    <row r="29" spans="2:10">
      <c r="B29">
        <v>3</v>
      </c>
      <c r="C29" s="21"/>
      <c r="D29" s="22"/>
      <c r="I29" s="31"/>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Karriereanker</vt:lpstr>
      <vt:lpstr>Karriereanker Auswertung</vt:lpstr>
    </vt:vector>
  </TitlesOfParts>
  <Company>MCI - Management Center Innsbruck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Gerhard Hillmer</dc:creator>
  <cp:lastModifiedBy>Gerhard Hillmer</cp:lastModifiedBy>
  <dcterms:created xsi:type="dcterms:W3CDTF">2023-07-29T18:57:10Z</dcterms:created>
  <dcterms:modified xsi:type="dcterms:W3CDTF">2023-07-29T18:58:22Z</dcterms:modified>
</cp:coreProperties>
</file>