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ptopMSIBacc\UdeS_JDG\GEH_GIT\HARDWARE\"/>
    </mc:Choice>
  </mc:AlternateContent>
  <xr:revisionPtr revIDLastSave="0" documentId="13_ncr:1_{1FAFB3F3-2F58-4506-B949-C45E9C351A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H6" i="1"/>
  <c r="G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5" i="1"/>
  <c r="H5" i="1" s="1"/>
  <c r="F16" i="1" l="1"/>
  <c r="H16" i="1"/>
</calcChain>
</file>

<file path=xl/sharedStrings.xml><?xml version="1.0" encoding="utf-8"?>
<sst xmlns="http://schemas.openxmlformats.org/spreadsheetml/2006/main" count="32" uniqueCount="32">
  <si>
    <t>Coût</t>
  </si>
  <si>
    <t>Coût total</t>
  </si>
  <si>
    <t>Lien</t>
  </si>
  <si>
    <t>Inserts</t>
  </si>
  <si>
    <t>PLA</t>
  </si>
  <si>
    <t>Connecteurs Dupont</t>
  </si>
  <si>
    <t>https://www.amazon.ca/-/fr/gp/product/B07YCC4GTD/ref=ox_sc_act_title_8?smid=A86AD06S3OMVQ&amp;psc=1</t>
  </si>
  <si>
    <t>https://www.amazon.ca/-/fr/gp/product/B08J3QCR8X/ref=ox_sc_act_title_6?smid=A2Y8CZ3LRW00G4&amp;psc=1</t>
  </si>
  <si>
    <t>https://www.amazon.ca/-/fr/gp/product/B074386X3V/ref=ox_sc_act_title_5?smid=A3UENWQOYWIPH9&amp;psc=1</t>
  </si>
  <si>
    <t>https://www.amazon.ca/-/fr/gp/product/B0BTYF2MMD/ref=ox_sc_act_title_4?smid=AKD305N0T0Z49&amp;psc=1</t>
  </si>
  <si>
    <t>https://www.amazon.ca/-/fr/gp/product/B07CTHCG5T/ref=ox_sc_act_title_2?smid=A3KY66I36TSYAT&amp;psc=1</t>
  </si>
  <si>
    <t>https://www.amazon.ca/-/fr/gp/product/B099KS2PDW/ref=ox_sc_act_title_1?smid=A3MZ696ES2UN1L&amp;psc=1</t>
  </si>
  <si>
    <t>https://www.amazon.ca/-/fr/gp/product/B0BD4DVHZ9/ref=ox_sc_act_title_1?smid=A2K4DGCC72N9AG&amp;psc=1</t>
  </si>
  <si>
    <t>Composant</t>
  </si>
  <si>
    <t>Écrous M3</t>
  </si>
  <si>
    <t>Vis M3x16mm</t>
  </si>
  <si>
    <t>Qté Amazon</t>
  </si>
  <si>
    <t>Fils micro USB 2m</t>
  </si>
  <si>
    <t>Borniers Wago 5 pos</t>
  </si>
  <si>
    <t>https://www.amazon.ca/-/fr/%C3%A9crous-hexagonaux-auto-bloquants-inoxydable-ins%C3%A9r%C3%A9s/dp/B075ZZW7VL/ref=sr_1_9?__mk_fr_CA=%C3%85M%C3%85%C5%BD%C3%95%C3%91&amp;crid=1YFGT3CFKJCJD&amp;keywords=m3+lock+nuts&amp;qid=1699484761&amp;sprefix=m3+lock+nuts%2Caps%2C91&amp;sr=8-9</t>
  </si>
  <si>
    <t>https://www.amazon.ca/-/fr/t%C3%AAte-cylindrique-alliage-dacier-qualit%C3%A9/dp/B0BW891786/ref=sr_1_7?__mk_fr_CA=%C3%85M%C3%85%C5%BD%C3%95%C3%91&amp;crid=38T5RBF07WDZ1&amp;keywords=m3%2B16mm&amp;qid=1699484725&amp;sprefix=m3%2B16m%2Caps%2C113&amp;sr=8-7&amp;th=1</t>
  </si>
  <si>
    <t>ESP32*</t>
  </si>
  <si>
    <t>Boutons poussoirs*</t>
  </si>
  <si>
    <t>*Même modèles nécessaires</t>
  </si>
  <si>
    <t>Coût/unité</t>
  </si>
  <si>
    <t>Qté lot</t>
  </si>
  <si>
    <t>https://www.amazon.ca/-/fr/gp/product/B06XH47DC2/ref=ewc_pr_img_8?smid=A3GIOIXY0M9FL0&amp;psc=1</t>
  </si>
  <si>
    <t>Fils boutons (m)</t>
  </si>
  <si>
    <t>Qté/unité</t>
  </si>
  <si>
    <t>Qté d'unités</t>
  </si>
  <si>
    <t>https://www.amazon.ca/-/fr/gp/product/B0CKSYSSCZ/ref=ewc_pr_img_7?smid=A1ZMZWM9Z42FJB&amp;psc=1</t>
  </si>
  <si>
    <t>STM32*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</si>
</sst>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3" fillId="0" borderId="4" xfId="2" applyBorder="1"/>
    <xf numFmtId="0" fontId="0" fillId="0" borderId="5" xfId="0" applyBorder="1"/>
    <xf numFmtId="0" fontId="3" fillId="0" borderId="6" xfId="2" applyBorder="1"/>
    <xf numFmtId="0" fontId="0" fillId="0" borderId="7" xfId="0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0" fontId="3" fillId="0" borderId="9" xfId="2" applyBorder="1"/>
    <xf numFmtId="44" fontId="0" fillId="0" borderId="10" xfId="0" applyNumberFormat="1" applyBorder="1"/>
    <xf numFmtId="0" fontId="0" fillId="0" borderId="11" xfId="0" applyBorder="1"/>
    <xf numFmtId="44" fontId="0" fillId="0" borderId="12" xfId="1" applyFont="1" applyBorder="1"/>
    <xf numFmtId="0" fontId="0" fillId="0" borderId="12" xfId="0" applyBorder="1"/>
    <xf numFmtId="44" fontId="0" fillId="0" borderId="12" xfId="0" applyNumberFormat="1" applyBorder="1"/>
    <xf numFmtId="0" fontId="3" fillId="0" borderId="13" xfId="2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0" fillId="0" borderId="17" xfId="0" applyNumberFormat="1" applyBorder="1"/>
    <xf numFmtId="0" fontId="0" fillId="0" borderId="18" xfId="0" applyBorder="1"/>
    <xf numFmtId="0" fontId="2" fillId="0" borderId="19" xfId="0" applyFont="1" applyBorder="1"/>
    <xf numFmtId="0" fontId="2" fillId="0" borderId="20" xfId="0" applyFont="1" applyBorder="1"/>
    <xf numFmtId="44" fontId="0" fillId="0" borderId="18" xfId="0" applyNumberFormat="1" applyBorder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-/fr/%C3%A9crous-hexagonaux-auto-bloquants-inoxydable-ins%C3%A9r%C3%A9s/dp/B075ZZW7VL/ref=sr_1_9?__mk_fr_CA=%C3%85M%C3%85%C5%BD%C3%95%C3%91&amp;crid=1YFGT3CFKJCJD&amp;keywords=m3+lock+nuts&amp;qid=1699484761&amp;sprefix=m3+lock+nuts%2Caps%2C91&amp;sr=8-9" TargetMode="External"/><Relationship Id="rId3" Type="http://schemas.openxmlformats.org/officeDocument/2006/relationships/hyperlink" Target="https://www.amazon.ca/-/fr/gp/product/B08J3QCR8X/ref=ox_sc_act_title_6?smid=A2Y8CZ3LRW00G4&amp;psc=1" TargetMode="External"/><Relationship Id="rId7" Type="http://schemas.openxmlformats.org/officeDocument/2006/relationships/hyperlink" Target="https://www.amazon.ca/-/fr/gp/product/B099KS2PDW/ref=ox_sc_act_title_1?smid=A3MZ696ES2UN1L&amp;psc=1" TargetMode="External"/><Relationship Id="rId2" Type="http://schemas.openxmlformats.org/officeDocument/2006/relationships/hyperlink" Target="https://www.amazon.ca/-/fr/gp/product/B0BD4DVHZ9/ref=ox_sc_act_title_1?smid=A2K4DGCC72N9AG&amp;psc=1" TargetMode="External"/><Relationship Id="rId1" Type="http://schemas.openxmlformats.org/officeDocument/2006/relationships/hyperlink" Target="https://www.amazon.ca/-/fr/gp/product/B07YCC4GTD/ref=ox_sc_act_title_8?smid=A86AD06S3OMVQ&amp;psc=1" TargetMode="External"/><Relationship Id="rId6" Type="http://schemas.openxmlformats.org/officeDocument/2006/relationships/hyperlink" Target="https://www.amazon.ca/-/fr/gp/product/B07CTHCG5T/ref=ox_sc_act_title_2?smid=A3KY66I36TSYAT&amp;psc=1" TargetMode="External"/><Relationship Id="rId5" Type="http://schemas.openxmlformats.org/officeDocument/2006/relationships/hyperlink" Target="https://www.amazon.ca/-/fr/gp/product/B0BTYF2MMD/ref=ox_sc_act_title_4?smid=AKD305N0T0Z49&amp;psc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-/fr/gp/product/B074386X3V/ref=ox_sc_act_title_5?smid=A3UENWQOYWIPH9&amp;psc=1" TargetMode="External"/><Relationship Id="rId9" Type="http://schemas.openxmlformats.org/officeDocument/2006/relationships/hyperlink" Target="https://www.amazon.ca/-/fr/t%C3%AAte-cylindrique-alliage-dacier-qualit%C3%A9/dp/B0BW891786/ref=sr_1_7?__mk_fr_CA=%C3%85M%C3%85%C5%BD%C3%95%C3%91&amp;crid=38T5RBF07WDZ1&amp;keywords=m3%2B16mm&amp;qid=1699484725&amp;sprefix=m3%2B16m%2Caps%2C113&amp;sr=8-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F6" sqref="F6"/>
    </sheetView>
  </sheetViews>
  <sheetFormatPr baseColWidth="10" defaultColWidth="8.88671875" defaultRowHeight="14.4" x14ac:dyDescent="0.3"/>
  <cols>
    <col min="2" max="2" width="22" customWidth="1"/>
    <col min="3" max="5" width="11" customWidth="1"/>
    <col min="6" max="7" width="12.88671875" customWidth="1"/>
    <col min="8" max="8" width="14.88671875" customWidth="1"/>
    <col min="9" max="9" width="20.5546875" customWidth="1"/>
  </cols>
  <sheetData>
    <row r="1" spans="2:9" ht="15" thickBot="1" x14ac:dyDescent="0.35"/>
    <row r="2" spans="2:9" ht="15" thickBot="1" x14ac:dyDescent="0.35">
      <c r="B2" s="22" t="s">
        <v>29</v>
      </c>
      <c r="C2" s="23">
        <v>1</v>
      </c>
    </row>
    <row r="3" spans="2:9" ht="15" thickBot="1" x14ac:dyDescent="0.35"/>
    <row r="4" spans="2:9" ht="15" thickBot="1" x14ac:dyDescent="0.35">
      <c r="B4" s="26" t="s">
        <v>13</v>
      </c>
      <c r="C4" s="26" t="s">
        <v>0</v>
      </c>
      <c r="D4" s="26" t="s">
        <v>28</v>
      </c>
      <c r="E4" s="26" t="s">
        <v>25</v>
      </c>
      <c r="F4" s="26" t="s">
        <v>24</v>
      </c>
      <c r="G4" s="26" t="s">
        <v>16</v>
      </c>
      <c r="H4" s="26" t="s">
        <v>1</v>
      </c>
      <c r="I4" s="27" t="s">
        <v>2</v>
      </c>
    </row>
    <row r="5" spans="2:9" x14ac:dyDescent="0.3">
      <c r="B5" s="16" t="s">
        <v>22</v>
      </c>
      <c r="C5" s="17">
        <v>13.99</v>
      </c>
      <c r="D5" s="18">
        <v>8</v>
      </c>
      <c r="E5" s="18">
        <v>24</v>
      </c>
      <c r="F5" s="19">
        <f>IFERROR(C5/(E5/D5),0)</f>
        <v>4.6633333333333331</v>
      </c>
      <c r="G5" s="25">
        <f>_xlfn.CEILING.MATH($C$2*D5/E5)</f>
        <v>1</v>
      </c>
      <c r="H5" s="28">
        <f>C5*G5</f>
        <v>13.99</v>
      </c>
      <c r="I5" s="20" t="s">
        <v>6</v>
      </c>
    </row>
    <row r="6" spans="2:9" x14ac:dyDescent="0.3">
      <c r="B6" s="6" t="s">
        <v>31</v>
      </c>
      <c r="C6" s="5">
        <v>13.99</v>
      </c>
      <c r="D6" s="4">
        <v>1</v>
      </c>
      <c r="E6" s="4">
        <v>2</v>
      </c>
      <c r="F6" s="3">
        <f t="shared" ref="F6:F15" si="0">IFERROR(C6/(E6/D6),0)</f>
        <v>6.9950000000000001</v>
      </c>
      <c r="G6" s="1">
        <f>_xlfn.CEILING.MATH($C$2*D6/E6)</f>
        <v>1</v>
      </c>
      <c r="H6" s="3">
        <f>C6*G6</f>
        <v>13.99</v>
      </c>
      <c r="I6" s="7" t="s">
        <v>30</v>
      </c>
    </row>
    <row r="7" spans="2:9" x14ac:dyDescent="0.3">
      <c r="B7" s="8" t="s">
        <v>21</v>
      </c>
      <c r="C7" s="2">
        <v>22.16</v>
      </c>
      <c r="D7" s="1">
        <v>0</v>
      </c>
      <c r="E7" s="1">
        <v>2</v>
      </c>
      <c r="F7" s="3">
        <f t="shared" si="0"/>
        <v>0</v>
      </c>
      <c r="G7" s="1">
        <f t="shared" ref="G7:G15" si="1">_xlfn.CEILING.MATH($C$2*D7/E7)</f>
        <v>0</v>
      </c>
      <c r="H7" s="24">
        <f>C7*G7</f>
        <v>0</v>
      </c>
      <c r="I7" s="9" t="s">
        <v>12</v>
      </c>
    </row>
    <row r="8" spans="2:9" x14ac:dyDescent="0.3">
      <c r="B8" s="8" t="s">
        <v>17</v>
      </c>
      <c r="C8" s="2">
        <v>10.7</v>
      </c>
      <c r="D8" s="1">
        <v>1</v>
      </c>
      <c r="E8" s="1">
        <v>3</v>
      </c>
      <c r="F8" s="3">
        <f t="shared" si="0"/>
        <v>3.5666666666666664</v>
      </c>
      <c r="G8" s="1">
        <f t="shared" si="1"/>
        <v>1</v>
      </c>
      <c r="H8" s="24">
        <f>C8*G8</f>
        <v>10.7</v>
      </c>
      <c r="I8" s="9" t="s">
        <v>7</v>
      </c>
    </row>
    <row r="9" spans="2:9" x14ac:dyDescent="0.3">
      <c r="B9" s="8" t="s">
        <v>27</v>
      </c>
      <c r="C9" s="2">
        <v>12.99</v>
      </c>
      <c r="D9" s="1">
        <v>16</v>
      </c>
      <c r="E9" s="1">
        <v>20</v>
      </c>
      <c r="F9" s="3">
        <f t="shared" si="0"/>
        <v>10.391999999999999</v>
      </c>
      <c r="G9" s="1">
        <f t="shared" si="1"/>
        <v>1</v>
      </c>
      <c r="H9" s="24">
        <f>C9*G9</f>
        <v>12.99</v>
      </c>
      <c r="I9" s="9" t="s">
        <v>8</v>
      </c>
    </row>
    <row r="10" spans="2:9" x14ac:dyDescent="0.3">
      <c r="B10" s="8" t="s">
        <v>4</v>
      </c>
      <c r="C10" s="2">
        <v>31.99</v>
      </c>
      <c r="D10" s="1">
        <v>0.3</v>
      </c>
      <c r="E10" s="1">
        <v>1</v>
      </c>
      <c r="F10" s="3">
        <f t="shared" si="0"/>
        <v>9.5969999999999995</v>
      </c>
      <c r="G10" s="1">
        <f t="shared" si="1"/>
        <v>1</v>
      </c>
      <c r="H10" s="24">
        <f>C10*G10</f>
        <v>31.99</v>
      </c>
      <c r="I10" s="9" t="s">
        <v>11</v>
      </c>
    </row>
    <row r="11" spans="2:9" x14ac:dyDescent="0.3">
      <c r="B11" s="8" t="s">
        <v>3</v>
      </c>
      <c r="C11" s="2">
        <v>10.59</v>
      </c>
      <c r="D11" s="1">
        <v>4</v>
      </c>
      <c r="E11" s="1">
        <v>100</v>
      </c>
      <c r="F11" s="3">
        <f t="shared" si="0"/>
        <v>0.42359999999999998</v>
      </c>
      <c r="G11" s="1">
        <f t="shared" si="1"/>
        <v>1</v>
      </c>
      <c r="H11" s="24">
        <f>C11*G11</f>
        <v>10.59</v>
      </c>
      <c r="I11" s="9" t="s">
        <v>9</v>
      </c>
    </row>
    <row r="12" spans="2:9" x14ac:dyDescent="0.3">
      <c r="B12" s="8" t="s">
        <v>15</v>
      </c>
      <c r="C12" s="3">
        <v>12.99</v>
      </c>
      <c r="D12" s="1">
        <v>20</v>
      </c>
      <c r="E12" s="1">
        <v>100</v>
      </c>
      <c r="F12" s="3">
        <f t="shared" si="0"/>
        <v>2.5979999999999999</v>
      </c>
      <c r="G12" s="1">
        <f t="shared" si="1"/>
        <v>1</v>
      </c>
      <c r="H12" s="24">
        <f>C12*G12</f>
        <v>12.99</v>
      </c>
      <c r="I12" s="9" t="s">
        <v>20</v>
      </c>
    </row>
    <row r="13" spans="2:9" x14ac:dyDescent="0.3">
      <c r="B13" s="8" t="s">
        <v>14</v>
      </c>
      <c r="C13" s="3">
        <v>14.18</v>
      </c>
      <c r="D13" s="1">
        <v>16</v>
      </c>
      <c r="E13" s="1">
        <v>100</v>
      </c>
      <c r="F13" s="3">
        <f t="shared" si="0"/>
        <v>2.2688000000000001</v>
      </c>
      <c r="G13" s="1">
        <f t="shared" si="1"/>
        <v>1</v>
      </c>
      <c r="H13" s="24">
        <f>C13*G13</f>
        <v>14.18</v>
      </c>
      <c r="I13" s="9" t="s">
        <v>19</v>
      </c>
    </row>
    <row r="14" spans="2:9" x14ac:dyDescent="0.3">
      <c r="B14" s="8" t="s">
        <v>18</v>
      </c>
      <c r="C14" s="2">
        <v>16.62</v>
      </c>
      <c r="D14" s="1">
        <v>2</v>
      </c>
      <c r="E14" s="1">
        <v>10</v>
      </c>
      <c r="F14" s="3">
        <f t="shared" si="0"/>
        <v>3.3240000000000003</v>
      </c>
      <c r="G14" s="1">
        <f t="shared" si="1"/>
        <v>1</v>
      </c>
      <c r="H14" s="24">
        <f>C14*G14</f>
        <v>16.62</v>
      </c>
      <c r="I14" s="9" t="s">
        <v>26</v>
      </c>
    </row>
    <row r="15" spans="2:9" ht="15" thickBot="1" x14ac:dyDescent="0.35">
      <c r="B15" s="10" t="s">
        <v>5</v>
      </c>
      <c r="C15" s="11">
        <v>18.920000000000002</v>
      </c>
      <c r="D15" s="12">
        <v>2</v>
      </c>
      <c r="E15" s="12">
        <v>20</v>
      </c>
      <c r="F15" s="13">
        <f t="shared" si="0"/>
        <v>1.8920000000000001</v>
      </c>
      <c r="G15" s="21">
        <f t="shared" si="1"/>
        <v>1</v>
      </c>
      <c r="H15" s="13">
        <f>C15*G15</f>
        <v>18.920000000000002</v>
      </c>
      <c r="I15" s="14" t="s">
        <v>10</v>
      </c>
    </row>
    <row r="16" spans="2:9" ht="15" thickBot="1" x14ac:dyDescent="0.35">
      <c r="F16" s="15">
        <f>SUM(F5:F15)</f>
        <v>45.720399999999998</v>
      </c>
      <c r="H16" s="15">
        <f>SUM(H5:H15)</f>
        <v>156.95999999999998</v>
      </c>
    </row>
    <row r="18" spans="2:2" x14ac:dyDescent="0.3">
      <c r="B18" t="s">
        <v>23</v>
      </c>
    </row>
  </sheetData>
  <hyperlinks>
    <hyperlink ref="I5" r:id="rId1" xr:uid="{009A805B-9E46-4027-AE6E-25CA48983880}"/>
    <hyperlink ref="I7" r:id="rId2" xr:uid="{CA1B76F0-FDE7-4ADB-840E-D9A83BFBF03D}"/>
    <hyperlink ref="I8" r:id="rId3" xr:uid="{91AF9E09-1F80-4F48-BAAE-85A3C9229FA8}"/>
    <hyperlink ref="I9" r:id="rId4" xr:uid="{CE05C6D1-034F-4750-AA26-D156F6B2A184}"/>
    <hyperlink ref="I11" r:id="rId5" xr:uid="{0C325C1F-2F5C-42F0-827C-8F38E1ACFADB}"/>
    <hyperlink ref="I15" r:id="rId6" xr:uid="{C7796D18-745F-4FCA-ACF3-93EEB8E3C4CD}"/>
    <hyperlink ref="I10" r:id="rId7" xr:uid="{99A84A29-1BF8-4159-ADD3-A09CD8802E1A}"/>
    <hyperlink ref="I13" r:id="rId8" display="https://www.amazon.ca/-/fr/%C3%A9crous-hexagonaux-auto-bloquants-inoxydable-ins%C3%A9r%C3%A9s/dp/B075ZZW7VL/ref=sr_1_9?__mk_fr_CA=%C3%85M%C3%85%C5%BD%C3%95%C3%91&amp;crid=1YFGT3CFKJCJD&amp;keywords=m3+lock+nuts&amp;qid=1699484761&amp;sprefix=m3+lock+nuts%2Caps%2C91&amp;sr=8-9" xr:uid="{C7CAF3DF-94EA-4168-8F04-A1281A9F0EB1}"/>
    <hyperlink ref="I12" r:id="rId9" xr:uid="{6DCF4432-1880-4DCF-916E-9A8FFA20E78B}"/>
  </hyperlinks>
  <pageMargins left="0.7" right="0.7" top="0.75" bottom="0.75" header="0.3" footer="0.3"/>
  <pageSetup paperSize="9" orientation="portrait" horizontalDpi="300" verticalDpi="3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64A4079FA3C4D9775562C88ED4470" ma:contentTypeVersion="8" ma:contentTypeDescription="Crée un document." ma:contentTypeScope="" ma:versionID="837e127eace69215b4d5eb49d5e5333f">
  <xsd:schema xmlns:xsd="http://www.w3.org/2001/XMLSchema" xmlns:xs="http://www.w3.org/2001/XMLSchema" xmlns:p="http://schemas.microsoft.com/office/2006/metadata/properties" xmlns:ns2="0e449c62-5608-49cb-a1c8-ae611f6d3a75" targetNamespace="http://schemas.microsoft.com/office/2006/metadata/properties" ma:root="true" ma:fieldsID="da885a08a96fbf731686f0fc7a9a229b" ns2:_="">
    <xsd:import namespace="0e449c62-5608-49cb-a1c8-ae611f6d3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49c62-5608-49cb-a1c8-ae611f6d3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449c62-5608-49cb-a1c8-ae611f6d3a7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33D552-609E-4E30-9AB8-CEDBB5F83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449c62-5608-49cb-a1c8-ae611f6d3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F431F7-F802-4022-9F48-E79C039CCC3A}">
  <ds:schemaRefs>
    <ds:schemaRef ds:uri="http://schemas.microsoft.com/office/2006/metadata/properties"/>
    <ds:schemaRef ds:uri="http://schemas.microsoft.com/office/2006/documentManagement/types"/>
    <ds:schemaRef ds:uri="0e449c62-5608-49cb-a1c8-ae611f6d3a75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84E3F8-7A22-45A5-BECA-C6BBBF3B47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Caya</cp:lastModifiedBy>
  <cp:revision/>
  <dcterms:created xsi:type="dcterms:W3CDTF">2023-07-08T03:15:23Z</dcterms:created>
  <dcterms:modified xsi:type="dcterms:W3CDTF">2024-01-28T21:56:00Z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0x0101006D964A4079FA3C4D9775562C88ED4470</vt:lpwstr>
  </property>
</Properties>
</file>