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\Desktop\EPS Package\eps\ing\eps-china2022-smart-trans\InputData\add-outputs\HOIpTP\"/>
    </mc:Choice>
  </mc:AlternateContent>
  <xr:revisionPtr revIDLastSave="0" documentId="13_ncr:1_{B045DC34-87B4-46BF-9717-7D9671DDDDB6}" xr6:coauthVersionLast="47" xr6:coauthVersionMax="47" xr10:uidLastSave="{00000000-0000-0000-0000-000000000000}"/>
  <bookViews>
    <workbookView xWindow="-120" yWindow="-120" windowWidth="29040" windowHeight="15840" firstSheet="80" activeTab="84" xr2:uid="{86292C8D-3CA1-4858-AA87-6B74F5B88277}"/>
  </bookViews>
  <sheets>
    <sheet name="About" sheetId="1" r:id="rId1"/>
    <sheet name="Mappings" sheetId="70" r:id="rId2"/>
    <sheet name="Table 1" sheetId="2" r:id="rId3"/>
    <sheet name="Table 2" sheetId="3" r:id="rId4"/>
    <sheet name="Table 3" sheetId="4" r:id="rId5"/>
    <sheet name="Table 4" sheetId="5" r:id="rId6"/>
    <sheet name="Table 5" sheetId="6" r:id="rId7"/>
    <sheet name="Table 6" sheetId="7" r:id="rId8"/>
    <sheet name="Table 7" sheetId="8" r:id="rId9"/>
    <sheet name="Table 8" sheetId="9" r:id="rId10"/>
    <sheet name="Table 9" sheetId="10" r:id="rId11"/>
    <sheet name="Table 10" sheetId="11" r:id="rId12"/>
    <sheet name="Table 11" sheetId="12" r:id="rId13"/>
    <sheet name="Table 12" sheetId="13" r:id="rId14"/>
    <sheet name="Table 13" sheetId="14" r:id="rId15"/>
    <sheet name="Table 14" sheetId="15" r:id="rId16"/>
    <sheet name="Table 15" sheetId="16" r:id="rId17"/>
    <sheet name="Table 16" sheetId="17" r:id="rId18"/>
    <sheet name="Table 17" sheetId="18" r:id="rId19"/>
    <sheet name="Table 18" sheetId="19" r:id="rId20"/>
    <sheet name="Table 19" sheetId="20" r:id="rId21"/>
    <sheet name="Table 20" sheetId="21" r:id="rId22"/>
    <sheet name="Table 21" sheetId="22" r:id="rId23"/>
    <sheet name="Table 22" sheetId="23" r:id="rId24"/>
    <sheet name="Table 23" sheetId="24" r:id="rId25"/>
    <sheet name="Table 24" sheetId="25" r:id="rId26"/>
    <sheet name="Table 25" sheetId="26" r:id="rId27"/>
    <sheet name="Table 26" sheetId="27" r:id="rId28"/>
    <sheet name="Table 27" sheetId="28" r:id="rId29"/>
    <sheet name="Table 28" sheetId="29" r:id="rId30"/>
    <sheet name="Table 29" sheetId="30" r:id="rId31"/>
    <sheet name="Table 30" sheetId="31" r:id="rId32"/>
    <sheet name="Table 31" sheetId="32" r:id="rId33"/>
    <sheet name="Table 32" sheetId="33" r:id="rId34"/>
    <sheet name="Table 33" sheetId="34" r:id="rId35"/>
    <sheet name="Table 34" sheetId="35" r:id="rId36"/>
    <sheet name="Table 35" sheetId="36" r:id="rId37"/>
    <sheet name="Table 36" sheetId="37" r:id="rId38"/>
    <sheet name="Table 37" sheetId="38" r:id="rId39"/>
    <sheet name="Table 38" sheetId="39" r:id="rId40"/>
    <sheet name="Table 39" sheetId="40" r:id="rId41"/>
    <sheet name="Table 40" sheetId="41" r:id="rId42"/>
    <sheet name="Table 41" sheetId="42" r:id="rId43"/>
    <sheet name="Table 42" sheetId="43" r:id="rId44"/>
    <sheet name="Table 43" sheetId="44" r:id="rId45"/>
    <sheet name="Table 44" sheetId="45" r:id="rId46"/>
    <sheet name="Table 45" sheetId="46" r:id="rId47"/>
    <sheet name="Table 46" sheetId="47" r:id="rId48"/>
    <sheet name="Table 47" sheetId="48" r:id="rId49"/>
    <sheet name="Table 48" sheetId="49" r:id="rId50"/>
    <sheet name="Table 49" sheetId="50" r:id="rId51"/>
    <sheet name="Table 50" sheetId="51" r:id="rId52"/>
    <sheet name="Table 51" sheetId="52" r:id="rId53"/>
    <sheet name="Table 52" sheetId="53" r:id="rId54"/>
    <sheet name="Table 53" sheetId="54" r:id="rId55"/>
    <sheet name="Table 54" sheetId="55" r:id="rId56"/>
    <sheet name="Table 55" sheetId="56" r:id="rId57"/>
    <sheet name="Table 56" sheetId="57" r:id="rId58"/>
    <sheet name="Table 57" sheetId="58" r:id="rId59"/>
    <sheet name="Table 58" sheetId="59" r:id="rId60"/>
    <sheet name="Table 59" sheetId="60" r:id="rId61"/>
    <sheet name="Table 60" sheetId="61" r:id="rId62"/>
    <sheet name="Table 61" sheetId="62" r:id="rId63"/>
    <sheet name="Table 62" sheetId="63" r:id="rId64"/>
    <sheet name="Table 63" sheetId="64" r:id="rId65"/>
    <sheet name="Table 64" sheetId="65" r:id="rId66"/>
    <sheet name="Table 65" sheetId="66" r:id="rId67"/>
    <sheet name="Table 66" sheetId="67" r:id="rId68"/>
    <sheet name="Table 67" sheetId="68" r:id="rId69"/>
    <sheet name="Table 68" sheetId="69" r:id="rId70"/>
    <sheet name="HOIpTP-transport-NOx" sheetId="73" r:id="rId71"/>
    <sheet name="HOIpTP-transport-PM25" sheetId="71" r:id="rId72"/>
    <sheet name="HOIpTP-transport-SO2" sheetId="74" r:id="rId73"/>
    <sheet name="HOIpTP-electricity-NOx" sheetId="76" r:id="rId74"/>
    <sheet name="HOIpTP-electricity-PM25" sheetId="75" r:id="rId75"/>
    <sheet name="HOIpTP-electricity-SO2" sheetId="77" r:id="rId76"/>
    <sheet name="HOIpTP-buildings-NOx" sheetId="78" r:id="rId77"/>
    <sheet name="HOIpTP-buildings-PM25" sheetId="79" r:id="rId78"/>
    <sheet name="HOIpTP-buildings-SO2" sheetId="80" r:id="rId79"/>
    <sheet name="HOIpTP-industry-NOx" sheetId="81" r:id="rId80"/>
    <sheet name="HOIpTP-industry-PM25" sheetId="82" r:id="rId81"/>
    <sheet name="HOIpTP-industry-SO2" sheetId="83" r:id="rId82"/>
    <sheet name="HOIpTP-LULUCF-NOx" sheetId="84" r:id="rId83"/>
    <sheet name="HOIpTP-LULUCF-PM25" sheetId="85" r:id="rId84"/>
    <sheet name="HOIpTP-LULUCF-SO2" sheetId="86" r:id="rId8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3" i="73" a="1"/>
  <c r="B12" i="74"/>
  <c r="B12" i="77"/>
  <c r="F12" i="84"/>
  <c r="B12" i="71"/>
  <c r="B12" i="84"/>
  <c r="B12" i="73"/>
  <c r="B12" i="83"/>
  <c r="B12" i="81"/>
  <c r="K12" i="84"/>
  <c r="F12" i="74"/>
  <c r="F12" i="77"/>
  <c r="F12" i="78"/>
  <c r="B12" i="86"/>
  <c r="K12" i="71"/>
  <c r="K12" i="83"/>
  <c r="B12" i="85"/>
  <c r="F12" i="86"/>
  <c r="B2" i="73" a="1"/>
  <c r="B12" i="78"/>
  <c r="K12" i="85"/>
  <c r="F12" i="71"/>
  <c r="K12" i="78"/>
  <c r="F12" i="83"/>
  <c r="F12" i="85"/>
  <c r="B12" i="82"/>
  <c r="B12" i="75"/>
  <c r="K12" i="79"/>
  <c r="B12" i="79"/>
  <c r="F12" i="75"/>
  <c r="F12" i="79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4" i="82" a="1"/>
  <c r="B2" i="80" a="1"/>
  <c r="B7" i="81" a="1"/>
  <c r="B10" i="73" a="1"/>
  <c r="F8" i="73" a="1"/>
  <c r="P8" i="71" a="1"/>
  <c r="F4" i="83" a="1"/>
  <c r="F2" i="83" a="1"/>
  <c r="F7" i="73" a="1"/>
  <c r="K11" i="77" a="1"/>
  <c r="K8" i="75" a="1"/>
  <c r="P5" i="78" a="1"/>
  <c r="K3" i="73" a="1"/>
  <c r="B9" i="71" a="1"/>
  <c r="B2" i="76" a="1"/>
  <c r="K3" i="71" a="1"/>
  <c r="B8" i="71" a="1"/>
  <c r="B2" i="86" a="1"/>
  <c r="F7" i="85" a="1"/>
  <c r="B2" i="84" a="1"/>
  <c r="P7" i="80" a="1"/>
  <c r="B6" i="83" a="1"/>
  <c r="F2" i="84" a="1"/>
  <c r="P11" i="81" a="1"/>
  <c r="K11" i="78" a="1"/>
  <c r="F11" i="75" a="1"/>
  <c r="P11" i="75" a="1"/>
  <c r="K5" i="81" a="1"/>
  <c r="F10" i="84" a="1"/>
  <c r="K8" i="78" a="1"/>
  <c r="F8" i="80" a="1"/>
  <c r="F11" i="82" a="1"/>
  <c r="K12" i="77"/>
  <c r="F5" i="73" a="1"/>
  <c r="K2" i="84" a="1"/>
  <c r="K2" i="85" a="1"/>
  <c r="B6" i="76" a="1"/>
  <c r="B9" i="85" a="1"/>
  <c r="P7" i="71" a="1"/>
  <c r="F10" i="86" a="1"/>
  <c r="F10" i="78" a="1"/>
  <c r="K3" i="79" a="1"/>
  <c r="K5" i="78" a="1"/>
  <c r="P10" i="82" a="1"/>
  <c r="F7" i="71" a="1"/>
  <c r="F12" i="76"/>
  <c r="B11" i="77" a="1"/>
  <c r="K6" i="75" a="1"/>
  <c r="K2" i="73" a="1"/>
  <c r="F11" i="74" a="1"/>
  <c r="P5" i="71" a="1"/>
  <c r="P3" i="85" a="1"/>
  <c r="K8" i="74" a="1"/>
  <c r="F8" i="78" a="1"/>
  <c r="F5" i="76" a="1"/>
  <c r="F11" i="80" a="1"/>
  <c r="F3" i="74" a="1"/>
  <c r="K7" i="77" a="1"/>
  <c r="P5" i="83" a="1"/>
  <c r="F4" i="82" a="1"/>
  <c r="F10" i="82" a="1"/>
  <c r="B3" i="74" a="1"/>
  <c r="K8" i="82" a="1"/>
  <c r="F2" i="77" a="1"/>
  <c r="P9" i="80" a="1"/>
  <c r="P3" i="84" a="1"/>
  <c r="B6" i="77" a="1"/>
  <c r="K8" i="77" a="1"/>
  <c r="K12" i="74"/>
  <c r="K7" i="78" a="1"/>
  <c r="F3" i="73" a="1"/>
  <c r="B5" i="73" a="1"/>
  <c r="B3" i="76" a="1"/>
  <c r="P8" i="79" a="1"/>
  <c r="P12" i="78"/>
  <c r="K6" i="73" a="1"/>
  <c r="B7" i="76" a="1"/>
  <c r="F7" i="82" a="1"/>
  <c r="F6" i="85" a="1"/>
  <c r="B6" i="71" a="1"/>
  <c r="F11" i="78" a="1"/>
  <c r="F7" i="75" a="1"/>
  <c r="P6" i="75" a="1"/>
  <c r="B5" i="77" a="1"/>
  <c r="B2" i="71" a="1"/>
  <c r="F10" i="80" a="1"/>
  <c r="P3" i="79" a="1"/>
  <c r="B12" i="76"/>
  <c r="B10" i="77" a="1"/>
  <c r="K8" i="79" a="1"/>
  <c r="B11" i="75" a="1"/>
  <c r="P11" i="76" a="1"/>
  <c r="P2" i="84" a="1"/>
  <c r="K2" i="83" a="1"/>
  <c r="P7" i="86" a="1"/>
  <c r="P11" i="80" a="1"/>
  <c r="P4" i="73" a="1"/>
  <c r="P7" i="81" a="1"/>
  <c r="P6" i="73" a="1"/>
  <c r="F10" i="81" a="1"/>
  <c r="B4" i="76" a="1"/>
  <c r="P5" i="76" a="1"/>
  <c r="F3" i="82" a="1"/>
  <c r="F6" i="79" a="1"/>
  <c r="P3" i="83" a="1"/>
  <c r="B5" i="71" a="1"/>
  <c r="B10" i="83" a="1"/>
  <c r="K9" i="79" a="1"/>
  <c r="B10" i="85" a="1"/>
  <c r="K6" i="77" a="1"/>
  <c r="F11" i="77" a="1"/>
  <c r="P6" i="86" a="1"/>
  <c r="P5" i="85" a="1"/>
  <c r="K6" i="81" a="1"/>
  <c r="B11" i="74" a="1"/>
  <c r="B8" i="81" a="1"/>
  <c r="P9" i="71" a="1"/>
  <c r="P3" i="73" a="1"/>
  <c r="B4" i="86" a="1"/>
  <c r="B11" i="85" a="1"/>
  <c r="F5" i="75" a="1"/>
  <c r="K6" i="80" a="1"/>
  <c r="F2" i="85" a="1"/>
  <c r="K10" i="75" a="1"/>
  <c r="B10" i="79" a="1"/>
  <c r="P7" i="85" a="1"/>
  <c r="K12" i="76"/>
  <c r="B7" i="85" a="1"/>
  <c r="K7" i="74" a="1"/>
  <c r="P10" i="77" a="1"/>
  <c r="P6" i="82" a="1"/>
  <c r="F3" i="84" a="1"/>
  <c r="K11" i="81" a="1"/>
  <c r="K7" i="75" a="1"/>
  <c r="B8" i="76" a="1"/>
  <c r="P4" i="75" a="1"/>
  <c r="F6" i="76" a="1"/>
  <c r="F6" i="81" a="1"/>
  <c r="K9" i="74" a="1"/>
  <c r="F8" i="77" a="1"/>
  <c r="P3" i="82" a="1"/>
  <c r="P9" i="85" a="1"/>
  <c r="F2" i="80" a="1"/>
  <c r="K11" i="75" a="1"/>
  <c r="F7" i="83" a="1"/>
  <c r="F9" i="76" a="1"/>
  <c r="P4" i="85" a="1"/>
  <c r="P4" i="81" a="1"/>
  <c r="K10" i="81" a="1"/>
  <c r="B3" i="71" a="1"/>
  <c r="P2" i="86" a="1"/>
  <c r="K3" i="77" a="1"/>
  <c r="P12" i="76"/>
  <c r="F8" i="86" a="1"/>
  <c r="F2" i="81" a="1"/>
  <c r="P2" i="78" a="1"/>
  <c r="K3" i="84" a="1"/>
  <c r="F3" i="76" a="1"/>
  <c r="B10" i="75" a="1"/>
  <c r="B9" i="79" a="1"/>
  <c r="P3" i="71" a="1"/>
  <c r="F9" i="81" a="1"/>
  <c r="B9" i="74" a="1"/>
  <c r="F12" i="80"/>
  <c r="B11" i="82" a="1"/>
  <c r="F7" i="84" a="1"/>
  <c r="K10" i="86" a="1"/>
  <c r="P3" i="77" a="1"/>
  <c r="B3" i="85" a="1"/>
  <c r="P11" i="85" a="1"/>
  <c r="K5" i="73" a="1"/>
  <c r="P10" i="83" a="1"/>
  <c r="B11" i="83" a="1"/>
  <c r="P11" i="78" a="1"/>
  <c r="F4" i="71" a="1"/>
  <c r="K9" i="80" a="1"/>
  <c r="B6" i="80" a="1"/>
  <c r="F2" i="73" a="1"/>
  <c r="F2" i="71" a="1"/>
  <c r="B2" i="75" a="1"/>
  <c r="P12" i="75"/>
  <c r="P3" i="80" a="1"/>
  <c r="P4" i="71" a="1"/>
  <c r="F2" i="75" a="1"/>
  <c r="F9" i="73" a="1"/>
  <c r="F4" i="79" a="1"/>
  <c r="K4" i="80" a="1"/>
  <c r="B3" i="82" a="1"/>
  <c r="K2" i="74" a="1"/>
  <c r="P3" i="78" a="1"/>
  <c r="P4" i="80" a="1"/>
  <c r="P7" i="84" a="1"/>
  <c r="B4" i="83" a="1"/>
  <c r="F9" i="83" a="1"/>
  <c r="K2" i="76" a="1"/>
  <c r="F2" i="78" a="1"/>
  <c r="B9" i="78" a="1"/>
  <c r="K7" i="73" a="1"/>
  <c r="P10" i="81" a="1"/>
  <c r="P5" i="86" a="1"/>
  <c r="B5" i="74" a="1"/>
  <c r="K9" i="71" a="1"/>
  <c r="K8" i="81" a="1"/>
  <c r="P7" i="83" a="1"/>
  <c r="B9" i="75" a="1"/>
  <c r="P8" i="75" a="1"/>
  <c r="F5" i="80" a="1"/>
  <c r="P2" i="85" a="1"/>
  <c r="F3" i="80" a="1"/>
  <c r="F2" i="79" a="1"/>
  <c r="P6" i="77" a="1"/>
  <c r="B11" i="71" a="1"/>
  <c r="F9" i="74" a="1"/>
  <c r="P10" i="73" a="1"/>
  <c r="B3" i="75" a="1"/>
  <c r="P9" i="76" a="1"/>
  <c r="F9" i="86" a="1"/>
  <c r="P7" i="79" a="1"/>
  <c r="K8" i="84" a="1"/>
  <c r="B6" i="84" a="1"/>
  <c r="K8" i="85" a="1"/>
  <c r="B4" i="79" a="1"/>
  <c r="F9" i="80" a="1"/>
  <c r="B11" i="81" a="1"/>
  <c r="F7" i="81" a="1"/>
  <c r="P2" i="76" a="1"/>
  <c r="B6" i="74" a="1"/>
  <c r="B3" i="84" a="1"/>
  <c r="P2" i="71" a="1"/>
  <c r="F6" i="82" a="1"/>
  <c r="P9" i="82" a="1"/>
  <c r="K7" i="81" a="1"/>
  <c r="K2" i="71" a="1"/>
  <c r="K11" i="83" a="1"/>
  <c r="K3" i="76" a="1"/>
  <c r="B9" i="84" a="1"/>
  <c r="B9" i="76" a="1"/>
  <c r="P2" i="80" a="1"/>
  <c r="B3" i="86" a="1"/>
  <c r="P12" i="84"/>
  <c r="P4" i="74" a="1"/>
  <c r="K7" i="86" a="1"/>
  <c r="B9" i="83" a="1"/>
  <c r="B7" i="73" a="1"/>
  <c r="P10" i="74" a="1"/>
  <c r="P7" i="73" a="1"/>
  <c r="F4" i="86" a="1"/>
  <c r="F5" i="81" a="1"/>
  <c r="B8" i="75" a="1"/>
  <c r="P11" i="84" a="1"/>
  <c r="K2" i="77" a="1"/>
  <c r="P9" i="74" a="1"/>
  <c r="P9" i="84" a="1"/>
  <c r="K8" i="86" a="1"/>
  <c r="K8" i="83" a="1"/>
  <c r="P4" i="79" a="1"/>
  <c r="K11" i="79" a="1"/>
  <c r="B2" i="77" a="1"/>
  <c r="K10" i="85" a="1"/>
  <c r="K5" i="79" a="1"/>
  <c r="F8" i="71" a="1"/>
  <c r="B5" i="82" a="1"/>
  <c r="B8" i="85" a="1"/>
  <c r="P8" i="73" a="1"/>
  <c r="B6" i="73" a="1"/>
  <c r="B6" i="82" a="1"/>
  <c r="P5" i="79" a="1"/>
  <c r="P4" i="84" a="1"/>
  <c r="K2" i="79" a="1"/>
  <c r="K9" i="85" a="1"/>
  <c r="K12" i="80"/>
  <c r="K2" i="80" a="1"/>
  <c r="B5" i="81" a="1"/>
  <c r="F11" i="71" a="1"/>
  <c r="F4" i="84" a="1"/>
  <c r="B8" i="78" a="1"/>
  <c r="B4" i="85" a="1"/>
  <c r="P2" i="77" a="1"/>
  <c r="P8" i="77" a="1"/>
  <c r="P12" i="79"/>
  <c r="P2" i="81" a="1"/>
  <c r="F3" i="78" a="1"/>
  <c r="B4" i="84" a="1"/>
  <c r="B3" i="81" a="1"/>
  <c r="K7" i="83" a="1"/>
  <c r="B11" i="79" a="1"/>
  <c r="K6" i="85" a="1"/>
  <c r="P8" i="86" a="1"/>
  <c r="K5" i="83" a="1"/>
  <c r="P12" i="80"/>
  <c r="B3" i="79" a="1"/>
  <c r="B6" i="78" a="1"/>
  <c r="P8" i="80" a="1"/>
  <c r="P2" i="75" a="1"/>
  <c r="B7" i="74" a="1"/>
  <c r="K11" i="84" a="1"/>
  <c r="F10" i="75" a="1"/>
  <c r="K9" i="73" a="1"/>
  <c r="F7" i="74" a="1"/>
  <c r="B7" i="78" a="1"/>
  <c r="F4" i="76" a="1"/>
  <c r="K7" i="76" a="1"/>
  <c r="F4" i="85" a="1"/>
  <c r="P8" i="74" a="1"/>
  <c r="F4" i="81" a="1"/>
  <c r="B2" i="74" a="1"/>
  <c r="B8" i="79" a="1"/>
  <c r="B4" i="74" a="1"/>
  <c r="F11" i="83" a="1"/>
  <c r="K3" i="82" a="1"/>
  <c r="P2" i="83" a="1"/>
  <c r="B11" i="80" a="1"/>
  <c r="P11" i="73" a="1"/>
  <c r="B10" i="86" a="1"/>
  <c r="P11" i="77" a="1"/>
  <c r="K12" i="75"/>
  <c r="P10" i="76" a="1"/>
  <c r="F8" i="81" a="1"/>
  <c r="B9" i="80" a="1"/>
  <c r="F2" i="86" a="1"/>
  <c r="F11" i="85" a="1"/>
  <c r="P8" i="78" a="1"/>
  <c r="P7" i="76" a="1"/>
  <c r="F11" i="73" a="1"/>
  <c r="B8" i="83" a="1"/>
  <c r="B7" i="86" a="1"/>
  <c r="K3" i="86" a="1"/>
  <c r="B3" i="77" a="1"/>
  <c r="B6" i="75" a="1"/>
  <c r="P7" i="77" a="1"/>
  <c r="K4" i="83" a="1"/>
  <c r="K9" i="86" a="1"/>
  <c r="P8" i="82" a="1"/>
  <c r="P3" i="86" a="1"/>
  <c r="B6" i="85" a="1"/>
  <c r="F3" i="77" a="1"/>
  <c r="B4" i="71" a="1"/>
  <c r="F6" i="78" a="1"/>
  <c r="F5" i="74" a="1"/>
  <c r="F10" i="85" a="1"/>
  <c r="K10" i="74" a="1"/>
  <c r="B2" i="81" a="1"/>
  <c r="F3" i="86" a="1"/>
  <c r="B10" i="84" a="1"/>
  <c r="F8" i="75" a="1"/>
  <c r="F6" i="75" a="1"/>
  <c r="F6" i="73" a="1"/>
  <c r="B11" i="73" a="1"/>
  <c r="F11" i="79" a="1"/>
  <c r="F6" i="74" a="1"/>
  <c r="P10" i="78" a="1"/>
  <c r="B2" i="79" a="1"/>
  <c r="F5" i="79" a="1"/>
  <c r="P5" i="73" a="1"/>
  <c r="K9" i="75" a="1"/>
  <c r="K9" i="81" a="1"/>
  <c r="K10" i="82" a="1"/>
  <c r="F10" i="76" a="1"/>
  <c r="B7" i="83" a="1"/>
  <c r="P11" i="86" a="1"/>
  <c r="K2" i="78" a="1"/>
  <c r="P3" i="74" a="1"/>
  <c r="P6" i="84" a="1"/>
  <c r="K11" i="80" a="1"/>
  <c r="F2" i="74" a="1"/>
  <c r="K5" i="86" a="1"/>
  <c r="K4" i="86" a="1"/>
  <c r="K5" i="76" a="1"/>
  <c r="K4" i="77" a="1"/>
  <c r="P10" i="86" a="1"/>
  <c r="B10" i="74" a="1"/>
  <c r="F5" i="85" a="1"/>
  <c r="F5" i="77" a="1"/>
  <c r="P5" i="75" a="1"/>
  <c r="B7" i="77" a="1"/>
  <c r="P12" i="73"/>
  <c r="K11" i="85" a="1"/>
  <c r="P11" i="79" a="1"/>
  <c r="P5" i="82" a="1"/>
  <c r="F7" i="80" a="1"/>
  <c r="K6" i="76" a="1"/>
  <c r="F4" i="73" a="1"/>
  <c r="K4" i="76" a="1"/>
  <c r="K4" i="75" a="1"/>
  <c r="K3" i="78" a="1"/>
  <c r="K5" i="84" a="1"/>
  <c r="B5" i="83" a="1"/>
  <c r="B7" i="80" a="1"/>
  <c r="P4" i="86" a="1"/>
  <c r="P2" i="79" a="1"/>
  <c r="P6" i="71" a="1"/>
  <c r="K4" i="71" a="1"/>
  <c r="P3" i="75" a="1"/>
  <c r="K4" i="78" a="1"/>
  <c r="F3" i="83" a="1"/>
  <c r="P9" i="73" a="1"/>
  <c r="P2" i="73" a="1"/>
  <c r="P9" i="81" a="1"/>
  <c r="B10" i="71" a="1"/>
  <c r="B8" i="86" a="1"/>
  <c r="B5" i="85" a="1"/>
  <c r="B7" i="82" a="1"/>
  <c r="B8" i="74" a="1"/>
  <c r="P6" i="78" a="1"/>
  <c r="F10" i="71" a="1"/>
  <c r="P11" i="83" a="1"/>
  <c r="F9" i="77" a="1"/>
  <c r="B5" i="79" a="1"/>
  <c r="K6" i="84" a="1"/>
  <c r="B4" i="77" a="1"/>
  <c r="P3" i="81" a="1"/>
  <c r="B5" i="80" a="1"/>
  <c r="P12" i="74"/>
  <c r="P8" i="81" a="1"/>
  <c r="B9" i="86" a="1"/>
  <c r="K4" i="82" a="1"/>
  <c r="F5" i="84" a="1"/>
  <c r="B2" i="85" a="1"/>
  <c r="P10" i="71" a="1"/>
  <c r="K9" i="83" a="1"/>
  <c r="F8" i="82" a="1"/>
  <c r="F10" i="73" a="1"/>
  <c r="B11" i="78" a="1"/>
  <c r="K11" i="73" a="1"/>
  <c r="B10" i="81" a="1"/>
  <c r="F10" i="77" a="1"/>
  <c r="K3" i="85" a="1"/>
  <c r="K10" i="77" a="1"/>
  <c r="P5" i="74" a="1"/>
  <c r="B4" i="78" a="1"/>
  <c r="K6" i="71" a="1"/>
  <c r="B8" i="80" a="1"/>
  <c r="F10" i="74" a="1"/>
  <c r="K11" i="71" a="1"/>
  <c r="K8" i="71" a="1"/>
  <c r="P4" i="83" a="1"/>
  <c r="F9" i="71" a="1"/>
  <c r="K9" i="77" a="1"/>
  <c r="P2" i="82" a="1"/>
  <c r="P11" i="71" a="1"/>
  <c r="P9" i="75" a="1"/>
  <c r="K9" i="76" a="1"/>
  <c r="B4" i="81" a="1"/>
  <c r="F6" i="71" a="1"/>
  <c r="P6" i="79" a="1"/>
  <c r="K10" i="84" a="1"/>
  <c r="K7" i="80" a="1"/>
  <c r="B4" i="82" a="1"/>
  <c r="P12" i="77"/>
  <c r="F5" i="83" a="1"/>
  <c r="F8" i="85" a="1"/>
  <c r="P10" i="80" a="1"/>
  <c r="B4" i="80" a="1"/>
  <c r="F3" i="79" a="1"/>
  <c r="B10" i="82" a="1"/>
  <c r="K6" i="86" a="1"/>
  <c r="K5" i="74" a="1"/>
  <c r="K12" i="81"/>
  <c r="F12" i="81"/>
  <c r="B3" i="78" a="1"/>
  <c r="K7" i="84" a="1"/>
  <c r="B11" i="84" a="1"/>
  <c r="B11" i="76" a="1"/>
  <c r="K4" i="73" a="1"/>
  <c r="B10" i="78" a="1"/>
  <c r="K5" i="71" a="1"/>
  <c r="P6" i="85" a="1"/>
  <c r="F3" i="81" a="1"/>
  <c r="F5" i="82" a="1"/>
  <c r="P8" i="83" a="1"/>
  <c r="P7" i="82" a="1"/>
  <c r="K6" i="74" a="1"/>
  <c r="B5" i="84" a="1"/>
  <c r="K6" i="83" a="1"/>
  <c r="F9" i="75" a="1"/>
  <c r="F9" i="78" a="1"/>
  <c r="P8" i="76" a="1"/>
  <c r="B5" i="86" a="1"/>
  <c r="F8" i="83" a="1"/>
  <c r="B8" i="73" a="1"/>
  <c r="P3" i="76" a="1"/>
  <c r="P6" i="76" a="1"/>
  <c r="F4" i="75" a="1"/>
  <c r="K11" i="74" a="1"/>
  <c r="F5" i="86" a="1"/>
  <c r="P5" i="84" a="1"/>
  <c r="B6" i="79" a="1"/>
  <c r="K12" i="86"/>
  <c r="F3" i="85" a="1"/>
  <c r="K4" i="81" a="1"/>
  <c r="F7" i="86" a="1"/>
  <c r="B10" i="76" a="1"/>
  <c r="F6" i="83" a="1"/>
  <c r="B11" i="86" a="1"/>
  <c r="K10" i="83" a="1"/>
  <c r="P11" i="82" a="1"/>
  <c r="P9" i="78" a="1"/>
  <c r="B7" i="71" a="1"/>
  <c r="B9" i="77" a="1"/>
  <c r="K2" i="86" a="1"/>
  <c r="P9" i="79" a="1"/>
  <c r="F2" i="82" a="1"/>
  <c r="K11" i="86" a="1"/>
  <c r="B4" i="75" a="1"/>
  <c r="B3" i="80" a="1"/>
  <c r="F4" i="80" a="1"/>
  <c r="F8" i="74" a="1"/>
  <c r="B8" i="82" a="1"/>
  <c r="K6" i="78" a="1"/>
  <c r="F4" i="77" a="1"/>
  <c r="P5" i="81" a="1"/>
  <c r="B7" i="84" a="1"/>
  <c r="F12" i="82"/>
  <c r="K5" i="85" a="1"/>
  <c r="B3" i="83" a="1"/>
  <c r="F8" i="84" a="1"/>
  <c r="P6" i="81" a="1"/>
  <c r="K5" i="75" a="1"/>
  <c r="P10" i="79" a="1"/>
  <c r="F11" i="76" a="1"/>
  <c r="P11" i="74" a="1"/>
  <c r="F6" i="86" a="1"/>
  <c r="P12" i="81"/>
  <c r="K2" i="75" a="1"/>
  <c r="P5" i="80" a="1"/>
  <c r="F10" i="79" a="1"/>
  <c r="K11" i="82" a="1"/>
  <c r="B4" i="73" a="1"/>
  <c r="P4" i="76" a="1"/>
  <c r="B8" i="77" a="1"/>
  <c r="F8" i="79" a="1"/>
  <c r="K12" i="82"/>
  <c r="F9" i="79" a="1"/>
  <c r="P6" i="74" a="1"/>
  <c r="F7" i="77" a="1"/>
  <c r="K8" i="73" a="1"/>
  <c r="P10" i="85" a="1"/>
  <c r="B10" i="80" a="1"/>
  <c r="K10" i="71" a="1"/>
  <c r="B9" i="81" a="1"/>
  <c r="K7" i="79" a="1"/>
  <c r="P12" i="82"/>
  <c r="P4" i="77" a="1"/>
  <c r="F7" i="79" a="1"/>
  <c r="B5" i="76" a="1"/>
  <c r="K5" i="77" a="1"/>
  <c r="B2" i="78" a="1"/>
  <c r="K7" i="71" a="1"/>
  <c r="F7" i="78" a="1"/>
  <c r="F4" i="74" a="1"/>
  <c r="B12" i="80"/>
  <c r="F11" i="84" a="1"/>
  <c r="B2" i="83" a="1"/>
  <c r="K10" i="79" a="1"/>
  <c r="F2" i="76" a="1"/>
  <c r="P12" i="71"/>
  <c r="K8" i="76" a="1"/>
  <c r="K7" i="85" a="1"/>
  <c r="K9" i="78" a="1"/>
  <c r="P7" i="78" a="1"/>
  <c r="B6" i="86" a="1"/>
  <c r="P9" i="83" a="1"/>
  <c r="P12" i="83"/>
  <c r="P12" i="86"/>
  <c r="F3" i="75" a="1"/>
  <c r="B5" i="78" a="1"/>
  <c r="F12" i="73"/>
  <c r="P7" i="75" a="1"/>
  <c r="K3" i="75" a="1"/>
  <c r="P8" i="84" a="1"/>
  <c r="K2" i="81" a="1"/>
  <c r="B9" i="82" a="1"/>
  <c r="K11" i="76" a="1"/>
  <c r="K10" i="78" a="1"/>
  <c r="P9" i="86" a="1"/>
  <c r="F11" i="86" a="1"/>
  <c r="P2" i="74" a="1"/>
  <c r="P8" i="85" a="1"/>
  <c r="K3" i="81" a="1"/>
  <c r="P6" i="83" a="1"/>
  <c r="P9" i="77" a="1"/>
  <c r="K4" i="84" a="1"/>
  <c r="B5" i="75" a="1"/>
  <c r="F6" i="84" a="1"/>
  <c r="P7" i="74" a="1"/>
  <c r="K6" i="82" a="1"/>
  <c r="F9" i="84" a="1"/>
  <c r="B2" i="82" a="1"/>
  <c r="K3" i="83" a="1"/>
  <c r="K3" i="74" a="1"/>
  <c r="K9" i="84" a="1"/>
  <c r="F9" i="85" a="1"/>
  <c r="F5" i="71" a="1"/>
  <c r="F7" i="76" a="1"/>
  <c r="K5" i="80" a="1"/>
  <c r="B7" i="79" a="1"/>
  <c r="P12" i="85"/>
  <c r="F6" i="77" a="1"/>
  <c r="B7" i="75" a="1"/>
  <c r="K8" i="80" a="1"/>
  <c r="K7" i="82" a="1"/>
  <c r="K10" i="76" a="1"/>
  <c r="P10" i="84" a="1"/>
  <c r="F8" i="76" a="1"/>
  <c r="P10" i="75" a="1"/>
  <c r="K9" i="82" a="1"/>
  <c r="P5" i="77" a="1"/>
  <c r="P6" i="80" a="1"/>
  <c r="K4" i="79" a="1"/>
  <c r="K5" i="82" a="1"/>
  <c r="F3" i="71" a="1"/>
  <c r="K3" i="80" a="1"/>
  <c r="K6" i="79" a="1"/>
  <c r="K4" i="74" a="1"/>
  <c r="K4" i="85" a="1"/>
  <c r="K10" i="80" a="1"/>
  <c r="F5" i="78" a="1"/>
  <c r="K10" i="73" a="1"/>
  <c r="F6" i="80" a="1"/>
  <c r="B9" i="73" a="1"/>
  <c r="K12" i="73"/>
  <c r="F11" i="81" a="1"/>
  <c r="K2" i="82" a="1"/>
  <c r="F10" i="83" a="1"/>
  <c r="P4" i="78" a="1"/>
  <c r="B6" i="81" a="1"/>
  <c r="B8" i="84" a="1"/>
  <c r="F9" i="82" a="1"/>
  <c r="F4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T12" i="78" l="1" a="1"/>
  <c r="AT12" i="78" s="1"/>
  <c r="AQ12" i="78" a="1"/>
  <c r="AQ12" i="78" s="1"/>
  <c r="AL12" i="78" a="1"/>
  <c r="AL12" i="78" s="1"/>
  <c r="AR12" i="78" a="1"/>
  <c r="AR12" i="78" s="1"/>
  <c r="AM12" i="78" a="1"/>
  <c r="AM12" i="78" s="1"/>
  <c r="AP12" i="78" a="1"/>
  <c r="AP12" i="78" s="1"/>
  <c r="AN12" i="78" a="1"/>
  <c r="AN12" i="78" s="1"/>
  <c r="AK12" i="78" a="1"/>
  <c r="AK12" i="78" s="1"/>
  <c r="AS12" i="78" a="1"/>
  <c r="AS12" i="78" s="1"/>
  <c r="AO12" i="78" a="1"/>
  <c r="AO12" i="78" s="1"/>
  <c r="AM12" i="75" a="1"/>
  <c r="AM12" i="75" s="1"/>
  <c r="AK12" i="77" a="1"/>
  <c r="AK12" i="77" s="1"/>
  <c r="AQ12" i="75" a="1"/>
  <c r="AQ12" i="75" s="1"/>
  <c r="AT12" i="77" a="1"/>
  <c r="AT12" i="77" s="1"/>
  <c r="AP12" i="77" a="1"/>
  <c r="AP12" i="77" s="1"/>
  <c r="AR12" i="77" a="1"/>
  <c r="AR12" i="77" s="1"/>
  <c r="AL12" i="77" a="1"/>
  <c r="AL12" i="77" s="1"/>
  <c r="AN12" i="77" a="1"/>
  <c r="AN12" i="77" s="1"/>
  <c r="AS12" i="77" a="1"/>
  <c r="AS12" i="77" s="1"/>
  <c r="AQ12" i="77" a="1"/>
  <c r="AQ12" i="77" s="1"/>
  <c r="AO12" i="77" a="1"/>
  <c r="AO12" i="77" s="1"/>
  <c r="AM12" i="77" a="1"/>
  <c r="AM12" i="77" s="1"/>
  <c r="AL12" i="75" a="1"/>
  <c r="AL12" i="75" s="1"/>
  <c r="AR12" i="75" a="1"/>
  <c r="AR12" i="75" s="1"/>
  <c r="AO12" i="75" a="1"/>
  <c r="AO12" i="75" s="1"/>
  <c r="AN12" i="75" a="1"/>
  <c r="AN12" i="75" s="1"/>
  <c r="AS12" i="75" a="1"/>
  <c r="AS12" i="75" s="1"/>
  <c r="AP12" i="75" a="1"/>
  <c r="AP12" i="75" s="1"/>
  <c r="AT12" i="75" a="1"/>
  <c r="AT12" i="75" s="1"/>
  <c r="AK12" i="75" a="1"/>
  <c r="AK12" i="75" s="1"/>
  <c r="AM12" i="76" a="1"/>
  <c r="AM12" i="76" s="1"/>
  <c r="AN12" i="74" a="1"/>
  <c r="AN12" i="74" s="1"/>
  <c r="AO12" i="76" a="1"/>
  <c r="AO12" i="76" s="1"/>
  <c r="AQ12" i="76" a="1"/>
  <c r="AQ12" i="76" s="1"/>
  <c r="AT12" i="74" a="1"/>
  <c r="AT12" i="74" s="1"/>
  <c r="AK12" i="76" a="1"/>
  <c r="AK12" i="76" s="1"/>
  <c r="AT12" i="76" a="1"/>
  <c r="AT12" i="76" s="1"/>
  <c r="AR12" i="76" a="1"/>
  <c r="AR12" i="76" s="1"/>
  <c r="AP12" i="76" a="1"/>
  <c r="AP12" i="76" s="1"/>
  <c r="AN12" i="76" a="1"/>
  <c r="AN12" i="76" s="1"/>
  <c r="AL12" i="76" a="1"/>
  <c r="AL12" i="76" s="1"/>
  <c r="AS12" i="76" a="1"/>
  <c r="AS12" i="76" s="1"/>
  <c r="AK12" i="74" a="1"/>
  <c r="AK12" i="74" s="1"/>
  <c r="AQ12" i="74" a="1"/>
  <c r="AQ12" i="74" s="1"/>
  <c r="AP12" i="74" a="1"/>
  <c r="AP12" i="74" s="1"/>
  <c r="AM12" i="74" a="1"/>
  <c r="AM12" i="74" s="1"/>
  <c r="AL12" i="74" a="1"/>
  <c r="AL12" i="74" s="1"/>
  <c r="AS12" i="74" a="1"/>
  <c r="AS12" i="74" s="1"/>
  <c r="AO12" i="74" a="1"/>
  <c r="AO12" i="74" s="1"/>
  <c r="AR12" i="74" a="1"/>
  <c r="AR12" i="74" s="1"/>
  <c r="AK12" i="71" a="1"/>
  <c r="AK12" i="71" s="1"/>
  <c r="AN12" i="71" a="1"/>
  <c r="AN12" i="71" s="1"/>
  <c r="AO12" i="71" a="1"/>
  <c r="AO12" i="71" s="1"/>
  <c r="AR12" i="71" a="1"/>
  <c r="AR12" i="71" s="1"/>
  <c r="AQ12" i="71" a="1"/>
  <c r="AQ12" i="71" s="1"/>
  <c r="AS12" i="71" a="1"/>
  <c r="AS12" i="71" s="1"/>
  <c r="AM12" i="71" a="1"/>
  <c r="AM12" i="71" s="1"/>
  <c r="AL12" i="71" a="1"/>
  <c r="AL12" i="71" s="1"/>
  <c r="AP12" i="71" a="1"/>
  <c r="AP12" i="71" s="1"/>
  <c r="AT12" i="71" a="1"/>
  <c r="AT12" i="71" s="1"/>
  <c r="AM12" i="73" a="1"/>
  <c r="AM12" i="73" s="1"/>
  <c r="AS12" i="73" a="1"/>
  <c r="AS12" i="73" s="1"/>
  <c r="AO12" i="73" a="1"/>
  <c r="AO12" i="73" s="1"/>
  <c r="AK12" i="73" a="1"/>
  <c r="AK12" i="73" s="1"/>
  <c r="AR12" i="73" a="1"/>
  <c r="AR12" i="73" s="1"/>
  <c r="AN12" i="73" a="1"/>
  <c r="AN12" i="73" s="1"/>
  <c r="AP12" i="73" a="1"/>
  <c r="AP12" i="73" s="1"/>
  <c r="AL12" i="73" a="1"/>
  <c r="AL12" i="73" s="1"/>
  <c r="AQ12" i="73" a="1"/>
  <c r="AQ12" i="73" s="1"/>
  <c r="AT12" i="73" a="1"/>
  <c r="AT12" i="73" s="1"/>
  <c r="AG12" i="82" a="1"/>
  <c r="AG12" i="82" s="1"/>
  <c r="AG12" i="75" a="1"/>
  <c r="AG12" i="75" s="1"/>
  <c r="AD12" i="81" a="1"/>
  <c r="AD12" i="81" s="1"/>
  <c r="AG12" i="83" a="1"/>
  <c r="AG12" i="83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AK12" i="86" s="1"/>
  <c r="AL12" i="86" s="1"/>
  <c r="AM12" i="86" s="1"/>
  <c r="AN12" i="86" s="1"/>
  <c r="AO12" i="86" s="1"/>
  <c r="AP12" i="86" s="1"/>
  <c r="AQ12" i="86" s="1"/>
  <c r="AR12" i="86" s="1"/>
  <c r="AS12" i="86" s="1"/>
  <c r="AT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K12" i="84" s="1"/>
  <c r="AL12" i="84" s="1"/>
  <c r="AM12" i="84" s="1"/>
  <c r="AN12" i="84" s="1"/>
  <c r="AO12" i="84" s="1"/>
  <c r="AP12" i="84" s="1"/>
  <c r="AQ12" i="84" s="1"/>
  <c r="AR12" i="84" s="1"/>
  <c r="AS12" i="84" s="1"/>
  <c r="AT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AT2" i="78" l="1" a="1"/>
  <c r="AT2" i="78" s="1"/>
  <c r="AT7" i="78" a="1"/>
  <c r="AT7" i="78" s="1"/>
  <c r="AK3" i="78" a="1"/>
  <c r="AK3" i="78" s="1"/>
  <c r="AN4" i="78" a="1"/>
  <c r="AN4" i="78" s="1"/>
  <c r="AK5" i="78" a="1"/>
  <c r="AK5" i="78" s="1"/>
  <c r="AO10" i="78" a="1"/>
  <c r="AO10" i="78" s="1"/>
  <c r="AT3" i="78" a="1"/>
  <c r="AT3" i="78" s="1"/>
  <c r="AP6" i="78" a="1"/>
  <c r="AP6" i="78" s="1"/>
  <c r="AQ3" i="78" a="1"/>
  <c r="AQ3" i="78" s="1"/>
  <c r="AT4" i="78" a="1"/>
  <c r="AT4" i="78" s="1"/>
  <c r="AO8" i="78" a="1"/>
  <c r="AO8" i="78" s="1"/>
  <c r="AN9" i="78" a="1"/>
  <c r="AN9" i="78" s="1"/>
  <c r="AQ11" i="78" a="1"/>
  <c r="AQ11" i="78" s="1"/>
  <c r="AT6" i="78" a="1"/>
  <c r="AT6" i="78" s="1"/>
  <c r="AR4" i="78" a="1"/>
  <c r="AR4" i="78" s="1"/>
  <c r="AL6" i="78" a="1"/>
  <c r="AL6" i="78" s="1"/>
  <c r="AS5" i="78" a="1"/>
  <c r="AS5" i="78" s="1"/>
  <c r="AO7" i="78" a="1"/>
  <c r="AO7" i="78" s="1"/>
  <c r="AQ9" i="78" a="1"/>
  <c r="AQ9" i="78" s="1"/>
  <c r="AT9" i="78" a="1"/>
  <c r="AT9" i="78" s="1"/>
  <c r="AK8" i="78" a="1"/>
  <c r="AK8" i="78" s="1"/>
  <c r="AS7" i="78" a="1"/>
  <c r="AS7" i="78" s="1"/>
  <c r="AM10" i="78" a="1"/>
  <c r="AM10" i="78" s="1"/>
  <c r="AT11" i="78" a="1"/>
  <c r="AT11" i="78" s="1"/>
  <c r="AT8" i="78" a="1"/>
  <c r="AT8" i="78" s="1"/>
  <c r="AR3" i="77" a="1"/>
  <c r="AR3" i="77" s="1"/>
  <c r="AK2" i="78" a="1"/>
  <c r="AK2" i="78" s="1"/>
  <c r="AR11" i="78" a="1"/>
  <c r="AR11" i="78" s="1"/>
  <c r="AK10" i="78" a="1"/>
  <c r="AK10" i="78" s="1"/>
  <c r="AT5" i="78" a="1"/>
  <c r="AT5" i="78" s="1"/>
  <c r="AT10" i="78" a="1"/>
  <c r="AT10" i="78" s="1"/>
  <c r="AS9" i="75" a="1"/>
  <c r="AS9" i="75" s="1"/>
  <c r="AK6" i="77" a="1"/>
  <c r="AK6" i="77" s="1"/>
  <c r="AM7" i="77" a="1"/>
  <c r="AM7" i="77" s="1"/>
  <c r="AT5" i="77" a="1"/>
  <c r="AT5" i="77" s="1"/>
  <c r="AP11" i="77" a="1"/>
  <c r="AP11" i="77" s="1"/>
  <c r="AR2" i="77" a="1"/>
  <c r="AR2" i="77" s="1"/>
  <c r="AK7" i="78" a="1"/>
  <c r="AK7" i="78" s="1"/>
  <c r="AR8" i="78" a="1"/>
  <c r="AR8" i="78" s="1"/>
  <c r="AQ2" i="78" a="1"/>
  <c r="AQ2" i="78" s="1"/>
  <c r="AQ10" i="78" a="1"/>
  <c r="AQ10" i="78" s="1"/>
  <c r="AP11" i="78" a="1"/>
  <c r="AP11" i="78" s="1"/>
  <c r="AN11" i="78" a="1"/>
  <c r="AN11" i="78" s="1"/>
  <c r="AP5" i="78" a="1"/>
  <c r="AP5" i="78" s="1"/>
  <c r="AM3" i="78" a="1"/>
  <c r="AM3" i="78" s="1"/>
  <c r="AP4" i="78" a="1"/>
  <c r="AP4" i="78" s="1"/>
  <c r="AN6" i="78" a="1"/>
  <c r="AN6" i="78" s="1"/>
  <c r="AM9" i="78" a="1"/>
  <c r="AM9" i="78" s="1"/>
  <c r="AN11" i="77" a="1"/>
  <c r="AN11" i="77" s="1"/>
  <c r="AO8" i="77" a="1"/>
  <c r="AO8" i="77" s="1"/>
  <c r="AM7" i="78" a="1"/>
  <c r="AM7" i="78" s="1"/>
  <c r="AN8" i="78" a="1"/>
  <c r="AN8" i="78" s="1"/>
  <c r="AM2" i="78" a="1"/>
  <c r="AM2" i="78" s="1"/>
  <c r="AP10" i="78" a="1"/>
  <c r="AP10" i="78" s="1"/>
  <c r="AL11" i="78" a="1"/>
  <c r="AL11" i="78" s="1"/>
  <c r="AR5" i="78" a="1"/>
  <c r="AR5" i="78" s="1"/>
  <c r="AL5" i="78" a="1"/>
  <c r="AL5" i="78" s="1"/>
  <c r="AR3" i="78" a="1"/>
  <c r="AR3" i="78" s="1"/>
  <c r="AL4" i="78" a="1"/>
  <c r="AL4" i="78" s="1"/>
  <c r="AR6" i="78" a="1"/>
  <c r="AR6" i="78" s="1"/>
  <c r="AS9" i="78" a="1"/>
  <c r="AS9" i="78" s="1"/>
  <c r="AN2" i="78" a="1"/>
  <c r="AN2" i="78" s="1"/>
  <c r="AQ7" i="78" a="1"/>
  <c r="AQ7" i="78" s="1"/>
  <c r="AL8" i="78" a="1"/>
  <c r="AL8" i="78" s="1"/>
  <c r="AP2" i="78" a="1"/>
  <c r="AP2" i="78" s="1"/>
  <c r="AL10" i="78" a="1"/>
  <c r="AL10" i="78" s="1"/>
  <c r="AS11" i="78" a="1"/>
  <c r="AS11" i="78" s="1"/>
  <c r="AN5" i="78" a="1"/>
  <c r="AN5" i="78" s="1"/>
  <c r="AP3" i="78" a="1"/>
  <c r="AP3" i="78" s="1"/>
  <c r="AN3" i="78" a="1"/>
  <c r="AN3" i="78" s="1"/>
  <c r="AQ4" i="78" a="1"/>
  <c r="AQ4" i="78" s="1"/>
  <c r="AS6" i="78" a="1"/>
  <c r="AS6" i="78" s="1"/>
  <c r="AK9" i="78" a="1"/>
  <c r="AK9" i="78" s="1"/>
  <c r="AR7" i="78" a="1"/>
  <c r="AR7" i="78" s="1"/>
  <c r="AP8" i="78" a="1"/>
  <c r="AP8" i="78" s="1"/>
  <c r="AL2" i="78" a="1"/>
  <c r="AL2" i="78" s="1"/>
  <c r="AN10" i="78" a="1"/>
  <c r="AN10" i="78" s="1"/>
  <c r="AO11" i="78" a="1"/>
  <c r="AO11" i="78" s="1"/>
  <c r="AQ5" i="78" a="1"/>
  <c r="AQ5" i="78" s="1"/>
  <c r="AL3" i="78" a="1"/>
  <c r="AL3" i="78" s="1"/>
  <c r="AS4" i="78" a="1"/>
  <c r="AS4" i="78" s="1"/>
  <c r="AM4" i="78" a="1"/>
  <c r="AM4" i="78" s="1"/>
  <c r="AO6" i="78" a="1"/>
  <c r="AO6" i="78" s="1"/>
  <c r="AO9" i="78" a="1"/>
  <c r="AO9" i="78" s="1"/>
  <c r="AP7" i="78" a="1"/>
  <c r="AP7" i="78" s="1"/>
  <c r="AN7" i="78" a="1"/>
  <c r="AN7" i="78" s="1"/>
  <c r="AQ8" i="78" a="1"/>
  <c r="AQ8" i="78" s="1"/>
  <c r="AS2" i="78" a="1"/>
  <c r="AS2" i="78" s="1"/>
  <c r="AR10" i="78" a="1"/>
  <c r="AR10" i="78" s="1"/>
  <c r="AK11" i="78" a="1"/>
  <c r="AK11" i="78" s="1"/>
  <c r="AM5" i="78" a="1"/>
  <c r="AM5" i="78" s="1"/>
  <c r="AS3" i="78" a="1"/>
  <c r="AS3" i="78" s="1"/>
  <c r="AO4" i="78" a="1"/>
  <c r="AO4" i="78" s="1"/>
  <c r="AQ6" i="78" a="1"/>
  <c r="AQ6" i="78" s="1"/>
  <c r="AK6" i="78" a="1"/>
  <c r="AK6" i="78" s="1"/>
  <c r="AP9" i="78" a="1"/>
  <c r="AP9" i="78" s="1"/>
  <c r="AL9" i="77" a="1"/>
  <c r="AL9" i="77" s="1"/>
  <c r="AL7" i="78" a="1"/>
  <c r="AL7" i="78" s="1"/>
  <c r="AS8" i="78" a="1"/>
  <c r="AS8" i="78" s="1"/>
  <c r="AM8" i="78" a="1"/>
  <c r="AM8" i="78" s="1"/>
  <c r="AO2" i="78" a="1"/>
  <c r="AO2" i="78" s="1"/>
  <c r="AS10" i="78" a="1"/>
  <c r="AS10" i="78" s="1"/>
  <c r="AM11" i="78" a="1"/>
  <c r="AM11" i="78" s="1"/>
  <c r="AO5" i="78" a="1"/>
  <c r="AO5" i="78" s="1"/>
  <c r="AO3" i="78" a="1"/>
  <c r="AO3" i="78" s="1"/>
  <c r="AK4" i="78" a="1"/>
  <c r="AK4" i="78" s="1"/>
  <c r="AM6" i="78" a="1"/>
  <c r="AM6" i="78" s="1"/>
  <c r="AR9" i="78" a="1"/>
  <c r="AR9" i="78" s="1"/>
  <c r="AL9" i="78" a="1"/>
  <c r="AL9" i="78" s="1"/>
  <c r="AR2" i="78" a="1"/>
  <c r="AR2" i="78" s="1"/>
  <c r="AR5" i="77" a="1"/>
  <c r="AR5" i="77" s="1"/>
  <c r="AQ8" i="77" a="1"/>
  <c r="AQ8" i="77" s="1"/>
  <c r="AR11" i="77" a="1"/>
  <c r="AR11" i="77" s="1"/>
  <c r="AL2" i="77" a="1"/>
  <c r="AL2" i="77" s="1"/>
  <c r="AN4" i="75" a="1"/>
  <c r="AN4" i="75" s="1"/>
  <c r="AS3" i="75" a="1"/>
  <c r="AS3" i="75" s="1"/>
  <c r="AM2" i="75" a="1"/>
  <c r="AM2" i="75" s="1"/>
  <c r="AS10" i="77" a="1"/>
  <c r="AS10" i="77" s="1"/>
  <c r="AL6" i="75" a="1"/>
  <c r="AL6" i="75" s="1"/>
  <c r="AO7" i="77" a="1"/>
  <c r="AO7" i="77" s="1"/>
  <c r="AN9" i="77" a="1"/>
  <c r="AN9" i="77" s="1"/>
  <c r="AT3" i="77" a="1"/>
  <c r="AT3" i="77" s="1"/>
  <c r="AS8" i="77" a="1"/>
  <c r="AS8" i="77" s="1"/>
  <c r="AP2" i="77" a="1"/>
  <c r="AP2" i="77" s="1"/>
  <c r="AS4" i="77" a="1"/>
  <c r="AS4" i="77" s="1"/>
  <c r="AP5" i="77" a="1"/>
  <c r="AP5" i="77" s="1"/>
  <c r="AN5" i="77" a="1"/>
  <c r="AN5" i="77" s="1"/>
  <c r="AP3" i="77" a="1"/>
  <c r="AP3" i="77" s="1"/>
  <c r="AN3" i="77" a="1"/>
  <c r="AN3" i="77" s="1"/>
  <c r="AN2" i="77" a="1"/>
  <c r="AN2" i="77" s="1"/>
  <c r="AQ4" i="77" a="1"/>
  <c r="AQ4" i="77" s="1"/>
  <c r="AO4" i="77" a="1"/>
  <c r="AO4" i="77" s="1"/>
  <c r="AQ9" i="77" a="1"/>
  <c r="AQ9" i="77" s="1"/>
  <c r="AQ10" i="77" a="1"/>
  <c r="AQ10" i="77" s="1"/>
  <c r="AO10" i="77" a="1"/>
  <c r="AO10" i="77" s="1"/>
  <c r="AL11" i="77" a="1"/>
  <c r="AL11" i="77" s="1"/>
  <c r="AM8" i="77" a="1"/>
  <c r="AM8" i="77" s="1"/>
  <c r="AK8" i="77" a="1"/>
  <c r="AK8" i="77" s="1"/>
  <c r="AK7" i="77" a="1"/>
  <c r="AK7" i="77" s="1"/>
  <c r="AT6" i="77" a="1"/>
  <c r="AT6" i="77" s="1"/>
  <c r="AL5" i="77" a="1"/>
  <c r="AL5" i="77" s="1"/>
  <c r="AL3" i="77" a="1"/>
  <c r="AL3" i="77" s="1"/>
  <c r="AS2" i="77" a="1"/>
  <c r="AS2" i="77" s="1"/>
  <c r="AM4" i="77" a="1"/>
  <c r="AM4" i="77" s="1"/>
  <c r="AK4" i="77" a="1"/>
  <c r="AK4" i="77" s="1"/>
  <c r="AS9" i="77" a="1"/>
  <c r="AS9" i="77" s="1"/>
  <c r="AM9" i="77" a="1"/>
  <c r="AM9" i="77" s="1"/>
  <c r="AM10" i="77" a="1"/>
  <c r="AM10" i="77" s="1"/>
  <c r="AK10" i="77" a="1"/>
  <c r="AK10" i="77" s="1"/>
  <c r="AQ11" i="77" a="1"/>
  <c r="AQ11" i="77" s="1"/>
  <c r="AP6" i="77" a="1"/>
  <c r="AP6" i="77" s="1"/>
  <c r="AQ8" i="75" a="1"/>
  <c r="AQ8" i="75" s="1"/>
  <c r="AQ5" i="77" a="1"/>
  <c r="AQ5" i="77" s="1"/>
  <c r="AQ3" i="77" a="1"/>
  <c r="AQ3" i="77" s="1"/>
  <c r="AQ2" i="77" a="1"/>
  <c r="AQ2" i="77" s="1"/>
  <c r="AO2" i="77" a="1"/>
  <c r="AO2" i="77" s="1"/>
  <c r="AO9" i="77" a="1"/>
  <c r="AO9" i="77" s="1"/>
  <c r="AS11" i="77" a="1"/>
  <c r="AS11" i="77" s="1"/>
  <c r="AM11" i="77" a="1"/>
  <c r="AM11" i="77" s="1"/>
  <c r="AT8" i="77" a="1"/>
  <c r="AT8" i="77" s="1"/>
  <c r="AT7" i="77" a="1"/>
  <c r="AT7" i="77" s="1"/>
  <c r="AR7" i="77" a="1"/>
  <c r="AR7" i="77" s="1"/>
  <c r="AR6" i="77" a="1"/>
  <c r="AR6" i="77" s="1"/>
  <c r="AL6" i="77" a="1"/>
  <c r="AL6" i="77" s="1"/>
  <c r="AT11" i="75" a="1"/>
  <c r="AT11" i="75" s="1"/>
  <c r="AS5" i="77" a="1"/>
  <c r="AS5" i="77" s="1"/>
  <c r="AM5" i="77" a="1"/>
  <c r="AM5" i="77" s="1"/>
  <c r="AS3" i="77" a="1"/>
  <c r="AS3" i="77" s="1"/>
  <c r="AM3" i="77" a="1"/>
  <c r="AM3" i="77" s="1"/>
  <c r="AM2" i="77" a="1"/>
  <c r="AM2" i="77" s="1"/>
  <c r="AK2" i="77" a="1"/>
  <c r="AK2" i="77" s="1"/>
  <c r="AT4" i="77" a="1"/>
  <c r="AT4" i="77" s="1"/>
  <c r="AK9" i="77" a="1"/>
  <c r="AK9" i="77" s="1"/>
  <c r="AT10" i="77" a="1"/>
  <c r="AT10" i="77" s="1"/>
  <c r="AO11" i="77" a="1"/>
  <c r="AO11" i="77" s="1"/>
  <c r="AP8" i="77" a="1"/>
  <c r="AP8" i="77" s="1"/>
  <c r="AP7" i="77" a="1"/>
  <c r="AP7" i="77" s="1"/>
  <c r="AN7" i="77" a="1"/>
  <c r="AN7" i="77" s="1"/>
  <c r="AN6" i="77" a="1"/>
  <c r="AN6" i="77" s="1"/>
  <c r="AO5" i="77" a="1"/>
  <c r="AO5" i="77" s="1"/>
  <c r="AO3" i="77" a="1"/>
  <c r="AO3" i="77" s="1"/>
  <c r="AP4" i="77" a="1"/>
  <c r="AP4" i="77" s="1"/>
  <c r="AP10" i="77" a="1"/>
  <c r="AP10" i="77" s="1"/>
  <c r="AK11" i="77" a="1"/>
  <c r="AK11" i="77" s="1"/>
  <c r="AR8" i="77" a="1"/>
  <c r="AR8" i="77" s="1"/>
  <c r="AL8" i="77" a="1"/>
  <c r="AL8" i="77" s="1"/>
  <c r="AL7" i="77" a="1"/>
  <c r="AL7" i="77" s="1"/>
  <c r="AS6" i="77" a="1"/>
  <c r="AS6" i="77" s="1"/>
  <c r="AN7" i="75" a="1"/>
  <c r="AN7" i="75" s="1"/>
  <c r="AQ6" i="75" a="1"/>
  <c r="AQ6" i="75" s="1"/>
  <c r="AK5" i="77" a="1"/>
  <c r="AK5" i="77" s="1"/>
  <c r="AK3" i="77" a="1"/>
  <c r="AK3" i="77" s="1"/>
  <c r="AT2" i="77" a="1"/>
  <c r="AT2" i="77" s="1"/>
  <c r="AR4" i="77" a="1"/>
  <c r="AR4" i="77" s="1"/>
  <c r="AL4" i="77" a="1"/>
  <c r="AL4" i="77" s="1"/>
  <c r="AT9" i="77" a="1"/>
  <c r="AT9" i="77" s="1"/>
  <c r="AR9" i="77" a="1"/>
  <c r="AR9" i="77" s="1"/>
  <c r="AR10" i="77" a="1"/>
  <c r="AR10" i="77" s="1"/>
  <c r="AL10" i="77" a="1"/>
  <c r="AL10" i="77" s="1"/>
  <c r="AN8" i="77" a="1"/>
  <c r="AN8" i="77" s="1"/>
  <c r="AQ7" i="77" a="1"/>
  <c r="AQ7" i="77" s="1"/>
  <c r="AQ6" i="77" a="1"/>
  <c r="AQ6" i="77" s="1"/>
  <c r="AO6" i="77" a="1"/>
  <c r="AO6" i="77" s="1"/>
  <c r="AN4" i="77" a="1"/>
  <c r="AN4" i="77" s="1"/>
  <c r="AP9" i="77" a="1"/>
  <c r="AP9" i="77" s="1"/>
  <c r="AN10" i="77" a="1"/>
  <c r="AN10" i="77" s="1"/>
  <c r="AT11" i="77" a="1"/>
  <c r="AT11" i="77" s="1"/>
  <c r="AS7" i="77" a="1"/>
  <c r="AS7" i="77" s="1"/>
  <c r="AM6" i="77" a="1"/>
  <c r="AM6" i="77" s="1"/>
  <c r="AN11" i="75" a="1"/>
  <c r="AN11" i="75" s="1"/>
  <c r="AK5" i="75" a="1"/>
  <c r="AK5" i="75" s="1"/>
  <c r="AK10" i="75" a="1"/>
  <c r="AK10" i="75" s="1"/>
  <c r="AO9" i="75" a="1"/>
  <c r="AO9" i="75" s="1"/>
  <c r="AO8" i="75" a="1"/>
  <c r="AO8" i="75" s="1"/>
  <c r="AS2" i="75" a="1"/>
  <c r="AS2" i="75" s="1"/>
  <c r="AP7" i="75" a="1"/>
  <c r="AP7" i="75" s="1"/>
  <c r="AM5" i="75" a="1"/>
  <c r="AM5" i="75" s="1"/>
  <c r="AL7" i="75" a="1"/>
  <c r="AL7" i="75" s="1"/>
  <c r="AN6" i="75" a="1"/>
  <c r="AN6" i="75" s="1"/>
  <c r="AT10" i="75" a="1"/>
  <c r="AT10" i="75" s="1"/>
  <c r="AK3" i="76" a="1"/>
  <c r="AK3" i="76" s="1"/>
  <c r="AR9" i="76" a="1"/>
  <c r="AR9" i="76" s="1"/>
  <c r="AR3" i="75" a="1"/>
  <c r="AR3" i="75" s="1"/>
  <c r="AT5" i="75" a="1"/>
  <c r="AT5" i="75" s="1"/>
  <c r="AM6" i="75" a="1"/>
  <c r="AM6" i="75" s="1"/>
  <c r="AQ9" i="75" a="1"/>
  <c r="AQ9" i="75" s="1"/>
  <c r="AK9" i="75" a="1"/>
  <c r="AK9" i="75" s="1"/>
  <c r="AP11" i="75" a="1"/>
  <c r="AP11" i="75" s="1"/>
  <c r="AK8" i="75" a="1"/>
  <c r="AK8" i="75" s="1"/>
  <c r="AM8" i="75" a="1"/>
  <c r="AM8" i="75" s="1"/>
  <c r="AK2" i="75" a="1"/>
  <c r="AK2" i="75" s="1"/>
  <c r="AP10" i="75" a="1"/>
  <c r="AP10" i="75" s="1"/>
  <c r="AP4" i="75" a="1"/>
  <c r="AP4" i="75" s="1"/>
  <c r="AL4" i="75" a="1"/>
  <c r="AL4" i="75" s="1"/>
  <c r="AO2" i="75" a="1"/>
  <c r="AO2" i="75" s="1"/>
  <c r="AN3" i="75" a="1"/>
  <c r="AN3" i="75" s="1"/>
  <c r="AT3" i="75" a="1"/>
  <c r="AT3" i="75" s="1"/>
  <c r="AP5" i="75" a="1"/>
  <c r="AP5" i="75" s="1"/>
  <c r="AR5" i="75" a="1"/>
  <c r="AR5" i="75" s="1"/>
  <c r="AS6" i="75" a="1"/>
  <c r="AS6" i="75" s="1"/>
  <c r="AS4" i="75" a="1"/>
  <c r="AS4" i="75" s="1"/>
  <c r="AM9" i="75" a="1"/>
  <c r="AM9" i="75" s="1"/>
  <c r="AT9" i="75" a="1"/>
  <c r="AT9" i="75" s="1"/>
  <c r="AL11" i="75" a="1"/>
  <c r="AL11" i="75" s="1"/>
  <c r="AT2" i="75" a="1"/>
  <c r="AT2" i="75" s="1"/>
  <c r="AR10" i="75" a="1"/>
  <c r="AR10" i="75" s="1"/>
  <c r="AL10" i="75" a="1"/>
  <c r="AL10" i="75" s="1"/>
  <c r="AP3" i="75" a="1"/>
  <c r="AP3" i="75" s="1"/>
  <c r="AL5" i="75" a="1"/>
  <c r="AL5" i="75" s="1"/>
  <c r="AN5" i="75" a="1"/>
  <c r="AN5" i="75" s="1"/>
  <c r="AO6" i="75" a="1"/>
  <c r="AO6" i="75" s="1"/>
  <c r="AO4" i="75" a="1"/>
  <c r="AO4" i="75" s="1"/>
  <c r="AQ4" i="75" a="1"/>
  <c r="AQ4" i="75" s="1"/>
  <c r="AL9" i="75" a="1"/>
  <c r="AL9" i="75" s="1"/>
  <c r="AR8" i="75" a="1"/>
  <c r="AR8" i="75" s="1"/>
  <c r="AP2" i="75" a="1"/>
  <c r="AP2" i="75" s="1"/>
  <c r="AS7" i="75" a="1"/>
  <c r="AS7" i="75" s="1"/>
  <c r="AQ7" i="75" a="1"/>
  <c r="AQ7" i="75" s="1"/>
  <c r="AN10" i="75" a="1"/>
  <c r="AN10" i="75" s="1"/>
  <c r="AK3" i="75" a="1"/>
  <c r="AK3" i="75" s="1"/>
  <c r="AL3" i="75" a="1"/>
  <c r="AL3" i="75" s="1"/>
  <c r="AK6" i="75" a="1"/>
  <c r="AK6" i="75" s="1"/>
  <c r="AK4" i="75" a="1"/>
  <c r="AK4" i="75" s="1"/>
  <c r="AM4" i="75" a="1"/>
  <c r="AM4" i="75" s="1"/>
  <c r="AR9" i="75" a="1"/>
  <c r="AR9" i="75" s="1"/>
  <c r="AK11" i="75" a="1"/>
  <c r="AK11" i="75" s="1"/>
  <c r="AQ11" i="75" a="1"/>
  <c r="AQ11" i="75" s="1"/>
  <c r="AT8" i="75" a="1"/>
  <c r="AT8" i="75" s="1"/>
  <c r="AN8" i="75" a="1"/>
  <c r="AN8" i="75" s="1"/>
  <c r="AN2" i="75" a="1"/>
  <c r="AN2" i="75" s="1"/>
  <c r="AL2" i="75" a="1"/>
  <c r="AL2" i="75" s="1"/>
  <c r="AO7" i="75" a="1"/>
  <c r="AO7" i="75" s="1"/>
  <c r="AM7" i="75" a="1"/>
  <c r="AM7" i="75" s="1"/>
  <c r="AM10" i="75" a="1"/>
  <c r="AM10" i="75" s="1"/>
  <c r="AR5" i="76" a="1"/>
  <c r="AR5" i="76" s="1"/>
  <c r="AQ3" i="75" a="1"/>
  <c r="AQ3" i="75" s="1"/>
  <c r="AS5" i="75" a="1"/>
  <c r="AS5" i="75" s="1"/>
  <c r="AT6" i="75" a="1"/>
  <c r="AT6" i="75" s="1"/>
  <c r="AP9" i="75" a="1"/>
  <c r="AP9" i="75" s="1"/>
  <c r="AN9" i="75" a="1"/>
  <c r="AN9" i="75" s="1"/>
  <c r="AM11" i="75" a="1"/>
  <c r="AM11" i="75" s="1"/>
  <c r="AL8" i="75" a="1"/>
  <c r="AL8" i="75" s="1"/>
  <c r="AS8" i="75" a="1"/>
  <c r="AS8" i="75" s="1"/>
  <c r="AR2" i="75" a="1"/>
  <c r="AR2" i="75" s="1"/>
  <c r="AK7" i="75" a="1"/>
  <c r="AK7" i="75" s="1"/>
  <c r="AS10" i="75" a="1"/>
  <c r="AS10" i="75" s="1"/>
  <c r="AM3" i="75" a="1"/>
  <c r="AM3" i="75" s="1"/>
  <c r="AQ5" i="75" a="1"/>
  <c r="AQ5" i="75" s="1"/>
  <c r="AO5" i="75" a="1"/>
  <c r="AO5" i="75" s="1"/>
  <c r="AP6" i="75" a="1"/>
  <c r="AP6" i="75" s="1"/>
  <c r="AR4" i="75" a="1"/>
  <c r="AR4" i="75" s="1"/>
  <c r="AO11" i="75" a="1"/>
  <c r="AO11" i="75" s="1"/>
  <c r="AR11" i="75" a="1"/>
  <c r="AR11" i="75" s="1"/>
  <c r="AP8" i="75" a="1"/>
  <c r="AP8" i="75" s="1"/>
  <c r="AT7" i="75" a="1"/>
  <c r="AT7" i="75" s="1"/>
  <c r="AQ10" i="75" a="1"/>
  <c r="AQ10" i="75" s="1"/>
  <c r="AO10" i="75" a="1"/>
  <c r="AO10" i="75" s="1"/>
  <c r="AO3" i="75" a="1"/>
  <c r="AO3" i="75" s="1"/>
  <c r="AR6" i="75" a="1"/>
  <c r="AR6" i="75" s="1"/>
  <c r="AT4" i="75" a="1"/>
  <c r="AT4" i="75" s="1"/>
  <c r="AS11" i="75" a="1"/>
  <c r="AS11" i="75" s="1"/>
  <c r="AQ2" i="75" a="1"/>
  <c r="AQ2" i="75" s="1"/>
  <c r="AR7" i="75" a="1"/>
  <c r="AR7" i="75" s="1"/>
  <c r="AM8" i="76" a="1"/>
  <c r="AM8" i="76" s="1"/>
  <c r="AN4" i="76" a="1"/>
  <c r="AN4" i="76" s="1"/>
  <c r="AP6" i="76" a="1"/>
  <c r="AP6" i="76" s="1"/>
  <c r="AK2" i="76" a="1"/>
  <c r="AK2" i="76" s="1"/>
  <c r="AL11" i="76" a="1"/>
  <c r="AL11" i="76" s="1"/>
  <c r="AT8" i="74" a="1"/>
  <c r="AT8" i="74" s="1"/>
  <c r="AL6" i="76" a="1"/>
  <c r="AL6" i="76" s="1"/>
  <c r="AL4" i="76" a="1"/>
  <c r="AL4" i="76" s="1"/>
  <c r="AM3" i="76" a="1"/>
  <c r="AM3" i="76" s="1"/>
  <c r="AM2" i="76" a="1"/>
  <c r="AM2" i="76" s="1"/>
  <c r="AN9" i="76" a="1"/>
  <c r="AN9" i="76" s="1"/>
  <c r="AS7" i="76" a="1"/>
  <c r="AS7" i="76" s="1"/>
  <c r="AN10" i="76" a="1"/>
  <c r="AN10" i="76" s="1"/>
  <c r="AS10" i="76" a="1"/>
  <c r="AS10" i="76" s="1"/>
  <c r="AO8" i="76" a="1"/>
  <c r="AO8" i="76" s="1"/>
  <c r="AN5" i="76" a="1"/>
  <c r="AN5" i="76" s="1"/>
  <c r="AS11" i="76" a="1"/>
  <c r="AS11" i="76" s="1"/>
  <c r="AR6" i="76" a="1"/>
  <c r="AR6" i="76" s="1"/>
  <c r="AQ4" i="76" a="1"/>
  <c r="AQ4" i="76" s="1"/>
  <c r="AT3" i="76" a="1"/>
  <c r="AT3" i="76" s="1"/>
  <c r="AR3" i="76" a="1"/>
  <c r="AR3" i="76" s="1"/>
  <c r="AT2" i="76" a="1"/>
  <c r="AT2" i="76" s="1"/>
  <c r="AO7" i="76" a="1"/>
  <c r="AO7" i="76" s="1"/>
  <c r="AO10" i="76" a="1"/>
  <c r="AO10" i="76" s="1"/>
  <c r="AK8" i="76" a="1"/>
  <c r="AK8" i="76" s="1"/>
  <c r="AT5" i="74" a="1"/>
  <c r="AT5" i="74" s="1"/>
  <c r="AO11" i="76" a="1"/>
  <c r="AO11" i="76" s="1"/>
  <c r="AN6" i="76" a="1"/>
  <c r="AN6" i="76" s="1"/>
  <c r="AS6" i="76" a="1"/>
  <c r="AS6" i="76" s="1"/>
  <c r="AS4" i="76" a="1"/>
  <c r="AS4" i="76" s="1"/>
  <c r="AM4" i="76" a="1"/>
  <c r="AM4" i="76" s="1"/>
  <c r="AP3" i="76" a="1"/>
  <c r="AP3" i="76" s="1"/>
  <c r="AN3" i="76" a="1"/>
  <c r="AN3" i="76" s="1"/>
  <c r="AP2" i="76" a="1"/>
  <c r="AP2" i="76" s="1"/>
  <c r="AQ9" i="76" a="1"/>
  <c r="AQ9" i="76" s="1"/>
  <c r="AQ7" i="76" a="1"/>
  <c r="AQ7" i="76" s="1"/>
  <c r="AK7" i="76" a="1"/>
  <c r="AK7" i="76" s="1"/>
  <c r="AQ10" i="76" a="1"/>
  <c r="AQ10" i="76" s="1"/>
  <c r="AK10" i="76" a="1"/>
  <c r="AK10" i="76" s="1"/>
  <c r="AQ5" i="76" a="1"/>
  <c r="AQ5" i="76" s="1"/>
  <c r="AQ11" i="76" a="1"/>
  <c r="AQ11" i="76" s="1"/>
  <c r="AK11" i="76" a="1"/>
  <c r="AK11" i="76" s="1"/>
  <c r="AO6" i="76" a="1"/>
  <c r="AO6" i="76" s="1"/>
  <c r="AO4" i="76" a="1"/>
  <c r="AO4" i="76" s="1"/>
  <c r="AL3" i="76" a="1"/>
  <c r="AL3" i="76" s="1"/>
  <c r="AL2" i="76" a="1"/>
  <c r="AL2" i="76" s="1"/>
  <c r="AS9" i="76" a="1"/>
  <c r="AS9" i="76" s="1"/>
  <c r="AM9" i="76" a="1"/>
  <c r="AM9" i="76" s="1"/>
  <c r="AM7" i="76" a="1"/>
  <c r="AM7" i="76" s="1"/>
  <c r="AM10" i="76" a="1"/>
  <c r="AM10" i="76" s="1"/>
  <c r="AT8" i="76" a="1"/>
  <c r="AT8" i="76" s="1"/>
  <c r="AR8" i="76" a="1"/>
  <c r="AR8" i="76" s="1"/>
  <c r="AS5" i="76" a="1"/>
  <c r="AS5" i="76" s="1"/>
  <c r="AM5" i="76" a="1"/>
  <c r="AM5" i="76" s="1"/>
  <c r="AM11" i="76" a="1"/>
  <c r="AM11" i="76" s="1"/>
  <c r="AQ6" i="76" a="1"/>
  <c r="AQ6" i="76" s="1"/>
  <c r="AK6" i="76" a="1"/>
  <c r="AK6" i="76" s="1"/>
  <c r="AK4" i="76" a="1"/>
  <c r="AK4" i="76" s="1"/>
  <c r="AR2" i="76" a="1"/>
  <c r="AR2" i="76" s="1"/>
  <c r="AO9" i="76" a="1"/>
  <c r="AO9" i="76" s="1"/>
  <c r="AT9" i="76" a="1"/>
  <c r="AT9" i="76" s="1"/>
  <c r="AT7" i="76" a="1"/>
  <c r="AT7" i="76" s="1"/>
  <c r="AR7" i="76" a="1"/>
  <c r="AR7" i="76" s="1"/>
  <c r="AT10" i="76" a="1"/>
  <c r="AT10" i="76" s="1"/>
  <c r="AP8" i="76" a="1"/>
  <c r="AP8" i="76" s="1"/>
  <c r="AN8" i="76" a="1"/>
  <c r="AN8" i="76" s="1"/>
  <c r="AO5" i="76" a="1"/>
  <c r="AO5" i="76" s="1"/>
  <c r="AT5" i="76" a="1"/>
  <c r="AT5" i="76" s="1"/>
  <c r="AT11" i="76" a="1"/>
  <c r="AT11" i="76" s="1"/>
  <c r="AR11" i="76" a="1"/>
  <c r="AR11" i="76" s="1"/>
  <c r="AM6" i="76" a="1"/>
  <c r="AM6" i="76" s="1"/>
  <c r="AS3" i="76" a="1"/>
  <c r="AS3" i="76" s="1"/>
  <c r="AN2" i="76" a="1"/>
  <c r="AN2" i="76" s="1"/>
  <c r="AS2" i="76" a="1"/>
  <c r="AS2" i="76" s="1"/>
  <c r="AK9" i="76" a="1"/>
  <c r="AK9" i="76" s="1"/>
  <c r="AP9" i="76" a="1"/>
  <c r="AP9" i="76" s="1"/>
  <c r="AP7" i="76" a="1"/>
  <c r="AP7" i="76" s="1"/>
  <c r="AN7" i="76" a="1"/>
  <c r="AN7" i="76" s="1"/>
  <c r="AP10" i="76" a="1"/>
  <c r="AP10" i="76" s="1"/>
  <c r="AL8" i="76" a="1"/>
  <c r="AL8" i="76" s="1"/>
  <c r="AK5" i="76" a="1"/>
  <c r="AK5" i="76" s="1"/>
  <c r="AP5" i="76" a="1"/>
  <c r="AP5" i="76" s="1"/>
  <c r="AP11" i="76" a="1"/>
  <c r="AP11" i="76" s="1"/>
  <c r="AN11" i="76" a="1"/>
  <c r="AN11" i="76" s="1"/>
  <c r="AT6" i="76" a="1"/>
  <c r="AT6" i="76" s="1"/>
  <c r="AT4" i="76" a="1"/>
  <c r="AT4" i="76" s="1"/>
  <c r="AR4" i="76" a="1"/>
  <c r="AR4" i="76" s="1"/>
  <c r="AO3" i="76" a="1"/>
  <c r="AO3" i="76" s="1"/>
  <c r="AO2" i="76" a="1"/>
  <c r="AO2" i="76" s="1"/>
  <c r="AL9" i="76" a="1"/>
  <c r="AL9" i="76" s="1"/>
  <c r="AL7" i="76" a="1"/>
  <c r="AL7" i="76" s="1"/>
  <c r="AL10" i="76" a="1"/>
  <c r="AL10" i="76" s="1"/>
  <c r="AQ8" i="76" a="1"/>
  <c r="AQ8" i="76" s="1"/>
  <c r="AL5" i="76" a="1"/>
  <c r="AL5" i="76" s="1"/>
  <c r="AP4" i="76" a="1"/>
  <c r="AP4" i="76" s="1"/>
  <c r="AQ3" i="76" a="1"/>
  <c r="AQ3" i="76" s="1"/>
  <c r="AQ2" i="76" a="1"/>
  <c r="AQ2" i="76" s="1"/>
  <c r="AR10" i="76" a="1"/>
  <c r="AR10" i="76" s="1"/>
  <c r="AS8" i="76" a="1"/>
  <c r="AS8" i="76" s="1"/>
  <c r="AL2" i="74" a="1"/>
  <c r="AL2" i="74" s="1"/>
  <c r="AO11" i="71" a="1"/>
  <c r="AO11" i="71" s="1"/>
  <c r="AS11" i="74" a="1"/>
  <c r="AS11" i="74" s="1"/>
  <c r="AN6" i="74" a="1"/>
  <c r="AN6" i="74" s="1"/>
  <c r="AM6" i="71" a="1"/>
  <c r="AM6" i="71" s="1"/>
  <c r="AT11" i="74" a="1"/>
  <c r="AT11" i="74" s="1"/>
  <c r="AS4" i="74" a="1"/>
  <c r="AS4" i="74" s="1"/>
  <c r="AN3" i="74" a="1"/>
  <c r="AN3" i="74" s="1"/>
  <c r="AR7" i="74" a="1"/>
  <c r="AR7" i="74" s="1"/>
  <c r="AK9" i="74" a="1"/>
  <c r="AK9" i="74" s="1"/>
  <c r="AK10" i="74" a="1"/>
  <c r="AK10" i="74" s="1"/>
  <c r="AT4" i="74" a="1"/>
  <c r="AT4" i="74" s="1"/>
  <c r="AN8" i="74" a="1"/>
  <c r="AN8" i="74" s="1"/>
  <c r="AT9" i="74" a="1"/>
  <c r="AT9" i="74" s="1"/>
  <c r="AT6" i="74" a="1"/>
  <c r="AT6" i="74" s="1"/>
  <c r="AT3" i="74" a="1"/>
  <c r="AT3" i="74" s="1"/>
  <c r="AT7" i="74" a="1"/>
  <c r="AT7" i="74" s="1"/>
  <c r="AM5" i="71" a="1"/>
  <c r="AM5" i="71" s="1"/>
  <c r="AP2" i="71" a="1"/>
  <c r="AP2" i="71" s="1"/>
  <c r="AQ5" i="74" a="1"/>
  <c r="AQ5" i="74" s="1"/>
  <c r="AT10" i="74" a="1"/>
  <c r="AT10" i="74" s="1"/>
  <c r="AT2" i="74" a="1"/>
  <c r="AT2" i="74" s="1"/>
  <c r="AK4" i="71" a="1"/>
  <c r="AK4" i="71" s="1"/>
  <c r="AM3" i="74" a="1"/>
  <c r="AM3" i="74" s="1"/>
  <c r="AQ8" i="74" a="1"/>
  <c r="AQ8" i="74" s="1"/>
  <c r="AM5" i="74" a="1"/>
  <c r="AM5" i="74" s="1"/>
  <c r="AO11" i="74" a="1"/>
  <c r="AO11" i="74" s="1"/>
  <c r="AO4" i="74" a="1"/>
  <c r="AO4" i="74" s="1"/>
  <c r="AQ6" i="74" a="1"/>
  <c r="AQ6" i="74" s="1"/>
  <c r="AQ7" i="74" a="1"/>
  <c r="AQ7" i="74" s="1"/>
  <c r="AN7" i="74" a="1"/>
  <c r="AN7" i="74" s="1"/>
  <c r="AS2" i="74" a="1"/>
  <c r="AS2" i="74" s="1"/>
  <c r="AR9" i="74" a="1"/>
  <c r="AR9" i="74" s="1"/>
  <c r="AN10" i="74" a="1"/>
  <c r="AN10" i="74" s="1"/>
  <c r="AK4" i="73" a="1"/>
  <c r="AK4" i="73" s="1"/>
  <c r="AP11" i="73" a="1"/>
  <c r="AP11" i="73" s="1"/>
  <c r="AP3" i="74" a="1"/>
  <c r="AP3" i="74" s="1"/>
  <c r="AP8" i="74" a="1"/>
  <c r="AP8" i="74" s="1"/>
  <c r="AM8" i="74" a="1"/>
  <c r="AM8" i="74" s="1"/>
  <c r="AP5" i="74" a="1"/>
  <c r="AP5" i="74" s="1"/>
  <c r="AK11" i="74" a="1"/>
  <c r="AK11" i="74" s="1"/>
  <c r="AK4" i="74" a="1"/>
  <c r="AK4" i="74" s="1"/>
  <c r="AM6" i="74" a="1"/>
  <c r="AM6" i="74" s="1"/>
  <c r="AM7" i="74" a="1"/>
  <c r="AM7" i="74" s="1"/>
  <c r="AO2" i="74" a="1"/>
  <c r="AO2" i="74" s="1"/>
  <c r="AN9" i="74" a="1"/>
  <c r="AN9" i="74" s="1"/>
  <c r="AQ10" i="74" a="1"/>
  <c r="AQ10" i="74" s="1"/>
  <c r="AL3" i="74" a="1"/>
  <c r="AL3" i="74" s="1"/>
  <c r="AL8" i="74" a="1"/>
  <c r="AL8" i="74" s="1"/>
  <c r="AS5" i="74" a="1"/>
  <c r="AS5" i="74" s="1"/>
  <c r="AL5" i="74" a="1"/>
  <c r="AL5" i="74" s="1"/>
  <c r="AR11" i="74" a="1"/>
  <c r="AR11" i="74" s="1"/>
  <c r="AR4" i="74" a="1"/>
  <c r="AR4" i="74" s="1"/>
  <c r="AP6" i="74" a="1"/>
  <c r="AP6" i="74" s="1"/>
  <c r="AP7" i="74" a="1"/>
  <c r="AP7" i="74" s="1"/>
  <c r="AR2" i="74" a="1"/>
  <c r="AR2" i="74" s="1"/>
  <c r="AK2" i="74" a="1"/>
  <c r="AK2" i="74" s="1"/>
  <c r="AQ9" i="74" a="1"/>
  <c r="AQ9" i="74" s="1"/>
  <c r="AM10" i="74" a="1"/>
  <c r="AM10" i="74" s="1"/>
  <c r="AN3" i="71" a="1"/>
  <c r="AN3" i="71" s="1"/>
  <c r="AP10" i="71" a="1"/>
  <c r="AP10" i="71" s="1"/>
  <c r="AN9" i="71" a="1"/>
  <c r="AN9" i="71" s="1"/>
  <c r="AQ4" i="71" a="1"/>
  <c r="AQ4" i="71" s="1"/>
  <c r="AS3" i="74" a="1"/>
  <c r="AS3" i="74" s="1"/>
  <c r="AS8" i="74" a="1"/>
  <c r="AS8" i="74" s="1"/>
  <c r="AO5" i="74" a="1"/>
  <c r="AO5" i="74" s="1"/>
  <c r="AQ11" i="74" a="1"/>
  <c r="AQ11" i="74" s="1"/>
  <c r="AN11" i="74" a="1"/>
  <c r="AN11" i="74" s="1"/>
  <c r="AN4" i="74" a="1"/>
  <c r="AN4" i="74" s="1"/>
  <c r="AL6" i="74" a="1"/>
  <c r="AL6" i="74" s="1"/>
  <c r="AL7" i="74" a="1"/>
  <c r="AL7" i="74" s="1"/>
  <c r="AN2" i="74" a="1"/>
  <c r="AN2" i="74" s="1"/>
  <c r="AM9" i="74" a="1"/>
  <c r="AM9" i="74" s="1"/>
  <c r="AP10" i="74" a="1"/>
  <c r="AP10" i="74" s="1"/>
  <c r="AS11" i="71" a="1"/>
  <c r="AS11" i="71" s="1"/>
  <c r="AT3" i="71" a="1"/>
  <c r="AT3" i="71" s="1"/>
  <c r="AO3" i="74" a="1"/>
  <c r="AO3" i="74" s="1"/>
  <c r="AO8" i="74" a="1"/>
  <c r="AO8" i="74" s="1"/>
  <c r="AK5" i="74" a="1"/>
  <c r="AK5" i="74" s="1"/>
  <c r="AM11" i="74" a="1"/>
  <c r="AM11" i="74" s="1"/>
  <c r="AQ4" i="74" a="1"/>
  <c r="AQ4" i="74" s="1"/>
  <c r="AS6" i="74" a="1"/>
  <c r="AS6" i="74" s="1"/>
  <c r="AS7" i="74" a="1"/>
  <c r="AS7" i="74" s="1"/>
  <c r="AQ2" i="74" a="1"/>
  <c r="AQ2" i="74" s="1"/>
  <c r="AP9" i="74" a="1"/>
  <c r="AP9" i="74" s="1"/>
  <c r="AL10" i="74" a="1"/>
  <c r="AL10" i="74" s="1"/>
  <c r="AL10" i="71" a="1"/>
  <c r="AL10" i="71" s="1"/>
  <c r="AM8" i="71" a="1"/>
  <c r="AM8" i="71" s="1"/>
  <c r="AQ9" i="71" a="1"/>
  <c r="AQ9" i="71" s="1"/>
  <c r="AK7" i="71" a="1"/>
  <c r="AK7" i="71" s="1"/>
  <c r="AT6" i="71" a="1"/>
  <c r="AT6" i="71" s="1"/>
  <c r="AQ3" i="71" a="1"/>
  <c r="AQ3" i="71" s="1"/>
  <c r="AK3" i="74" a="1"/>
  <c r="AK3" i="74" s="1"/>
  <c r="AK8" i="74" a="1"/>
  <c r="AK8" i="74" s="1"/>
  <c r="AR5" i="74" a="1"/>
  <c r="AR5" i="74" s="1"/>
  <c r="AP11" i="74" a="1"/>
  <c r="AP11" i="74" s="1"/>
  <c r="AP4" i="74" a="1"/>
  <c r="AP4" i="74" s="1"/>
  <c r="AM4" i="74" a="1"/>
  <c r="AM4" i="74" s="1"/>
  <c r="AO6" i="74" a="1"/>
  <c r="AO6" i="74" s="1"/>
  <c r="AO7" i="74" a="1"/>
  <c r="AO7" i="74" s="1"/>
  <c r="AM2" i="74" a="1"/>
  <c r="AM2" i="74" s="1"/>
  <c r="AS9" i="74" a="1"/>
  <c r="AS9" i="74" s="1"/>
  <c r="AL9" i="74" a="1"/>
  <c r="AL9" i="74" s="1"/>
  <c r="AS10" i="74" a="1"/>
  <c r="AS10" i="74" s="1"/>
  <c r="AL5" i="71" a="1"/>
  <c r="AL5" i="71" s="1"/>
  <c r="AR3" i="74" a="1"/>
  <c r="AR3" i="74" s="1"/>
  <c r="AR8" i="74" a="1"/>
  <c r="AR8" i="74" s="1"/>
  <c r="AN5" i="74" a="1"/>
  <c r="AN5" i="74" s="1"/>
  <c r="AL11" i="74" a="1"/>
  <c r="AL11" i="74" s="1"/>
  <c r="AL4" i="74" a="1"/>
  <c r="AL4" i="74" s="1"/>
  <c r="AR6" i="74" a="1"/>
  <c r="AR6" i="74" s="1"/>
  <c r="AK6" i="74" a="1"/>
  <c r="AK6" i="74" s="1"/>
  <c r="AK7" i="74" a="1"/>
  <c r="AK7" i="74" s="1"/>
  <c r="AP2" i="74" a="1"/>
  <c r="AP2" i="74" s="1"/>
  <c r="AO9" i="74" a="1"/>
  <c r="AO9" i="74" s="1"/>
  <c r="AO10" i="74" a="1"/>
  <c r="AO10" i="74" s="1"/>
  <c r="AL2" i="71" a="1"/>
  <c r="AL2" i="71" s="1"/>
  <c r="AQ3" i="74" a="1"/>
  <c r="AQ3" i="74" s="1"/>
  <c r="AR10" i="74" a="1"/>
  <c r="AR10" i="74" s="1"/>
  <c r="AS2" i="71" a="1"/>
  <c r="AS2" i="71" s="1"/>
  <c r="AK11" i="71" a="1"/>
  <c r="AK11" i="71" s="1"/>
  <c r="AP9" i="71" a="1"/>
  <c r="AP9" i="71" s="1"/>
  <c r="AM9" i="71" a="1"/>
  <c r="AM9" i="71" s="1"/>
  <c r="AN7" i="71" a="1"/>
  <c r="AN7" i="71" s="1"/>
  <c r="AP6" i="71" a="1"/>
  <c r="AP6" i="71" s="1"/>
  <c r="AM4" i="71" a="1"/>
  <c r="AM4" i="71" s="1"/>
  <c r="AP3" i="71" a="1"/>
  <c r="AP3" i="71" s="1"/>
  <c r="AM3" i="71" a="1"/>
  <c r="AM3" i="71" s="1"/>
  <c r="AS10" i="71" a="1"/>
  <c r="AS10" i="71" s="1"/>
  <c r="AP8" i="71" a="1"/>
  <c r="AP8" i="71" s="1"/>
  <c r="AS5" i="71" a="1"/>
  <c r="AS5" i="71" s="1"/>
  <c r="AT9" i="71" a="1"/>
  <c r="AT9" i="71" s="1"/>
  <c r="AR7" i="71" a="1"/>
  <c r="AR7" i="71" s="1"/>
  <c r="AR2" i="71" a="1"/>
  <c r="AR2" i="71" s="1"/>
  <c r="AO2" i="71" a="1"/>
  <c r="AO2" i="71" s="1"/>
  <c r="AR11" i="71" a="1"/>
  <c r="AR11" i="71" s="1"/>
  <c r="AL9" i="71" a="1"/>
  <c r="AL9" i="71" s="1"/>
  <c r="AT7" i="71" a="1"/>
  <c r="AT7" i="71" s="1"/>
  <c r="AQ7" i="71" a="1"/>
  <c r="AQ7" i="71" s="1"/>
  <c r="AL6" i="71" a="1"/>
  <c r="AL6" i="71" s="1"/>
  <c r="AT4" i="71" a="1"/>
  <c r="AT4" i="71" s="1"/>
  <c r="AL3" i="71" a="1"/>
  <c r="AL3" i="71" s="1"/>
  <c r="AR10" i="71" a="1"/>
  <c r="AR10" i="71" s="1"/>
  <c r="AO10" i="71" a="1"/>
  <c r="AO10" i="71" s="1"/>
  <c r="AL8" i="71" a="1"/>
  <c r="AL8" i="71" s="1"/>
  <c r="AO5" i="71" a="1"/>
  <c r="AO5" i="71" s="1"/>
  <c r="AT8" i="71" a="1"/>
  <c r="AT8" i="71" s="1"/>
  <c r="AN2" i="71" a="1"/>
  <c r="AN2" i="71" s="1"/>
  <c r="AK2" i="71" a="1"/>
  <c r="AK2" i="71" s="1"/>
  <c r="AN11" i="71" a="1"/>
  <c r="AN11" i="71" s="1"/>
  <c r="AS9" i="71" a="1"/>
  <c r="AS9" i="71" s="1"/>
  <c r="AP7" i="71" a="1"/>
  <c r="AP7" i="71" s="1"/>
  <c r="AM7" i="71" a="1"/>
  <c r="AM7" i="71" s="1"/>
  <c r="AS6" i="71" a="1"/>
  <c r="AS6" i="71" s="1"/>
  <c r="AP4" i="71" a="1"/>
  <c r="AP4" i="71" s="1"/>
  <c r="AS3" i="71" a="1"/>
  <c r="AS3" i="71" s="1"/>
  <c r="AN10" i="71" a="1"/>
  <c r="AN10" i="71" s="1"/>
  <c r="AK10" i="71" a="1"/>
  <c r="AK10" i="71" s="1"/>
  <c r="AS8" i="71" a="1"/>
  <c r="AS8" i="71" s="1"/>
  <c r="AK5" i="71" a="1"/>
  <c r="AK5" i="71" s="1"/>
  <c r="AQ2" i="71" a="1"/>
  <c r="AQ2" i="71" s="1"/>
  <c r="AT11" i="71" a="1"/>
  <c r="AT11" i="71" s="1"/>
  <c r="AQ11" i="71" a="1"/>
  <c r="AQ11" i="71" s="1"/>
  <c r="AO9" i="71" a="1"/>
  <c r="AO9" i="71" s="1"/>
  <c r="AL7" i="71" a="1"/>
  <c r="AL7" i="71" s="1"/>
  <c r="AR6" i="71" a="1"/>
  <c r="AR6" i="71" s="1"/>
  <c r="AO6" i="71" a="1"/>
  <c r="AO6" i="71" s="1"/>
  <c r="AL4" i="71" a="1"/>
  <c r="AL4" i="71" s="1"/>
  <c r="AO3" i="71" a="1"/>
  <c r="AO3" i="71" s="1"/>
  <c r="AQ10" i="71" a="1"/>
  <c r="AQ10" i="71" s="1"/>
  <c r="AR8" i="71" a="1"/>
  <c r="AR8" i="71" s="1"/>
  <c r="AO8" i="71" a="1"/>
  <c r="AO8" i="71" s="1"/>
  <c r="AR5" i="71" a="1"/>
  <c r="AR5" i="71" s="1"/>
  <c r="AO10" i="73" a="1"/>
  <c r="AO10" i="73" s="1"/>
  <c r="AM2" i="71" a="1"/>
  <c r="AM2" i="71" s="1"/>
  <c r="AP11" i="71" a="1"/>
  <c r="AP11" i="71" s="1"/>
  <c r="AM11" i="71" a="1"/>
  <c r="AM11" i="71" s="1"/>
  <c r="AK9" i="71" a="1"/>
  <c r="AK9" i="71" s="1"/>
  <c r="AS7" i="71" a="1"/>
  <c r="AS7" i="71" s="1"/>
  <c r="AN6" i="71" a="1"/>
  <c r="AN6" i="71" s="1"/>
  <c r="AK6" i="71" a="1"/>
  <c r="AK6" i="71" s="1"/>
  <c r="AS4" i="71" a="1"/>
  <c r="AS4" i="71" s="1"/>
  <c r="AK3" i="71" a="1"/>
  <c r="AK3" i="71" s="1"/>
  <c r="AM10" i="71" a="1"/>
  <c r="AM10" i="71" s="1"/>
  <c r="AN8" i="71" a="1"/>
  <c r="AN8" i="71" s="1"/>
  <c r="AK8" i="71" a="1"/>
  <c r="AK8" i="71" s="1"/>
  <c r="AN5" i="71" a="1"/>
  <c r="AN5" i="71" s="1"/>
  <c r="AT2" i="71" a="1"/>
  <c r="AT2" i="71" s="1"/>
  <c r="AL11" i="71" a="1"/>
  <c r="AL11" i="71" s="1"/>
  <c r="AR9" i="71" a="1"/>
  <c r="AR9" i="71" s="1"/>
  <c r="AO7" i="71" a="1"/>
  <c r="AO7" i="71" s="1"/>
  <c r="AQ6" i="71" a="1"/>
  <c r="AQ6" i="71" s="1"/>
  <c r="AR4" i="71" a="1"/>
  <c r="AR4" i="71" s="1"/>
  <c r="AO4" i="71" a="1"/>
  <c r="AO4" i="71" s="1"/>
  <c r="AR3" i="71" a="1"/>
  <c r="AR3" i="71" s="1"/>
  <c r="AT10" i="71" a="1"/>
  <c r="AT10" i="71" s="1"/>
  <c r="AQ8" i="71" a="1"/>
  <c r="AQ8" i="71" s="1"/>
  <c r="AT5" i="71" a="1"/>
  <c r="AT5" i="71" s="1"/>
  <c r="AQ5" i="71" a="1"/>
  <c r="AQ5" i="71" s="1"/>
  <c r="AN4" i="71" a="1"/>
  <c r="AN4" i="71" s="1"/>
  <c r="AP5" i="71" a="1"/>
  <c r="AP5" i="71" s="1"/>
  <c r="AS3" i="73" a="1"/>
  <c r="AS3" i="73" s="1"/>
  <c r="AS6" i="73" a="1"/>
  <c r="AS6" i="73" s="1"/>
  <c r="AN3" i="73" a="1"/>
  <c r="AN3" i="73" s="1"/>
  <c r="AS8" i="73" a="1"/>
  <c r="AS8" i="73" s="1"/>
  <c r="AL5" i="73" a="1"/>
  <c r="AL5" i="73" s="1"/>
  <c r="AO3" i="73" a="1"/>
  <c r="AO3" i="73" s="1"/>
  <c r="AS9" i="73" a="1"/>
  <c r="AS9" i="73" s="1"/>
  <c r="AO7" i="73" a="1"/>
  <c r="AO7" i="73" s="1"/>
  <c r="AM8" i="73" a="1"/>
  <c r="AM8" i="73" s="1"/>
  <c r="AP5" i="73" a="1"/>
  <c r="AP5" i="73" s="1"/>
  <c r="AR4" i="73" a="1"/>
  <c r="AR4" i="73" s="1"/>
  <c r="AL11" i="73" a="1"/>
  <c r="AL11" i="73" s="1"/>
  <c r="AS10" i="73" a="1"/>
  <c r="AS10" i="73" s="1"/>
  <c r="AO6" i="73" a="1"/>
  <c r="AO6" i="73" s="1"/>
  <c r="AR7" i="73" a="1"/>
  <c r="AR7" i="73" s="1"/>
  <c r="AK7" i="73" a="1"/>
  <c r="AK7" i="73" s="1"/>
  <c r="AO9" i="73" a="1"/>
  <c r="AO9" i="73" s="1"/>
  <c r="AK2" i="73" a="1"/>
  <c r="AK2" i="73" s="1"/>
  <c r="AQ7" i="73" a="1"/>
  <c r="AQ7" i="73" s="1"/>
  <c r="AN4" i="73" a="1"/>
  <c r="AN4" i="73" s="1"/>
  <c r="AK10" i="73" a="1"/>
  <c r="AK10" i="73" s="1"/>
  <c r="AQ9" i="73" a="1"/>
  <c r="AQ9" i="73" s="1"/>
  <c r="AK9" i="73" a="1"/>
  <c r="AK9" i="73" s="1"/>
  <c r="AS5" i="73" a="1"/>
  <c r="AS5" i="73" s="1"/>
  <c r="AK6" i="73" a="1"/>
  <c r="AK6" i="73" s="1"/>
  <c r="AR3" i="73" a="1"/>
  <c r="AR3" i="73" s="1"/>
  <c r="AK3" i="73" a="1"/>
  <c r="AK3" i="73" s="1"/>
  <c r="AR11" i="73" a="1"/>
  <c r="AR11" i="73" s="1"/>
  <c r="AO8" i="73" a="1"/>
  <c r="AO8" i="73" s="1"/>
  <c r="AM7" i="73" a="1"/>
  <c r="AM7" i="73" s="1"/>
  <c r="AP4" i="73" a="1"/>
  <c r="AP4" i="73" s="1"/>
  <c r="AR10" i="73" a="1"/>
  <c r="AR10" i="73" s="1"/>
  <c r="AM9" i="73" a="1"/>
  <c r="AM9" i="73" s="1"/>
  <c r="AR5" i="73" a="1"/>
  <c r="AR5" i="73" s="1"/>
  <c r="AO5" i="73" a="1"/>
  <c r="AO5" i="73" s="1"/>
  <c r="AR6" i="73" a="1"/>
  <c r="AR6" i="73" s="1"/>
  <c r="AQ3" i="73" a="1"/>
  <c r="AQ3" i="73" s="1"/>
  <c r="AS11" i="73" a="1"/>
  <c r="AS11" i="73" s="1"/>
  <c r="AK8" i="73" a="1"/>
  <c r="AK8" i="73" s="1"/>
  <c r="AT7" i="73" a="1"/>
  <c r="AT7" i="73" s="1"/>
  <c r="AT4" i="73" a="1"/>
  <c r="AT4" i="73" s="1"/>
  <c r="AQ4" i="73" a="1"/>
  <c r="AQ4" i="73" s="1"/>
  <c r="AN10" i="73" a="1"/>
  <c r="AN10" i="73" s="1"/>
  <c r="AT9" i="73" a="1"/>
  <c r="AT9" i="73" s="1"/>
  <c r="AN5" i="73" a="1"/>
  <c r="AN5" i="73" s="1"/>
  <c r="AK5" i="73" a="1"/>
  <c r="AK5" i="73" s="1"/>
  <c r="AN6" i="73" a="1"/>
  <c r="AN6" i="73" s="1"/>
  <c r="AM3" i="73" a="1"/>
  <c r="AM3" i="73" s="1"/>
  <c r="AN11" i="73" a="1"/>
  <c r="AN11" i="73" s="1"/>
  <c r="AO11" i="73" a="1"/>
  <c r="AO11" i="73" s="1"/>
  <c r="AR8" i="73" a="1"/>
  <c r="AR8" i="73" s="1"/>
  <c r="AP7" i="73" a="1"/>
  <c r="AP7" i="73" s="1"/>
  <c r="AL4" i="73" a="1"/>
  <c r="AL4" i="73" s="1"/>
  <c r="AM4" i="73" a="1"/>
  <c r="AM4" i="73" s="1"/>
  <c r="AP10" i="73" a="1"/>
  <c r="AP10" i="73" s="1"/>
  <c r="AP9" i="73" a="1"/>
  <c r="AP9" i="73" s="1"/>
  <c r="AQ5" i="73" a="1"/>
  <c r="AQ5" i="73" s="1"/>
  <c r="AT6" i="73" a="1"/>
  <c r="AT6" i="73" s="1"/>
  <c r="AT3" i="73" a="1"/>
  <c r="AT3" i="73" s="1"/>
  <c r="AQ11" i="73" a="1"/>
  <c r="AQ11" i="73" s="1"/>
  <c r="AK11" i="73" a="1"/>
  <c r="AK11" i="73" s="1"/>
  <c r="AN8" i="73" a="1"/>
  <c r="AN8" i="73" s="1"/>
  <c r="AN9" i="73" a="1"/>
  <c r="AN9" i="73" s="1"/>
  <c r="AL7" i="73" a="1"/>
  <c r="AL7" i="73" s="1"/>
  <c r="AS4" i="73" a="1"/>
  <c r="AS4" i="73" s="1"/>
  <c r="AT10" i="73" a="1"/>
  <c r="AT10" i="73" s="1"/>
  <c r="AQ10" i="73" a="1"/>
  <c r="AQ10" i="73" s="1"/>
  <c r="AL9" i="73" a="1"/>
  <c r="AL9" i="73" s="1"/>
  <c r="AM5" i="73" a="1"/>
  <c r="AM5" i="73" s="1"/>
  <c r="AL6" i="73" a="1"/>
  <c r="AL6" i="73" s="1"/>
  <c r="AQ6" i="73" a="1"/>
  <c r="AQ6" i="73" s="1"/>
  <c r="AP3" i="73" a="1"/>
  <c r="AP3" i="73" s="1"/>
  <c r="AM11" i="73" a="1"/>
  <c r="AM11" i="73" s="1"/>
  <c r="AP8" i="73" a="1"/>
  <c r="AP8" i="73" s="1"/>
  <c r="AS7" i="73" a="1"/>
  <c r="AS7" i="73" s="1"/>
  <c r="AO4" i="73" a="1"/>
  <c r="AO4" i="73" s="1"/>
  <c r="AL10" i="73" a="1"/>
  <c r="AL10" i="73" s="1"/>
  <c r="AM10" i="73" a="1"/>
  <c r="AM10" i="73" s="1"/>
  <c r="AR9" i="73" a="1"/>
  <c r="AR9" i="73" s="1"/>
  <c r="AT5" i="73" a="1"/>
  <c r="AT5" i="73" s="1"/>
  <c r="AP6" i="73" a="1"/>
  <c r="AP6" i="73" s="1"/>
  <c r="AM6" i="73" a="1"/>
  <c r="AM6" i="73" s="1"/>
  <c r="AL3" i="73" a="1"/>
  <c r="AL3" i="73" s="1"/>
  <c r="AT11" i="73" a="1"/>
  <c r="AT11" i="73" s="1"/>
  <c r="AL8" i="73" a="1"/>
  <c r="AL8" i="73" s="1"/>
  <c r="AQ8" i="73" a="1"/>
  <c r="AQ8" i="73" s="1"/>
  <c r="AQ2" i="73" a="1"/>
  <c r="AQ2" i="73" s="1"/>
  <c r="AN7" i="73" a="1"/>
  <c r="AN7" i="73" s="1"/>
  <c r="AT8" i="73" a="1"/>
  <c r="AT8" i="73" s="1"/>
  <c r="AM2" i="73" a="1"/>
  <c r="AM2" i="73" s="1"/>
  <c r="AT2" i="73" a="1"/>
  <c r="AT2" i="73" s="1"/>
  <c r="AP2" i="73" a="1"/>
  <c r="AP2" i="73" s="1"/>
  <c r="AL2" i="73" a="1"/>
  <c r="AL2" i="73" s="1"/>
  <c r="AS2" i="73" a="1"/>
  <c r="AS2" i="73" s="1"/>
  <c r="AR2" i="73" a="1"/>
  <c r="AR2" i="73" s="1"/>
  <c r="AO2" i="73" a="1"/>
  <c r="AO2" i="73" s="1"/>
  <c r="AN2" i="73" a="1"/>
  <c r="AN2" i="73" s="1"/>
  <c r="U8" i="86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K7" i="84" s="1"/>
  <c r="AL7" i="84" s="1"/>
  <c r="AM7" i="84" s="1"/>
  <c r="AN7" i="84" s="1"/>
  <c r="AO7" i="84" s="1"/>
  <c r="AP7" i="84" s="1"/>
  <c r="AQ7" i="84" s="1"/>
  <c r="AR7" i="84" s="1"/>
  <c r="AS7" i="84" s="1"/>
  <c r="AT7" i="84" s="1"/>
  <c r="AJ5" i="86" a="1"/>
  <c r="AJ5" i="86" s="1"/>
  <c r="AK5" i="86" s="1"/>
  <c r="AL5" i="86" s="1"/>
  <c r="AM5" i="86" s="1"/>
  <c r="AN5" i="86" s="1"/>
  <c r="AO5" i="86" s="1"/>
  <c r="AP5" i="86" s="1"/>
  <c r="AQ5" i="86" s="1"/>
  <c r="AR5" i="86" s="1"/>
  <c r="AS5" i="86" s="1"/>
  <c r="AT5" i="86" s="1"/>
  <c r="AG4" i="86" a="1"/>
  <c r="AG4" i="86" s="1"/>
  <c r="AJ9" i="86" a="1"/>
  <c r="AJ9" i="86" s="1"/>
  <c r="AK9" i="86" s="1"/>
  <c r="AL9" i="86" s="1"/>
  <c r="AM9" i="86" s="1"/>
  <c r="AN9" i="86" s="1"/>
  <c r="AO9" i="86" s="1"/>
  <c r="AP9" i="86" s="1"/>
  <c r="AQ9" i="86" s="1"/>
  <c r="AR9" i="86" s="1"/>
  <c r="AS9" i="86" s="1"/>
  <c r="AT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AK2" i="86" s="1"/>
  <c r="AL2" i="86" s="1"/>
  <c r="AM2" i="86" s="1"/>
  <c r="AN2" i="86" s="1"/>
  <c r="AO2" i="86" s="1"/>
  <c r="AP2" i="86" s="1"/>
  <c r="AQ2" i="86" s="1"/>
  <c r="AR2" i="86" s="1"/>
  <c r="AS2" i="86" s="1"/>
  <c r="AT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K10" i="86" s="1"/>
  <c r="AL10" i="86" s="1"/>
  <c r="AM10" i="86" s="1"/>
  <c r="AN10" i="86" s="1"/>
  <c r="AO10" i="86" s="1"/>
  <c r="AP10" i="86" s="1"/>
  <c r="AQ10" i="86" s="1"/>
  <c r="AR10" i="86" s="1"/>
  <c r="AS10" i="86" s="1"/>
  <c r="AT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K7" i="86" s="1"/>
  <c r="AL7" i="86" s="1"/>
  <c r="AM7" i="86" s="1"/>
  <c r="AN7" i="86" s="1"/>
  <c r="AO7" i="86" s="1"/>
  <c r="AP7" i="86" s="1"/>
  <c r="AQ7" i="86" s="1"/>
  <c r="AR7" i="86" s="1"/>
  <c r="AS7" i="86" s="1"/>
  <c r="AT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AK3" i="86" s="1"/>
  <c r="AL3" i="86" s="1"/>
  <c r="AM3" i="86" s="1"/>
  <c r="AN3" i="86" s="1"/>
  <c r="AO3" i="86" s="1"/>
  <c r="AP3" i="86" s="1"/>
  <c r="AQ3" i="86" s="1"/>
  <c r="AR3" i="86" s="1"/>
  <c r="AS3" i="86" s="1"/>
  <c r="AT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K8" i="86" s="1"/>
  <c r="AL8" i="86" s="1"/>
  <c r="AM8" i="86" s="1"/>
  <c r="AN8" i="86" s="1"/>
  <c r="AO8" i="86" s="1"/>
  <c r="AP8" i="86" s="1"/>
  <c r="AQ8" i="86" s="1"/>
  <c r="AR8" i="86" s="1"/>
  <c r="AS8" i="86" s="1"/>
  <c r="AT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AK6" i="86" s="1"/>
  <c r="AL6" i="86" s="1"/>
  <c r="AM6" i="86" s="1"/>
  <c r="AN6" i="86" s="1"/>
  <c r="AO6" i="86" s="1"/>
  <c r="AP6" i="86" s="1"/>
  <c r="AQ6" i="86" s="1"/>
  <c r="AR6" i="86" s="1"/>
  <c r="AS6" i="86" s="1"/>
  <c r="AT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AK4" i="86" s="1"/>
  <c r="AL4" i="86" s="1"/>
  <c r="AM4" i="86" s="1"/>
  <c r="AN4" i="86" s="1"/>
  <c r="AO4" i="86" s="1"/>
  <c r="AP4" i="86" s="1"/>
  <c r="AQ4" i="86" s="1"/>
  <c r="AR4" i="86" s="1"/>
  <c r="AS4" i="86" s="1"/>
  <c r="AT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AK11" i="86" s="1"/>
  <c r="AL11" i="86" s="1"/>
  <c r="AM11" i="86" s="1"/>
  <c r="AN11" i="86" s="1"/>
  <c r="AO11" i="86" s="1"/>
  <c r="AP11" i="86" s="1"/>
  <c r="AQ11" i="86" s="1"/>
  <c r="AR11" i="86" s="1"/>
  <c r="AS11" i="86" s="1"/>
  <c r="AT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AK3" i="84" s="1"/>
  <c r="AL3" i="84" s="1"/>
  <c r="AM3" i="84" s="1"/>
  <c r="AN3" i="84" s="1"/>
  <c r="AO3" i="84" s="1"/>
  <c r="AP3" i="84" s="1"/>
  <c r="AQ3" i="84" s="1"/>
  <c r="AR3" i="84" s="1"/>
  <c r="AS3" i="84" s="1"/>
  <c r="AT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K8" i="84" s="1"/>
  <c r="AL8" i="84" s="1"/>
  <c r="AM8" i="84" s="1"/>
  <c r="AN8" i="84" s="1"/>
  <c r="AO8" i="84" s="1"/>
  <c r="AP8" i="84" s="1"/>
  <c r="AQ8" i="84" s="1"/>
  <c r="AR8" i="84" s="1"/>
  <c r="AS8" i="84" s="1"/>
  <c r="AT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AK2" i="84" s="1"/>
  <c r="AL2" i="84" s="1"/>
  <c r="AM2" i="84" s="1"/>
  <c r="AN2" i="84" s="1"/>
  <c r="AO2" i="84" s="1"/>
  <c r="AP2" i="84" s="1"/>
  <c r="AQ2" i="84" s="1"/>
  <c r="AR2" i="84" s="1"/>
  <c r="AS2" i="84" s="1"/>
  <c r="AT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AK11" i="84" s="1"/>
  <c r="AL11" i="84" s="1"/>
  <c r="AM11" i="84" s="1"/>
  <c r="AN11" i="84" s="1"/>
  <c r="AO11" i="84" s="1"/>
  <c r="AP11" i="84" s="1"/>
  <c r="AQ11" i="84" s="1"/>
  <c r="AR11" i="84" s="1"/>
  <c r="AS11" i="84" s="1"/>
  <c r="AT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AK4" i="84" s="1"/>
  <c r="AL4" i="84" s="1"/>
  <c r="AM4" i="84" s="1"/>
  <c r="AN4" i="84" s="1"/>
  <c r="AO4" i="84" s="1"/>
  <c r="AP4" i="84" s="1"/>
  <c r="AQ4" i="84" s="1"/>
  <c r="AR4" i="84" s="1"/>
  <c r="AS4" i="84" s="1"/>
  <c r="AT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AK6" i="84" s="1"/>
  <c r="AL6" i="84" s="1"/>
  <c r="AM6" i="84" s="1"/>
  <c r="AN6" i="84" s="1"/>
  <c r="AO6" i="84" s="1"/>
  <c r="AP6" i="84" s="1"/>
  <c r="AQ6" i="84" s="1"/>
  <c r="AR6" i="84" s="1"/>
  <c r="AS6" i="84" s="1"/>
  <c r="AT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AK9" i="84" s="1"/>
  <c r="AL9" i="84" s="1"/>
  <c r="AM9" i="84" s="1"/>
  <c r="AN9" i="84" s="1"/>
  <c r="AO9" i="84" s="1"/>
  <c r="AP9" i="84" s="1"/>
  <c r="AQ9" i="84" s="1"/>
  <c r="AR9" i="84" s="1"/>
  <c r="AS9" i="84" s="1"/>
  <c r="AT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AK5" i="84" s="1"/>
  <c r="AL5" i="84" s="1"/>
  <c r="AM5" i="84" s="1"/>
  <c r="AN5" i="84" s="1"/>
  <c r="AO5" i="84" s="1"/>
  <c r="AP5" i="84" s="1"/>
  <c r="AQ5" i="84" s="1"/>
  <c r="AR5" i="84" s="1"/>
  <c r="AS5" i="84" s="1"/>
  <c r="AT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AK10" i="84" s="1"/>
  <c r="AL10" i="84" s="1"/>
  <c r="AM10" i="84" s="1"/>
  <c r="AN10" i="84" s="1"/>
  <c r="AO10" i="84" s="1"/>
  <c r="AP10" i="84" s="1"/>
  <c r="AQ10" i="84" s="1"/>
  <c r="AR10" i="84" s="1"/>
  <c r="AS10" i="84" s="1"/>
  <c r="AT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<sst xmlns="http://schemas.openxmlformats.org/spreadsheetml/2006/main" count="1812" uniqueCount="165">
  <si>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</si>
  <si>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</si>
  <si>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</si>
  <si>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</si>
  <si>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</si>
  <si>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</si>
  <si>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</si>
  <si>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</si>
  <si>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</si>
  <si>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</si>
  <si>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</si>
  <si>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</si>
  <si>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</si>
  <si>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</si>
  <si>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</si>
  <si>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</si>
  <si>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</si>
  <si>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</si>
  <si>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</si>
  <si>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</si>
  <si>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</si>
  <si>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</si>
  <si>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</si>
  <si>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</si>
  <si>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</si>
  <si>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</si>
  <si>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</si>
  <si>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</si>
  <si>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</si>
  <si>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</si>
  <si>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</si>
  <si>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</si>
  <si>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等线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</si>
  <si>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</si>
  <si>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</si>
  <si>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</si>
  <si>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</si>
  <si>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</si>
  <si>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</si>
  <si>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</si>
  <si>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</si>
  <si>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</si>
  <si>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</si>
  <si>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</si>
  <si>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</si>
  <si>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</si>
  <si>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</si>
  <si>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</si>
  <si>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</si>
  <si>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</si>
  <si>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</si>
  <si>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</si>
  <si>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</si>
  <si>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</si>
  <si>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</si>
  <si>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</si>
  <si>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</si>
  <si>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</si>
  <si>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</si>
  <si>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</si>
  <si>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</si>
  <si>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</si>
  <si>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</si>
  <si>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</si>
  <si>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</si>
  <si>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</si>
  <si>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</si>
  <si>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</si>
  <si>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</si>
  <si>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</si>
  <si>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</si>
  <si>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</si>
  <si>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</si>
  <si>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</si>
  <si>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</si>
  <si>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</si>
  <si>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</si>
  <si>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</si>
  <si>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</si>
  <si>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</si>
  <si>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</si>
  <si>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</si>
  <si>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</si>
  <si>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</si>
  <si>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</si>
  <si>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</si>
  <si>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</si>
  <si>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</si>
  <si>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</si>
  <si>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</si>
  <si>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</si>
  <si>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</si>
  <si>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</si>
  <si>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</si>
  <si>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</si>
  <si>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</si>
  <si>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</si>
  <si>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</si>
  <si>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</si>
  <si>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</si>
  <si>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</si>
  <si>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</si>
  <si>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</si>
  <si>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</si>
  <si>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</si>
  <si>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</si>
  <si>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</si>
  <si>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</si>
  <si>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</si>
  <si>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</si>
  <si>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</si>
  <si>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</si>
  <si>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</si>
  <si>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</si>
  <si>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</si>
  <si>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</si>
  <si>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</si>
  <si>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</si>
  <si>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</si>
  <si>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</si>
  <si>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</si>
  <si>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</si>
  <si>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</si>
  <si>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</si>
  <si>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</si>
  <si>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</si>
  <si>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</si>
  <si>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</si>
  <si>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</si>
  <si>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</si>
  <si>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</si>
  <si>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</si>
  <si>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</si>
  <si>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</si>
  <si>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</si>
  <si>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</si>
  <si>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</si>
  <si>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</si>
  <si>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</si>
  <si>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</si>
  <si>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</si>
  <si>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</si>
  <si>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</si>
  <si>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</si>
  <si>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</si>
  <si>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</si>
  <si>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</si>
  <si>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</si>
  <si>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</si>
  <si>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</si>
  <si>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</si>
  <si>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</si>
  <si>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</si>
  <si>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</si>
  <si>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</si>
  <si>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</si>
  <si>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</si>
  <si>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等线"/>
        <family val="2"/>
        <scheme val="minor"/>
      </rPr>
      <t>does not imply</t>
    </r>
    <r>
      <rPr>
        <sz val="11"/>
        <color theme="1"/>
        <rFont val="等线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</si>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</sst>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Times New Roman"/>
      <family val="1"/>
    </font>
    <font>
      <b/>
      <sz val="12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name val="等线"/>
      <family val="2"/>
      <scheme val="minor"/>
    </font>
    <font>
      <i/>
      <sz val="11"/>
      <name val="等线"/>
      <family val="2"/>
      <scheme val="minor"/>
    </font>
    <font>
      <sz val="11"/>
      <name val="等线"/>
      <family val="2"/>
      <scheme val="minor"/>
    </font>
    <font>
      <b/>
      <sz val="12"/>
      <color rgb="FF00000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76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76" fontId="5" fillId="0" borderId="1" xfId="2" applyNumberFormat="1" applyFont="1" applyBorder="1" applyAlignment="1">
      <alignment horizontal="center" vertical="top" shrinkToFit="1"/>
    </xf>
    <xf numFmtId="176" fontId="5" fillId="0" borderId="0" xfId="2" applyNumberFormat="1" applyFont="1" applyAlignment="1">
      <alignment horizontal="left" vertical="top" indent="4" shrinkToFit="1"/>
    </xf>
    <xf numFmtId="176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76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1" fillId="0" borderId="0" xfId="0" applyFont="1" applyFill="1"/>
    <xf numFmtId="0" fontId="0" fillId="0" borderId="0" xfId="0" applyFill="1"/>
    <xf numFmtId="0" fontId="10" fillId="0" borderId="0" xfId="0" applyFont="1" applyFill="1" applyAlignment="1">
      <alignment wrapText="1"/>
    </xf>
  </cellXfs>
  <cellStyles count="3">
    <cellStyle name="Normal 2" xfId="2" xr:uid="{32707323-51DD-4CCA-BD7B-89D77C8460F6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3"/>
  <sheetViews>
    <sheetView workbookViewId="0">
      <selection activeCell="AN34" sqref="AN34"/>
    </sheetView>
  </sheetViews>
  <sheetFormatPr defaultRowHeight="14.25" x14ac:dyDescent="0.2"/>
  <sheetData>
    <row r="1" spans="1:4" x14ac:dyDescent="0.2">
      <c r="A1" s="1" t="s">
        <v>0</v>
      </c>
    </row>
    <row r="3" spans="1:4" x14ac:dyDescent="0.2">
      <c r="A3" s="1" t="s">
        <v>1</v>
      </c>
      <c r="B3" t="s">
        <v>2</v>
      </c>
    </row>
    <row r="4" spans="1:4" x14ac:dyDescent="0.2">
      <c r="B4" s="2">
        <v>2018</v>
      </c>
    </row>
    <row r="5" spans="1:4" x14ac:dyDescent="0.2">
      <c r="B5" t="s">
        <v>5</v>
      </c>
    </row>
    <row r="6" spans="1:4" x14ac:dyDescent="0.2">
      <c r="B6" s="3" t="s">
        <v>3</v>
      </c>
    </row>
    <row r="7" spans="1:4" x14ac:dyDescent="0.2">
      <c r="B7" t="s">
        <v>4</v>
      </c>
    </row>
    <row r="9" spans="1:4" x14ac:dyDescent="0.2">
      <c r="A9" s="1" t="s">
        <v>131</v>
      </c>
    </row>
    <row r="10" spans="1:4" x14ac:dyDescent="0.2">
      <c r="A10" t="s">
        <v>136</v>
      </c>
    </row>
    <row r="11" spans="1:4" x14ac:dyDescent="0.2">
      <c r="A11" t="s">
        <v>137</v>
      </c>
    </row>
    <row r="12" spans="1:4" x14ac:dyDescent="0.2">
      <c r="A12" t="s">
        <v>138</v>
      </c>
    </row>
    <row r="13" spans="1:4" x14ac:dyDescent="0.2">
      <c r="A13" t="s">
        <v>139</v>
      </c>
    </row>
    <row r="15" spans="1:4" x14ac:dyDescent="0.2">
      <c r="A15" s="32" t="s">
        <v>149</v>
      </c>
      <c r="B15" s="33"/>
      <c r="C15" s="33"/>
      <c r="D15" s="33"/>
    </row>
    <row r="16" spans="1:4" x14ac:dyDescent="0.2">
      <c r="A16" t="s">
        <v>150</v>
      </c>
    </row>
    <row r="17" spans="1:2" x14ac:dyDescent="0.2">
      <c r="A17" t="s">
        <v>152</v>
      </c>
    </row>
    <row r="18" spans="1:2" x14ac:dyDescent="0.2">
      <c r="A18" t="s">
        <v>151</v>
      </c>
    </row>
    <row r="19" spans="1:2" x14ac:dyDescent="0.2">
      <c r="A19" t="s">
        <v>153</v>
      </c>
    </row>
    <row r="20" spans="1:2" x14ac:dyDescent="0.2">
      <c r="A20" t="s">
        <v>154</v>
      </c>
    </row>
    <row r="21" spans="1:2" x14ac:dyDescent="0.2">
      <c r="A21" t="s">
        <v>157</v>
      </c>
    </row>
    <row r="22" spans="1:2" x14ac:dyDescent="0.2">
      <c r="A22" t="s">
        <v>158</v>
      </c>
    </row>
    <row r="23" spans="1:2" x14ac:dyDescent="0.2">
      <c r="A23" t="s">
        <v>160</v>
      </c>
    </row>
    <row r="24" spans="1:2" x14ac:dyDescent="0.2">
      <c r="A24" t="s">
        <v>161</v>
      </c>
    </row>
    <row r="25" spans="1:2" x14ac:dyDescent="0.2">
      <c r="A25" t="s">
        <v>162</v>
      </c>
    </row>
    <row r="26" spans="1:2" ht="15" thickBot="1" x14ac:dyDescent="0.25">
      <c r="A26" t="s">
        <v>155</v>
      </c>
    </row>
    <row r="27" spans="1:2" ht="15" thickBot="1" x14ac:dyDescent="0.25">
      <c r="A27" s="31">
        <v>1</v>
      </c>
      <c r="B27" t="s">
        <v>156</v>
      </c>
    </row>
    <row r="29" spans="1:2" x14ac:dyDescent="0.2">
      <c r="A29" s="34" t="s">
        <v>159</v>
      </c>
      <c r="B29" s="35"/>
    </row>
    <row r="30" spans="1:2" x14ac:dyDescent="0.2">
      <c r="A30" t="s">
        <v>132</v>
      </c>
    </row>
    <row r="31" spans="1:2" x14ac:dyDescent="0.2">
      <c r="A31" t="s">
        <v>145</v>
      </c>
    </row>
    <row r="32" spans="1:2" x14ac:dyDescent="0.2">
      <c r="A32" t="s">
        <v>133</v>
      </c>
    </row>
    <row r="33" spans="1:1" x14ac:dyDescent="0.2">
      <c r="A33" s="1" t="s">
        <v>134</v>
      </c>
    </row>
    <row r="34" spans="1:1" x14ac:dyDescent="0.2">
      <c r="A34" s="1" t="s">
        <v>135</v>
      </c>
    </row>
    <row r="36" spans="1:1" x14ac:dyDescent="0.2">
      <c r="A36" t="s">
        <v>140</v>
      </c>
    </row>
    <row r="37" spans="1:1" x14ac:dyDescent="0.2">
      <c r="A37" t="s">
        <v>141</v>
      </c>
    </row>
    <row r="38" spans="1:1" x14ac:dyDescent="0.2">
      <c r="A38" t="s">
        <v>142</v>
      </c>
    </row>
    <row r="39" spans="1:1" x14ac:dyDescent="0.2">
      <c r="A39" t="s">
        <v>143</v>
      </c>
    </row>
    <row r="40" spans="1:1" x14ac:dyDescent="0.2">
      <c r="A40" t="s">
        <v>144</v>
      </c>
    </row>
    <row r="42" spans="1:1" x14ac:dyDescent="0.2">
      <c r="A42" s="1" t="s">
        <v>146</v>
      </c>
    </row>
    <row r="43" spans="1:1" x14ac:dyDescent="0.2">
      <c r="A43" t="s">
        <v>147</v>
      </c>
    </row>
  </sheetData>
  <phoneticPr fontId="11" type="noConversion"/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dimension ref="A1:E31"/>
  <sheetViews>
    <sheetView workbookViewId="0">
      <selection activeCell="AN34" sqref="AN34"/>
    </sheetView>
  </sheetViews>
  <sheetFormatPr defaultRowHeight="14.25" x14ac:dyDescent="0.2"/>
  <cols>
    <col min="1" max="1" width="39.875" customWidth="1"/>
  </cols>
  <sheetData>
    <row r="1" spans="1:5" x14ac:dyDescent="0.2">
      <c r="A1" s="20" t="s">
        <v>93</v>
      </c>
      <c r="B1" s="21"/>
      <c r="C1" s="21"/>
      <c r="D1" s="21"/>
      <c r="E1" s="21"/>
    </row>
    <row r="2" spans="1:5" x14ac:dyDescent="0.2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2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2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2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2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2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2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2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2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2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2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2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2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2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2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2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2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2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2">
      <c r="A21" s="20" t="s">
        <v>117</v>
      </c>
      <c r="B21" s="21"/>
      <c r="C21" s="21"/>
      <c r="D21" s="21"/>
    </row>
    <row r="22" spans="1:5" x14ac:dyDescent="0.2">
      <c r="A22" t="s">
        <v>118</v>
      </c>
      <c r="B22" t="str">
        <f>A17</f>
        <v>on-road mobile sources</v>
      </c>
    </row>
    <row r="23" spans="1:5" x14ac:dyDescent="0.2">
      <c r="A23" t="s">
        <v>119</v>
      </c>
      <c r="B23" t="str">
        <f>A18</f>
        <v>electricity generating units</v>
      </c>
    </row>
    <row r="24" spans="1:5" x14ac:dyDescent="0.2">
      <c r="A24" t="s">
        <v>148</v>
      </c>
      <c r="B24" t="str">
        <f>A13</f>
        <v>area sources</v>
      </c>
    </row>
    <row r="25" spans="1:5" x14ac:dyDescent="0.2">
      <c r="A25" t="s">
        <v>120</v>
      </c>
      <c r="B25" t="str">
        <f>A14</f>
        <v>industrial point sources</v>
      </c>
    </row>
    <row r="26" spans="1:5" x14ac:dyDescent="0.2">
      <c r="A26" t="s">
        <v>121</v>
      </c>
      <c r="B26" t="str">
        <f>A17</f>
        <v>on-road mobile sources</v>
      </c>
    </row>
    <row r="28" spans="1:5" x14ac:dyDescent="0.2">
      <c r="A28" s="20" t="s">
        <v>123</v>
      </c>
      <c r="B28" s="20"/>
    </row>
    <row r="29" spans="1:5" x14ac:dyDescent="0.2">
      <c r="A29" t="s">
        <v>9</v>
      </c>
      <c r="B29" t="s">
        <v>127</v>
      </c>
    </row>
    <row r="30" spans="1:5" x14ac:dyDescent="0.2">
      <c r="A30" t="s">
        <v>164</v>
      </c>
      <c r="B30" t="s">
        <v>126</v>
      </c>
    </row>
    <row r="31" spans="1:5" x14ac:dyDescent="0.2">
      <c r="A31" t="s">
        <v>10</v>
      </c>
      <c r="B31" t="s">
        <v>128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2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2">
      <c r="A9" s="9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2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">
      <c r="A12" s="9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2">
      <c r="A13" s="9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2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">
      <c r="A15" s="9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2">
      <c r="A16" s="9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2">
      <c r="A17" s="9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2">
      <c r="A18" s="16" t="s">
        <v>23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2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2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2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2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2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2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2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2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2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2">
      <c r="A18" s="16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31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2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2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2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2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2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2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2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2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2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2">
      <c r="A18" s="16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30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2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2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2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2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2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2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2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2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2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2">
      <c r="A18" s="16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2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2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2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2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2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2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2">
      <c r="A18" s="16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2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2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2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2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2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2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2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2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2">
      <c r="A18" s="16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2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2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2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2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2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2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2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2">
      <c r="A18" s="16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2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2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2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2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2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2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2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2">
      <c r="A18" s="16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39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2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2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2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2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2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2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2">
      <c r="A18" s="16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2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2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2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2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2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2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2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2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2">
      <c r="A18" s="16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2">
      <c r="A6" s="9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2">
      <c r="A7" s="11" t="s">
        <v>7</v>
      </c>
      <c r="B7" s="15"/>
      <c r="C7" s="18"/>
      <c r="D7" s="14"/>
    </row>
    <row r="8" spans="1:4" ht="15" customHeight="1" x14ac:dyDescent="0.2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2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2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2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2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2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2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2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2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2">
      <c r="A18" s="16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2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2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2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2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2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2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2">
      <c r="A18" s="16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2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2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2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2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2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2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2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2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2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2">
      <c r="A18" s="16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2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2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2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2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2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2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2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2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2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2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2">
      <c r="A18" s="16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2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2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2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2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2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2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2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2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2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2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2">
      <c r="A18" s="16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2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2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2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2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2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2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2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2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2">
      <c r="A18" s="16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2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2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2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2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2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2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2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2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2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2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2">
      <c r="A18" s="16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2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2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2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2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2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2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2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2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2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2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2">
      <c r="A18" s="16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49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2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2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2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2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2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2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2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2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2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2">
      <c r="A18" s="16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29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2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2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2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2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2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2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2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2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2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2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2">
      <c r="A18" s="16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28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2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2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2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2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2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2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2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2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2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2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2">
      <c r="A18" s="16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2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2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2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2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2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2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2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2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2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2">
      <c r="A18" s="16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2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2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2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2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2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2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2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2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2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2">
      <c r="A18" s="16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2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2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2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2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2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2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2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2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2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2">
      <c r="A18" s="16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2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2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2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2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2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2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2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2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2">
      <c r="A18" s="16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2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2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2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2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2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2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2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2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2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2">
      <c r="A18" s="16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2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2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2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2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2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2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2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2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2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2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2">
      <c r="A18" s="16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2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2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2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2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2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2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2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2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2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2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2">
      <c r="A18" s="16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2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2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2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2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2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2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2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2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2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2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2">
      <c r="A18" s="16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2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2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2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2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2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2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2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2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2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2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2">
      <c r="A18" s="16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59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2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2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2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2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2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2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2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2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2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2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2">
      <c r="A18" s="16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2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2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2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2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2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2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2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2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2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2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2">
      <c r="A18" s="16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2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2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2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2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2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2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2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2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2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2">
      <c r="A18" s="16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2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2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2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2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2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2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2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2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2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2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2">
      <c r="A18" s="16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2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2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2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2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2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2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2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2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2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2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2">
      <c r="A18" s="16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2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2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2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2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2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2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2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2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2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2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2">
      <c r="A18" s="16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27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2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2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2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2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2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2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2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2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2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2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2">
      <c r="A18" s="16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26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2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2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2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2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2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2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2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2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2">
      <c r="A18" s="16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2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2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2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2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2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2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2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2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2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2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2">
      <c r="A18" s="16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2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2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2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2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2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2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2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2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2">
      <c r="A18" s="16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2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2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2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2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2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2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2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2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2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2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2">
      <c r="A18" s="16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2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2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2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2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2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2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2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2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2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2">
      <c r="A18" s="16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69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2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2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2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2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2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2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2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2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2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2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2">
      <c r="A18" s="16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2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2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2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2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2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2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2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2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2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2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2">
      <c r="A18" s="16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2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2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2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2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2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2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2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2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2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2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2">
      <c r="A18" s="16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2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2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2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2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2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2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2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2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2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2">
      <c r="A18" s="16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2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2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2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2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2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2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2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2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2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2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2">
      <c r="A18" s="16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2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2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2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2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2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2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2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2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2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2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2">
      <c r="A18" s="16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2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2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2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2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2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2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2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2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2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2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2">
      <c r="A18" s="16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2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2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2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2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2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2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2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2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2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2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2">
      <c r="A18" s="16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2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2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2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2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2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2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2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2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2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2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2">
      <c r="A18" s="16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2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2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2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2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2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2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2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2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2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2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2">
      <c r="A18" s="16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79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2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2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2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2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2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2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2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2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2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2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2">
      <c r="A18" s="16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25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2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2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2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2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2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2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2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2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2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2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2">
      <c r="A18" s="16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9" t="s">
        <v>24</v>
      </c>
      <c r="B1" s="39"/>
      <c r="C1" s="39"/>
      <c r="D1" s="39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2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2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2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2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2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2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2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2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2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2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2">
      <c r="A18" s="16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2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2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2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2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2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2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2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2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2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2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2">
      <c r="A18" s="16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2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2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2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2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2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2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2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2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2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2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2">
      <c r="A18" s="16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2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2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2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2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2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2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2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2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2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2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2">
      <c r="A18" s="16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83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2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2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2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2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2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2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2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2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2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2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2">
      <c r="A18" s="16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84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2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2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2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2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2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2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2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2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2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2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2">
      <c r="A18" s="16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85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2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2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2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2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2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2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2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2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2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2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2">
      <c r="A18" s="16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86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2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2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2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2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2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2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2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2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2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2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2">
      <c r="A18" s="16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87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2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2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2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2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2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2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2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2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2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2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2">
      <c r="A18" s="16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88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2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2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2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2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2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2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2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2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2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2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2">
      <c r="A18" s="16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89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2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2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2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2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2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2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2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2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2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2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2">
      <c r="A18" s="16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90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2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2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2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2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2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2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2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2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2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2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2">
      <c r="A18" s="16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91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2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2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2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2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2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2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2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2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2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2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2">
      <c r="A18" s="16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activeCell="AN34" sqref="AN34"/>
    </sheetView>
  </sheetViews>
  <sheetFormatPr defaultColWidth="9.125" defaultRowHeight="14.25" x14ac:dyDescent="0.2"/>
  <cols>
    <col min="1" max="1" width="52" style="4" customWidth="1"/>
    <col min="2" max="2" width="15.625" style="4" customWidth="1"/>
    <col min="3" max="3" width="16.5" style="4" customWidth="1"/>
    <col min="4" max="4" width="17.875" style="4" customWidth="1"/>
    <col min="5" max="16384" width="9.125" style="4"/>
  </cols>
  <sheetData>
    <row r="1" spans="1:4" ht="45" customHeight="1" x14ac:dyDescent="0.2">
      <c r="A1" s="38" t="s">
        <v>92</v>
      </c>
      <c r="B1" s="38"/>
      <c r="C1" s="38"/>
      <c r="D1" s="38"/>
    </row>
    <row r="2" spans="1:4" ht="15" customHeight="1" x14ac:dyDescent="0.2">
      <c r="A2" s="19"/>
      <c r="B2" s="37" t="s">
        <v>11</v>
      </c>
      <c r="C2" s="37"/>
      <c r="D2" s="37"/>
    </row>
    <row r="3" spans="1:4" ht="29.25" customHeight="1" x14ac:dyDescent="0.2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2">
      <c r="A4" s="7" t="s">
        <v>8</v>
      </c>
      <c r="B4" s="8"/>
      <c r="C4" s="8"/>
      <c r="D4" s="8"/>
    </row>
    <row r="5" spans="1:4" ht="15" customHeight="1" x14ac:dyDescent="0.2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2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2">
      <c r="A7" s="11" t="s">
        <v>7</v>
      </c>
      <c r="B7" s="12"/>
      <c r="C7" s="12"/>
      <c r="D7" s="12"/>
    </row>
    <row r="8" spans="1:4" ht="15" customHeight="1" x14ac:dyDescent="0.2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2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2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2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2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2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2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2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2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2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2">
      <c r="A18" s="16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T25"/>
  <sheetViews>
    <sheetView workbookViewId="0">
      <selection activeCell="F13" sqref="F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40">
        <v>2016</v>
      </c>
      <c r="C1" s="40">
        <v>2017</v>
      </c>
      <c r="D1" s="40">
        <v>2018</v>
      </c>
      <c r="E1" s="40">
        <v>2019</v>
      </c>
      <c r="F1" s="40">
        <v>2020</v>
      </c>
      <c r="G1" s="40">
        <v>2021</v>
      </c>
      <c r="H1" s="40">
        <v>2022</v>
      </c>
      <c r="I1" s="40">
        <v>2023</v>
      </c>
      <c r="J1" s="40">
        <v>2024</v>
      </c>
      <c r="K1" s="40">
        <v>2025</v>
      </c>
      <c r="L1" s="40">
        <v>2026</v>
      </c>
      <c r="M1" s="40">
        <v>2027</v>
      </c>
      <c r="N1" s="40">
        <v>2028</v>
      </c>
      <c r="O1" s="40">
        <v>2029</v>
      </c>
      <c r="P1" s="40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8.8999999999999995E-4</v>
      </c>
      <c r="C2" s="41">
        <f ca="1">$B2+($F2-$B2)*(C$1-$B$1)/($F$1-$B$1)</f>
        <v>8.9749999999999997E-4</v>
      </c>
      <c r="D2" s="41">
        <f t="shared" ref="D2:E12" ca="1" si="0">$B2+($F2-$B2)*(D$1-$B$1)/($F$1-$B$1)</f>
        <v>9.0499999999999999E-4</v>
      </c>
      <c r="E2" s="41">
        <f t="shared" ca="1" si="0"/>
        <v>9.1250000000000001E-4</v>
      </c>
      <c r="F2" s="41" cm="1">
        <f t="array" aca="1" ref="F2" ca="1">INDIRECT(CONCATENATE("'",HLOOKUP(F$1,$B$21:$E$23,3,FALSE),"'!",$B$25,ROW($A2)+3))*About!$A$27</f>
        <v>9.2000000000000003E-4</v>
      </c>
      <c r="G2" s="41">
        <f ca="1">$F2+($K2-$F2)*(G$1-$F$1)/($K$1-$F$1)</f>
        <v>9.3199999999999999E-4</v>
      </c>
      <c r="H2" s="41">
        <f t="shared" ref="H2:J12" ca="1" si="1">$F2+($K2-$F2)*(H$1-$F$1)/($K$1-$F$1)</f>
        <v>9.4399999999999996E-4</v>
      </c>
      <c r="I2" s="41">
        <f t="shared" ca="1" si="1"/>
        <v>9.5600000000000004E-4</v>
      </c>
      <c r="J2" s="41">
        <f t="shared" ca="1" si="1"/>
        <v>9.68E-4</v>
      </c>
      <c r="K2" s="41" cm="1">
        <f t="array" aca="1" ref="K2" ca="1">INDIRECT(CONCATENATE("'",HLOOKUP(K$1,$B$21:$E$23,3,FALSE),"'!",$B$25,ROW($A2)+3))*About!$A$27</f>
        <v>9.7999999999999997E-4</v>
      </c>
      <c r="L2" s="41">
        <f ca="1">$K2+($P2-$K2)*(L$1-$K$1)/($P$1-$K$1)</f>
        <v>9.8400000000000007E-4</v>
      </c>
      <c r="M2" s="41">
        <f t="shared" ref="M2:O12" ca="1" si="2">$K2+($P2-$K2)*(M$1-$K$1)/($P$1-$K$1)</f>
        <v>9.8799999999999995E-4</v>
      </c>
      <c r="N2" s="41">
        <f t="shared" ca="1" si="2"/>
        <v>9.9200000000000004E-4</v>
      </c>
      <c r="O2" s="41">
        <f t="shared" ca="1" si="2"/>
        <v>9.9599999999999992E-4</v>
      </c>
      <c r="P2" s="41" cm="1">
        <f t="array" aca="1" ref="P2" ca="1">INDIRECT(CONCATENATE("'",HLOOKUP(P$1,$B$21:$E$23,3,FALSE),"'!",$B$25,ROW($A2)+3))*About!$A$27</f>
        <v>1E-3</v>
      </c>
      <c r="Q2" cm="1">
        <f t="array" aca="1" ref="Q2" ca="1">TREND($K2:$P2,$K$1:$P$1,Q$1)</f>
        <v>1.0039999999999997E-3</v>
      </c>
      <c r="R2" cm="1">
        <f t="array" aca="1" ref="R2" ca="1">TREND($K2:$P2,$K$1:$P$1,R$1)</f>
        <v>1.0080000000000002E-3</v>
      </c>
      <c r="S2" cm="1">
        <f t="array" aca="1" ref="S2" ca="1">TREND($K2:$P2,$K$1:$P$1,S$1)</f>
        <v>1.0120000000000007E-3</v>
      </c>
      <c r="T2" cm="1">
        <f t="array" aca="1" ref="T2" ca="1">TREND($K2:$P2,$K$1:$P$1,T$1)</f>
        <v>1.0159999999999995E-3</v>
      </c>
      <c r="U2" cm="1">
        <f t="array" aca="1" ref="U2" ca="1">TREND($K2:$P2,$K$1:$P$1,U$1)</f>
        <v>1.0200000000000001E-3</v>
      </c>
      <c r="V2" cm="1">
        <f t="array" aca="1" ref="V2" ca="1">TREND($K2:$P2,$K$1:$P$1,V$1)</f>
        <v>1.0240000000000006E-3</v>
      </c>
      <c r="W2" cm="1">
        <f t="array" aca="1" ref="W2" ca="1">TREND($K2:$P2,$K$1:$P$1,W$1)</f>
        <v>1.0279999999999994E-3</v>
      </c>
      <c r="X2" cm="1">
        <f t="array" aca="1" ref="X2" ca="1">TREND($K2:$P2,$K$1:$P$1,X$1)</f>
        <v>1.0319999999999999E-3</v>
      </c>
      <c r="Y2" cm="1">
        <f t="array" aca="1" ref="Y2" ca="1">TREND($K2:$P2,$K$1:$P$1,Y$1)</f>
        <v>1.0360000000000005E-3</v>
      </c>
      <c r="Z2" cm="1">
        <f t="array" aca="1" ref="Z2" ca="1">TREND($K2:$P2,$K$1:$P$1,Z$1)</f>
        <v>1.0399999999999993E-3</v>
      </c>
      <c r="AA2" cm="1">
        <f t="array" aca="1" ref="AA2" ca="1">TREND($K2:$P2,$K$1:$P$1,AA$1)</f>
        <v>1.0439999999999998E-3</v>
      </c>
      <c r="AB2" cm="1">
        <f t="array" aca="1" ref="AB2" ca="1">TREND($K2:$P2,$K$1:$P$1,AB$1)</f>
        <v>1.0480000000000003E-3</v>
      </c>
      <c r="AC2" cm="1">
        <f t="array" aca="1" ref="AC2" ca="1">TREND($K2:$P2,$K$1:$P$1,AC$1)</f>
        <v>1.0520000000000009E-3</v>
      </c>
      <c r="AD2" cm="1">
        <f t="array" aca="1" ref="AD2" ca="1">TREND($K2:$P2,$K$1:$P$1,AD$1)</f>
        <v>1.0559999999999996E-3</v>
      </c>
      <c r="AE2" cm="1">
        <f t="array" aca="1" ref="AE2" ca="1">TREND($K2:$P2,$K$1:$P$1,AE$1)</f>
        <v>1.0600000000000002E-3</v>
      </c>
      <c r="AF2" cm="1">
        <f t="array" aca="1" ref="AF2" ca="1">TREND($K2:$P2,$K$1:$P$1,AF$1)</f>
        <v>1.0640000000000007E-3</v>
      </c>
      <c r="AG2" cm="1">
        <f t="array" aca="1" ref="AG2" ca="1">TREND($K2:$P2,$K$1:$P$1,AG$1)</f>
        <v>1.0679999999999995E-3</v>
      </c>
      <c r="AH2" cm="1">
        <f t="array" aca="1" ref="AH2" ca="1">TREND($K2:$P2,$K$1:$P$1,AH$1)</f>
        <v>1.072E-3</v>
      </c>
      <c r="AI2" cm="1">
        <f t="array" aca="1" ref="AI2" ca="1">TREND($K2:$P2,$K$1:$P$1,AI$1)</f>
        <v>1.0760000000000006E-3</v>
      </c>
      <c r="AJ2" cm="1">
        <f t="array" aca="1" ref="AJ2" ca="1">TREND($K2:$P2,$K$1:$P$1,AJ$1)</f>
        <v>1.0799999999999994E-3</v>
      </c>
      <c r="AK2" cm="1">
        <f t="array" aca="1" ref="AK2" ca="1">TREND($K2:$P2,$K$1:$P$1,AK$1)</f>
        <v>1.0839999999999999E-3</v>
      </c>
      <c r="AL2" cm="1">
        <f t="array" aca="1" ref="AL2" ca="1">TREND($K2:$P2,$K$1:$P$1,AL$1)</f>
        <v>1.0880000000000004E-3</v>
      </c>
      <c r="AM2" cm="1">
        <f t="array" aca="1" ref="AM2" ca="1">TREND($K2:$P2,$K$1:$P$1,AM$1)</f>
        <v>1.0919999999999992E-3</v>
      </c>
      <c r="AN2" cm="1">
        <f t="array" aca="1" ref="AN2" ca="1">TREND($K2:$P2,$K$1:$P$1,AN$1)</f>
        <v>1.0959999999999998E-3</v>
      </c>
      <c r="AO2" cm="1">
        <f t="array" aca="1" ref="AO2" ca="1">TREND($K2:$P2,$K$1:$P$1,AO$1)</f>
        <v>1.1000000000000003E-3</v>
      </c>
      <c r="AP2" cm="1">
        <f t="array" aca="1" ref="AP2" ca="1">TREND($K2:$P2,$K$1:$P$1,AP$1)</f>
        <v>1.1040000000000008E-3</v>
      </c>
      <c r="AQ2" cm="1">
        <f t="array" aca="1" ref="AQ2" ca="1">TREND($K2:$P2,$K$1:$P$1,AQ$1)</f>
        <v>1.1079999999999996E-3</v>
      </c>
      <c r="AR2" cm="1">
        <f t="array" aca="1" ref="AR2" ca="1">TREND($K2:$P2,$K$1:$P$1,AR$1)</f>
        <v>1.1120000000000001E-3</v>
      </c>
      <c r="AS2" cm="1">
        <f t="array" aca="1" ref="AS2" ca="1">TREND($K2:$P2,$K$1:$P$1,AS$1)</f>
        <v>1.1160000000000007E-3</v>
      </c>
      <c r="AT2" cm="1">
        <f t="array" aca="1" ref="AT2" ca="1">TREND($K2:$P2,$K$1:$P$1,AT$1)</f>
        <v>1.1199999999999995E-3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4.8999999999999998E-4</v>
      </c>
      <c r="C3" s="41">
        <f t="shared" ref="C3:C12" ca="1" si="3">$B3+($F3-$B3)*(C$1-$B$1)/($F$1-$B$1)</f>
        <v>4.9249999999999999E-4</v>
      </c>
      <c r="D3" s="41">
        <f t="shared" ca="1" si="0"/>
        <v>4.95E-4</v>
      </c>
      <c r="E3" s="41">
        <f t="shared" ca="1" si="0"/>
        <v>4.975E-4</v>
      </c>
      <c r="F3" s="41" cm="1">
        <f t="array" aca="1" ref="F3" ca="1">INDIRECT(CONCATENATE("'",HLOOKUP(F$1,$B$21:$E$23,3,FALSE),"'!",$B$25,ROW($A3)+5))*About!$A$27</f>
        <v>5.0000000000000001E-4</v>
      </c>
      <c r="G3" s="41">
        <f t="shared" ref="G3:G12" ca="1" si="4">$F3+($K3-$F3)*(G$1-$F$1)/($K$1-$F$1)</f>
        <v>5.04E-4</v>
      </c>
      <c r="H3" s="41">
        <f t="shared" ca="1" si="1"/>
        <v>5.0799999999999999E-4</v>
      </c>
      <c r="I3" s="41">
        <f t="shared" ca="1" si="1"/>
        <v>5.1199999999999998E-4</v>
      </c>
      <c r="J3" s="41">
        <f t="shared" ca="1" si="1"/>
        <v>5.1599999999999997E-4</v>
      </c>
      <c r="K3" s="41" cm="1">
        <f t="array" aca="1" ref="K3" ca="1">INDIRECT(CONCATENATE("'",HLOOKUP(K$1,$B$21:$E$23,3,FALSE),"'!",$B$25,ROW($A3)+5))*About!$A$27</f>
        <v>5.1999999999999995E-4</v>
      </c>
      <c r="L3" s="41">
        <f t="shared" ref="L3:L12" ca="1" si="5">$K3+($P3-$K3)*(L$1-$K$1)/($P$1-$K$1)</f>
        <v>5.22E-4</v>
      </c>
      <c r="M3" s="41">
        <f t="shared" ca="1" si="2"/>
        <v>5.2399999999999994E-4</v>
      </c>
      <c r="N3" s="41">
        <f t="shared" ca="1" si="2"/>
        <v>5.2599999999999999E-4</v>
      </c>
      <c r="O3" s="41">
        <f t="shared" ca="1" si="2"/>
        <v>5.2799999999999993E-4</v>
      </c>
      <c r="P3" s="41" cm="1">
        <f t="array" aca="1" ref="P3" ca="1">INDIRECT(CONCATENATE("'",HLOOKUP(P$1,$B$21:$E$23,3,FALSE),"'!",$B$25,ROW($A3)+5))*About!$A$27</f>
        <v>5.2999999999999998E-4</v>
      </c>
      <c r="Q3" cm="1">
        <f t="array" aca="1" ref="Q3" ca="1">TREND($K3:$P3,$K$1:$P$1,Q$1)</f>
        <v>5.3199999999999992E-4</v>
      </c>
      <c r="R3" cm="1">
        <f t="array" aca="1" ref="R3" ca="1">TREND($K3:$P3,$K$1:$P$1,R$1)</f>
        <v>5.3400000000000019E-4</v>
      </c>
      <c r="S3" cm="1">
        <f t="array" aca="1" ref="S3" ca="1">TREND($K3:$P3,$K$1:$P$1,S$1)</f>
        <v>5.3600000000000045E-4</v>
      </c>
      <c r="T3" cm="1">
        <f t="array" aca="1" ref="T3" ca="1">TREND($K3:$P3,$K$1:$P$1,T$1)</f>
        <v>5.3799999999999985E-4</v>
      </c>
      <c r="U3" cm="1">
        <f t="array" aca="1" ref="U3" ca="1">TREND($K3:$P3,$K$1:$P$1,U$1)</f>
        <v>5.4000000000000012E-4</v>
      </c>
      <c r="V3" cm="1">
        <f t="array" aca="1" ref="V3" ca="1">TREND($K3:$P3,$K$1:$P$1,V$1)</f>
        <v>5.4200000000000038E-4</v>
      </c>
      <c r="W3" cm="1">
        <f t="array" aca="1" ref="W3" ca="1">TREND($K3:$P3,$K$1:$P$1,W$1)</f>
        <v>5.4399999999999978E-4</v>
      </c>
      <c r="X3" cm="1">
        <f t="array" aca="1" ref="X3" ca="1">TREND($K3:$P3,$K$1:$P$1,X$1)</f>
        <v>5.4600000000000004E-4</v>
      </c>
      <c r="Y3" cm="1">
        <f t="array" aca="1" ref="Y3" ca="1">TREND($K3:$P3,$K$1:$P$1,Y$1)</f>
        <v>5.4800000000000031E-4</v>
      </c>
      <c r="Z3" cm="1">
        <f t="array" aca="1" ref="Z3" ca="1">TREND($K3:$P3,$K$1:$P$1,Z$1)</f>
        <v>5.4999999999999971E-4</v>
      </c>
      <c r="AA3" cm="1">
        <f t="array" aca="1" ref="AA3" ca="1">TREND($K3:$P3,$K$1:$P$1,AA$1)</f>
        <v>5.5199999999999997E-4</v>
      </c>
      <c r="AB3" cm="1">
        <f t="array" aca="1" ref="AB3" ca="1">TREND($K3:$P3,$K$1:$P$1,AB$1)</f>
        <v>5.5400000000000024E-4</v>
      </c>
      <c r="AC3" cm="1">
        <f t="array" aca="1" ref="AC3" ca="1">TREND($K3:$P3,$K$1:$P$1,AC$1)</f>
        <v>5.560000000000005E-4</v>
      </c>
      <c r="AD3" cm="1">
        <f t="array" aca="1" ref="AD3" ca="1">TREND($K3:$P3,$K$1:$P$1,AD$1)</f>
        <v>5.579999999999999E-4</v>
      </c>
      <c r="AE3" cm="1">
        <f t="array" aca="1" ref="AE3" ca="1">TREND($K3:$P3,$K$1:$P$1,AE$1)</f>
        <v>5.6000000000000017E-4</v>
      </c>
      <c r="AF3" cm="1">
        <f t="array" aca="1" ref="AF3" ca="1">TREND($K3:$P3,$K$1:$P$1,AF$1)</f>
        <v>5.6200000000000043E-4</v>
      </c>
      <c r="AG3" cm="1">
        <f t="array" aca="1" ref="AG3" ca="1">TREND($K3:$P3,$K$1:$P$1,AG$1)</f>
        <v>5.6399999999999983E-4</v>
      </c>
      <c r="AH3" cm="1">
        <f t="array" aca="1" ref="AH3" ca="1">TREND($K3:$P3,$K$1:$P$1,AH$1)</f>
        <v>5.660000000000001E-4</v>
      </c>
      <c r="AI3" cm="1">
        <f t="array" aca="1" ref="AI3" ca="1">TREND($K3:$P3,$K$1:$P$1,AI$1)</f>
        <v>5.6800000000000036E-4</v>
      </c>
      <c r="AJ3" cm="1">
        <f t="array" aca="1" ref="AJ3" ca="1">TREND($K3:$P3,$K$1:$P$1,AJ$1)</f>
        <v>5.6999999999999976E-4</v>
      </c>
      <c r="AK3" cm="1">
        <f t="array" aca="1" ref="AK3" ca="1">TREND($K3:$P3,$K$1:$P$1,AK$1)</f>
        <v>5.7200000000000003E-4</v>
      </c>
      <c r="AL3" cm="1">
        <f t="array" aca="1" ref="AL3" ca="1">TREND($K3:$P3,$K$1:$P$1,AL$1)</f>
        <v>5.7400000000000029E-4</v>
      </c>
      <c r="AM3" cm="1">
        <f t="array" aca="1" ref="AM3" ca="1">TREND($K3:$P3,$K$1:$P$1,AM$1)</f>
        <v>5.7599999999999969E-4</v>
      </c>
      <c r="AN3" cm="1">
        <f t="array" aca="1" ref="AN3" ca="1">TREND($K3:$P3,$K$1:$P$1,AN$1)</f>
        <v>5.7799999999999995E-4</v>
      </c>
      <c r="AO3" cm="1">
        <f t="array" aca="1" ref="AO3" ca="1">TREND($K3:$P3,$K$1:$P$1,AO$1)</f>
        <v>5.8000000000000022E-4</v>
      </c>
      <c r="AP3" cm="1">
        <f t="array" aca="1" ref="AP3" ca="1">TREND($K3:$P3,$K$1:$P$1,AP$1)</f>
        <v>5.8200000000000049E-4</v>
      </c>
      <c r="AQ3" cm="1">
        <f t="array" aca="1" ref="AQ3" ca="1">TREND($K3:$P3,$K$1:$P$1,AQ$1)</f>
        <v>5.8399999999999988E-4</v>
      </c>
      <c r="AR3" cm="1">
        <f t="array" aca="1" ref="AR3" ca="1">TREND($K3:$P3,$K$1:$P$1,AR$1)</f>
        <v>5.8600000000000015E-4</v>
      </c>
      <c r="AS3" cm="1">
        <f t="array" aca="1" ref="AS3" ca="1">TREND($K3:$P3,$K$1:$P$1,AS$1)</f>
        <v>5.8800000000000041E-4</v>
      </c>
      <c r="AT3" cm="1">
        <f t="array" aca="1" ref="AT3" ca="1">TREND($K3:$P3,$K$1:$P$1,AT$1)</f>
        <v>5.8999999999999981E-4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1.2999999999999999E-3</v>
      </c>
      <c r="C4" s="41">
        <f t="shared" ca="1" si="3"/>
        <v>1.2999999999999999E-3</v>
      </c>
      <c r="D4" s="41">
        <f t="shared" ca="1" si="0"/>
        <v>1.2999999999999999E-3</v>
      </c>
      <c r="E4" s="41">
        <f t="shared" ca="1" si="0"/>
        <v>1.2999999999999999E-3</v>
      </c>
      <c r="F4" s="41" cm="1">
        <f t="array" aca="1" ref="F4" ca="1">INDIRECT(CONCATENATE("'",HLOOKUP(F$1,$B$21:$E$23,3,FALSE),"'!",$B$25,ROW($A4)+5))*About!$A$27</f>
        <v>1.2999999999999999E-3</v>
      </c>
      <c r="G4" s="41">
        <f t="shared" ca="1" si="4"/>
        <v>1.2999999999999999E-3</v>
      </c>
      <c r="H4" s="41">
        <f t="shared" ca="1" si="1"/>
        <v>1.2999999999999999E-3</v>
      </c>
      <c r="I4" s="41">
        <f t="shared" ca="1" si="1"/>
        <v>1.2999999999999999E-3</v>
      </c>
      <c r="J4" s="41">
        <f t="shared" ca="1" si="1"/>
        <v>1.2999999999999999E-3</v>
      </c>
      <c r="K4" s="41" cm="1">
        <f t="array" aca="1" ref="K4" ca="1">INDIRECT(CONCATENATE("'",HLOOKUP(K$1,$B$21:$E$23,3,FALSE),"'!",$B$25,ROW($A4)+5))*About!$A$27</f>
        <v>1.2999999999999999E-3</v>
      </c>
      <c r="L4" s="41">
        <f t="shared" ca="1" si="5"/>
        <v>1.32E-3</v>
      </c>
      <c r="M4" s="41">
        <f t="shared" ca="1" si="2"/>
        <v>1.34E-3</v>
      </c>
      <c r="N4" s="41">
        <f t="shared" ca="1" si="2"/>
        <v>1.3599999999999999E-3</v>
      </c>
      <c r="O4" s="41">
        <f t="shared" ca="1" si="2"/>
        <v>1.3799999999999999E-3</v>
      </c>
      <c r="P4" s="41" cm="1">
        <f t="array" aca="1" ref="P4" ca="1">INDIRECT(CONCATENATE("'",HLOOKUP(P$1,$B$21:$E$23,3,FALSE),"'!",$B$25,ROW($A4)+5))*About!$A$27</f>
        <v>1.4E-3</v>
      </c>
      <c r="Q4" cm="1">
        <f t="array" aca="1" ref="Q4" ca="1">TREND($K4:$P4,$K$1:$P$1,Q$1)</f>
        <v>1.4199999999999977E-3</v>
      </c>
      <c r="R4" cm="1">
        <f t="array" aca="1" ref="R4" ca="1">TREND($K4:$P4,$K$1:$P$1,R$1)</f>
        <v>1.4399999999999968E-3</v>
      </c>
      <c r="S4" cm="1">
        <f t="array" aca="1" ref="S4" ca="1">TREND($K4:$P4,$K$1:$P$1,S$1)</f>
        <v>1.459999999999996E-3</v>
      </c>
      <c r="T4" cm="1">
        <f t="array" aca="1" ref="T4" ca="1">TREND($K4:$P4,$K$1:$P$1,T$1)</f>
        <v>1.4799999999999952E-3</v>
      </c>
      <c r="U4" cm="1">
        <f t="array" aca="1" ref="U4" ca="1">TREND($K4:$P4,$K$1:$P$1,U$1)</f>
        <v>1.4999999999999944E-3</v>
      </c>
      <c r="V4" cm="1">
        <f t="array" aca="1" ref="V4" ca="1">TREND($K4:$P4,$K$1:$P$1,V$1)</f>
        <v>1.5200000000000005E-3</v>
      </c>
      <c r="W4" cm="1">
        <f t="array" aca="1" ref="W4" ca="1">TREND($K4:$P4,$K$1:$P$1,W$1)</f>
        <v>1.5399999999999997E-3</v>
      </c>
      <c r="X4" cm="1">
        <f t="array" aca="1" ref="X4" ca="1">TREND($K4:$P4,$K$1:$P$1,X$1)</f>
        <v>1.5599999999999989E-3</v>
      </c>
      <c r="Y4" cm="1">
        <f t="array" aca="1" ref="Y4" ca="1">TREND($K4:$P4,$K$1:$P$1,Y$1)</f>
        <v>1.5799999999999981E-3</v>
      </c>
      <c r="Z4" cm="1">
        <f t="array" aca="1" ref="Z4" ca="1">TREND($K4:$P4,$K$1:$P$1,Z$1)</f>
        <v>1.5999999999999973E-3</v>
      </c>
      <c r="AA4" cm="1">
        <f t="array" aca="1" ref="AA4" ca="1">TREND($K4:$P4,$K$1:$P$1,AA$1)</f>
        <v>1.6199999999999964E-3</v>
      </c>
      <c r="AB4" cm="1">
        <f t="array" aca="1" ref="AB4" ca="1">TREND($K4:$P4,$K$1:$P$1,AB$1)</f>
        <v>1.6399999999999956E-3</v>
      </c>
      <c r="AC4" cm="1">
        <f t="array" aca="1" ref="AC4" ca="1">TREND($K4:$P4,$K$1:$P$1,AC$1)</f>
        <v>1.6599999999999948E-3</v>
      </c>
      <c r="AD4" cm="1">
        <f t="array" aca="1" ref="AD4" ca="1">TREND($K4:$P4,$K$1:$P$1,AD$1)</f>
        <v>1.6800000000000009E-3</v>
      </c>
      <c r="AE4" cm="1">
        <f t="array" aca="1" ref="AE4" ca="1">TREND($K4:$P4,$K$1:$P$1,AE$1)</f>
        <v>1.7000000000000001E-3</v>
      </c>
      <c r="AF4" cm="1">
        <f t="array" aca="1" ref="AF4" ca="1">TREND($K4:$P4,$K$1:$P$1,AF$1)</f>
        <v>1.7199999999999993E-3</v>
      </c>
      <c r="AG4" cm="1">
        <f t="array" aca="1" ref="AG4" ca="1">TREND($K4:$P4,$K$1:$P$1,AG$1)</f>
        <v>1.7399999999999985E-3</v>
      </c>
      <c r="AH4" cm="1">
        <f t="array" aca="1" ref="AH4" ca="1">TREND($K4:$P4,$K$1:$P$1,AH$1)</f>
        <v>1.7599999999999977E-3</v>
      </c>
      <c r="AI4" cm="1">
        <f t="array" aca="1" ref="AI4" ca="1">TREND($K4:$P4,$K$1:$P$1,AI$1)</f>
        <v>1.7799999999999969E-3</v>
      </c>
      <c r="AJ4" cm="1">
        <f t="array" aca="1" ref="AJ4" ca="1">TREND($K4:$P4,$K$1:$P$1,AJ$1)</f>
        <v>1.799999999999996E-3</v>
      </c>
      <c r="AK4" cm="1">
        <f t="array" aca="1" ref="AK4" ca="1">TREND($K4:$P4,$K$1:$P$1,AK$1)</f>
        <v>1.8199999999999952E-3</v>
      </c>
      <c r="AL4" cm="1">
        <f t="array" aca="1" ref="AL4" ca="1">TREND($K4:$P4,$K$1:$P$1,AL$1)</f>
        <v>1.8399999999999944E-3</v>
      </c>
      <c r="AM4" cm="1">
        <f t="array" aca="1" ref="AM4" ca="1">TREND($K4:$P4,$K$1:$P$1,AM$1)</f>
        <v>1.8600000000000005E-3</v>
      </c>
      <c r="AN4" cm="1">
        <f t="array" aca="1" ref="AN4" ca="1">TREND($K4:$P4,$K$1:$P$1,AN$1)</f>
        <v>1.8799999999999997E-3</v>
      </c>
      <c r="AO4" cm="1">
        <f t="array" aca="1" ref="AO4" ca="1">TREND($K4:$P4,$K$1:$P$1,AO$1)</f>
        <v>1.8999999999999989E-3</v>
      </c>
      <c r="AP4" cm="1">
        <f t="array" aca="1" ref="AP4" ca="1">TREND($K4:$P4,$K$1:$P$1,AP$1)</f>
        <v>1.9199999999999981E-3</v>
      </c>
      <c r="AQ4" cm="1">
        <f t="array" aca="1" ref="AQ4" ca="1">TREND($K4:$P4,$K$1:$P$1,AQ$1)</f>
        <v>1.9399999999999973E-3</v>
      </c>
      <c r="AR4" cm="1">
        <f t="array" aca="1" ref="AR4" ca="1">TREND($K4:$P4,$K$1:$P$1,AR$1)</f>
        <v>1.9599999999999965E-3</v>
      </c>
      <c r="AS4" cm="1">
        <f t="array" aca="1" ref="AS4" ca="1">TREND($K4:$P4,$K$1:$P$1,AS$1)</f>
        <v>1.9799999999999957E-3</v>
      </c>
      <c r="AT4" cm="1">
        <f t="array" aca="1" ref="AT4" ca="1">TREND($K4:$P4,$K$1:$P$1,AT$1)</f>
        <v>1.9999999999999948E-3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1.6E-2</v>
      </c>
      <c r="C5" s="41">
        <f t="shared" ca="1" si="3"/>
        <v>1.6E-2</v>
      </c>
      <c r="D5" s="41">
        <f t="shared" ca="1" si="0"/>
        <v>1.6E-2</v>
      </c>
      <c r="E5" s="41">
        <f t="shared" ca="1" si="0"/>
        <v>1.6E-2</v>
      </c>
      <c r="F5" s="41" cm="1">
        <f t="array" aca="1" ref="F5" ca="1">INDIRECT(CONCATENATE("'",HLOOKUP(F$1,$B$21:$E$23,3,FALSE),"'!",$B$25,ROW($A5)+5))*About!$A$27</f>
        <v>1.6E-2</v>
      </c>
      <c r="G5" s="41">
        <f t="shared" ca="1" si="4"/>
        <v>1.6199999999999999E-2</v>
      </c>
      <c r="H5" s="41">
        <f t="shared" ca="1" si="1"/>
        <v>1.6400000000000001E-2</v>
      </c>
      <c r="I5" s="41">
        <f t="shared" ca="1" si="1"/>
        <v>1.66E-2</v>
      </c>
      <c r="J5" s="41">
        <f t="shared" ca="1" si="1"/>
        <v>1.6800000000000002E-2</v>
      </c>
      <c r="K5" s="41" cm="1">
        <f t="array" aca="1" ref="K5" ca="1">INDIRECT(CONCATENATE("'",HLOOKUP(K$1,$B$21:$E$23,3,FALSE),"'!",$B$25,ROW($A5)+5))*About!$A$27</f>
        <v>1.7000000000000001E-2</v>
      </c>
      <c r="L5" s="41">
        <f t="shared" ca="1" si="5"/>
        <v>1.72E-2</v>
      </c>
      <c r="M5" s="41">
        <f t="shared" ca="1" si="2"/>
        <v>1.7399999999999999E-2</v>
      </c>
      <c r="N5" s="41">
        <f t="shared" ca="1" si="2"/>
        <v>1.7600000000000001E-2</v>
      </c>
      <c r="O5" s="41">
        <f t="shared" ca="1" si="2"/>
        <v>1.78E-2</v>
      </c>
      <c r="P5" s="41" cm="1">
        <f t="array" aca="1" ref="P5" ca="1">INDIRECT(CONCATENATE("'",HLOOKUP(P$1,$B$21:$E$23,3,FALSE),"'!",$B$25,ROW($A5)+5))*About!$A$27</f>
        <v>1.7999999999999999E-2</v>
      </c>
      <c r="Q5" cm="1">
        <f t="array" aca="1" ref="Q5" ca="1">TREND($K5:$P5,$K$1:$P$1,Q$1)</f>
        <v>1.8199999999999994E-2</v>
      </c>
      <c r="R5" cm="1">
        <f t="array" aca="1" ref="R5" ca="1">TREND($K5:$P5,$K$1:$P$1,R$1)</f>
        <v>1.8400000000000027E-2</v>
      </c>
      <c r="S5" cm="1">
        <f t="array" aca="1" ref="S5" ca="1">TREND($K5:$P5,$K$1:$P$1,S$1)</f>
        <v>1.8600000000000005E-2</v>
      </c>
      <c r="T5" cm="1">
        <f t="array" aca="1" ref="T5" ca="1">TREND($K5:$P5,$K$1:$P$1,T$1)</f>
        <v>1.8800000000000039E-2</v>
      </c>
      <c r="U5" cm="1">
        <f t="array" aca="1" ref="U5" ca="1">TREND($K5:$P5,$K$1:$P$1,U$1)</f>
        <v>1.9000000000000017E-2</v>
      </c>
      <c r="V5" cm="1">
        <f t="array" aca="1" ref="V5" ca="1">TREND($K5:$P5,$K$1:$P$1,V$1)</f>
        <v>1.9199999999999995E-2</v>
      </c>
      <c r="W5" cm="1">
        <f t="array" aca="1" ref="W5" ca="1">TREND($K5:$P5,$K$1:$P$1,W$1)</f>
        <v>1.9400000000000028E-2</v>
      </c>
      <c r="X5" cm="1">
        <f t="array" aca="1" ref="X5" ca="1">TREND($K5:$P5,$K$1:$P$1,X$1)</f>
        <v>1.9600000000000006E-2</v>
      </c>
      <c r="Y5" cm="1">
        <f t="array" aca="1" ref="Y5" ca="1">TREND($K5:$P5,$K$1:$P$1,Y$1)</f>
        <v>1.9799999999999984E-2</v>
      </c>
      <c r="Z5" cm="1">
        <f t="array" aca="1" ref="Z5" ca="1">TREND($K5:$P5,$K$1:$P$1,Z$1)</f>
        <v>2.0000000000000018E-2</v>
      </c>
      <c r="AA5" cm="1">
        <f t="array" aca="1" ref="AA5" ca="1">TREND($K5:$P5,$K$1:$P$1,AA$1)</f>
        <v>2.0199999999999996E-2</v>
      </c>
      <c r="AB5" cm="1">
        <f t="array" aca="1" ref="AB5" ca="1">TREND($K5:$P5,$K$1:$P$1,AB$1)</f>
        <v>2.0400000000000029E-2</v>
      </c>
      <c r="AC5" cm="1">
        <f t="array" aca="1" ref="AC5" ca="1">TREND($K5:$P5,$K$1:$P$1,AC$1)</f>
        <v>2.0600000000000007E-2</v>
      </c>
      <c r="AD5" cm="1">
        <f t="array" aca="1" ref="AD5" ca="1">TREND($K5:$P5,$K$1:$P$1,AD$1)</f>
        <v>2.0799999999999985E-2</v>
      </c>
      <c r="AE5" cm="1">
        <f t="array" aca="1" ref="AE5" ca="1">TREND($K5:$P5,$K$1:$P$1,AE$1)</f>
        <v>2.1000000000000019E-2</v>
      </c>
      <c r="AF5" cm="1">
        <f t="array" aca="1" ref="AF5" ca="1">TREND($K5:$P5,$K$1:$P$1,AF$1)</f>
        <v>2.1199999999999997E-2</v>
      </c>
      <c r="AG5" cm="1">
        <f t="array" aca="1" ref="AG5" ca="1">TREND($K5:$P5,$K$1:$P$1,AG$1)</f>
        <v>2.140000000000003E-2</v>
      </c>
      <c r="AH5" cm="1">
        <f t="array" aca="1" ref="AH5" ca="1">TREND($K5:$P5,$K$1:$P$1,AH$1)</f>
        <v>2.1600000000000008E-2</v>
      </c>
      <c r="AI5" cm="1">
        <f t="array" aca="1" ref="AI5" ca="1">TREND($K5:$P5,$K$1:$P$1,AI$1)</f>
        <v>2.1799999999999986E-2</v>
      </c>
      <c r="AJ5" cm="1">
        <f t="array" aca="1" ref="AJ5" ca="1">TREND($K5:$P5,$K$1:$P$1,AJ$1)</f>
        <v>2.200000000000002E-2</v>
      </c>
      <c r="AK5" cm="1">
        <f t="array" aca="1" ref="AK5" ca="1">TREND($K5:$P5,$K$1:$P$1,AK$1)</f>
        <v>2.2199999999999998E-2</v>
      </c>
      <c r="AL5" cm="1">
        <f t="array" aca="1" ref="AL5" ca="1">TREND($K5:$P5,$K$1:$P$1,AL$1)</f>
        <v>2.2400000000000031E-2</v>
      </c>
      <c r="AM5" cm="1">
        <f t="array" aca="1" ref="AM5" ca="1">TREND($K5:$P5,$K$1:$P$1,AM$1)</f>
        <v>2.2600000000000009E-2</v>
      </c>
      <c r="AN5" cm="1">
        <f t="array" aca="1" ref="AN5" ca="1">TREND($K5:$P5,$K$1:$P$1,AN$1)</f>
        <v>2.2799999999999987E-2</v>
      </c>
      <c r="AO5" cm="1">
        <f t="array" aca="1" ref="AO5" ca="1">TREND($K5:$P5,$K$1:$P$1,AO$1)</f>
        <v>2.300000000000002E-2</v>
      </c>
      <c r="AP5" cm="1">
        <f t="array" aca="1" ref="AP5" ca="1">TREND($K5:$P5,$K$1:$P$1,AP$1)</f>
        <v>2.3199999999999998E-2</v>
      </c>
      <c r="AQ5" cm="1">
        <f t="array" aca="1" ref="AQ5" ca="1">TREND($K5:$P5,$K$1:$P$1,AQ$1)</f>
        <v>2.3400000000000032E-2</v>
      </c>
      <c r="AR5" cm="1">
        <f t="array" aca="1" ref="AR5" ca="1">TREND($K5:$P5,$K$1:$P$1,AR$1)</f>
        <v>2.360000000000001E-2</v>
      </c>
      <c r="AS5" cm="1">
        <f t="array" aca="1" ref="AS5" ca="1">TREND($K5:$P5,$K$1:$P$1,AS$1)</f>
        <v>2.3799999999999988E-2</v>
      </c>
      <c r="AT5" cm="1">
        <f t="array" aca="1" ref="AT5" ca="1">TREND($K5:$P5,$K$1:$P$1,AT$1)</f>
        <v>2.4000000000000021E-2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2.4E-2</v>
      </c>
      <c r="C6" s="41">
        <f t="shared" ca="1" si="3"/>
        <v>2.4E-2</v>
      </c>
      <c r="D6" s="41">
        <f t="shared" ca="1" si="0"/>
        <v>2.4E-2</v>
      </c>
      <c r="E6" s="41">
        <f t="shared" ca="1" si="0"/>
        <v>2.4E-2</v>
      </c>
      <c r="F6" s="41" cm="1">
        <f t="array" aca="1" ref="F6" ca="1">INDIRECT(CONCATENATE("'",HLOOKUP(F$1,$B$21:$E$23,3,FALSE),"'!",$B$25,ROW($A6)+5))*About!$A$27</f>
        <v>2.4E-2</v>
      </c>
      <c r="G6" s="41">
        <f t="shared" ca="1" si="4"/>
        <v>2.4199999999999999E-2</v>
      </c>
      <c r="H6" s="41">
        <f t="shared" ca="1" si="1"/>
        <v>2.4400000000000002E-2</v>
      </c>
      <c r="I6" s="41">
        <f t="shared" ca="1" si="1"/>
        <v>2.46E-2</v>
      </c>
      <c r="J6" s="41">
        <f t="shared" ca="1" si="1"/>
        <v>2.4800000000000003E-2</v>
      </c>
      <c r="K6" s="41" cm="1">
        <f t="array" aca="1" ref="K6" ca="1">INDIRECT(CONCATENATE("'",HLOOKUP(K$1,$B$21:$E$23,3,FALSE),"'!",$B$25,ROW($A6)+5))*About!$A$27</f>
        <v>2.5000000000000001E-2</v>
      </c>
      <c r="L6" s="41">
        <f t="shared" ca="1" si="5"/>
        <v>2.52E-2</v>
      </c>
      <c r="M6" s="41">
        <f t="shared" ca="1" si="2"/>
        <v>2.5399999999999999E-2</v>
      </c>
      <c r="N6" s="41">
        <f t="shared" ca="1" si="2"/>
        <v>2.5600000000000001E-2</v>
      </c>
      <c r="O6" s="41">
        <f t="shared" ca="1" si="2"/>
        <v>2.58E-2</v>
      </c>
      <c r="P6" s="41" cm="1">
        <f t="array" aca="1" ref="P6" ca="1">INDIRECT(CONCATENATE("'",HLOOKUP(P$1,$B$21:$E$23,3,FALSE),"'!",$B$25,ROW($A6)+5))*About!$A$27</f>
        <v>2.5999999999999999E-2</v>
      </c>
      <c r="Q6" cm="1">
        <f t="array" aca="1" ref="Q6" ca="1">TREND($K6:$P6,$K$1:$P$1,Q$1)</f>
        <v>2.6200000000000001E-2</v>
      </c>
      <c r="R6" cm="1">
        <f t="array" aca="1" ref="R6" ca="1">TREND($K6:$P6,$K$1:$P$1,R$1)</f>
        <v>2.6400000000000035E-2</v>
      </c>
      <c r="S6" cm="1">
        <f t="array" aca="1" ref="S6" ca="1">TREND($K6:$P6,$K$1:$P$1,S$1)</f>
        <v>2.6600000000000013E-2</v>
      </c>
      <c r="T6" cm="1">
        <f t="array" aca="1" ref="T6" ca="1">TREND($K6:$P6,$K$1:$P$1,T$1)</f>
        <v>2.6800000000000046E-2</v>
      </c>
      <c r="U6" cm="1">
        <f t="array" aca="1" ref="U6" ca="1">TREND($K6:$P6,$K$1:$P$1,U$1)</f>
        <v>2.7000000000000024E-2</v>
      </c>
      <c r="V6" cm="1">
        <f t="array" aca="1" ref="V6" ca="1">TREND($K6:$P6,$K$1:$P$1,V$1)</f>
        <v>2.7200000000000002E-2</v>
      </c>
      <c r="W6" cm="1">
        <f t="array" aca="1" ref="W6" ca="1">TREND($K6:$P6,$K$1:$P$1,W$1)</f>
        <v>2.7400000000000035E-2</v>
      </c>
      <c r="X6" cm="1">
        <f t="array" aca="1" ref="X6" ca="1">TREND($K6:$P6,$K$1:$P$1,X$1)</f>
        <v>2.7600000000000013E-2</v>
      </c>
      <c r="Y6" cm="1">
        <f t="array" aca="1" ref="Y6" ca="1">TREND($K6:$P6,$K$1:$P$1,Y$1)</f>
        <v>2.7799999999999991E-2</v>
      </c>
      <c r="Z6" cm="1">
        <f t="array" aca="1" ref="Z6" ca="1">TREND($K6:$P6,$K$1:$P$1,Z$1)</f>
        <v>2.8000000000000025E-2</v>
      </c>
      <c r="AA6" cm="1">
        <f t="array" aca="1" ref="AA6" ca="1">TREND($K6:$P6,$K$1:$P$1,AA$1)</f>
        <v>2.8200000000000003E-2</v>
      </c>
      <c r="AB6" cm="1">
        <f t="array" aca="1" ref="AB6" ca="1">TREND($K6:$P6,$K$1:$P$1,AB$1)</f>
        <v>2.8400000000000036E-2</v>
      </c>
      <c r="AC6" cm="1">
        <f t="array" aca="1" ref="AC6" ca="1">TREND($K6:$P6,$K$1:$P$1,AC$1)</f>
        <v>2.8600000000000014E-2</v>
      </c>
      <c r="AD6" cm="1">
        <f t="array" aca="1" ref="AD6" ca="1">TREND($K6:$P6,$K$1:$P$1,AD$1)</f>
        <v>2.8799999999999992E-2</v>
      </c>
      <c r="AE6" cm="1">
        <f t="array" aca="1" ref="AE6" ca="1">TREND($K6:$P6,$K$1:$P$1,AE$1)</f>
        <v>2.9000000000000026E-2</v>
      </c>
      <c r="AF6" cm="1">
        <f t="array" aca="1" ref="AF6" ca="1">TREND($K6:$P6,$K$1:$P$1,AF$1)</f>
        <v>2.9200000000000004E-2</v>
      </c>
      <c r="AG6" cm="1">
        <f t="array" aca="1" ref="AG6" ca="1">TREND($K6:$P6,$K$1:$P$1,AG$1)</f>
        <v>2.9400000000000037E-2</v>
      </c>
      <c r="AH6" cm="1">
        <f t="array" aca="1" ref="AH6" ca="1">TREND($K6:$P6,$K$1:$P$1,AH$1)</f>
        <v>2.9600000000000015E-2</v>
      </c>
      <c r="AI6" cm="1">
        <f t="array" aca="1" ref="AI6" ca="1">TREND($K6:$P6,$K$1:$P$1,AI$1)</f>
        <v>2.9799999999999993E-2</v>
      </c>
      <c r="AJ6" cm="1">
        <f t="array" aca="1" ref="AJ6" ca="1">TREND($K6:$P6,$K$1:$P$1,AJ$1)</f>
        <v>3.0000000000000027E-2</v>
      </c>
      <c r="AK6" cm="1">
        <f t="array" aca="1" ref="AK6" ca="1">TREND($K6:$P6,$K$1:$P$1,AK$1)</f>
        <v>3.0200000000000005E-2</v>
      </c>
      <c r="AL6" cm="1">
        <f t="array" aca="1" ref="AL6" ca="1">TREND($K6:$P6,$K$1:$P$1,AL$1)</f>
        <v>3.0400000000000038E-2</v>
      </c>
      <c r="AM6" cm="1">
        <f t="array" aca="1" ref="AM6" ca="1">TREND($K6:$P6,$K$1:$P$1,AM$1)</f>
        <v>3.0600000000000016E-2</v>
      </c>
      <c r="AN6" cm="1">
        <f t="array" aca="1" ref="AN6" ca="1">TREND($K6:$P6,$K$1:$P$1,AN$1)</f>
        <v>3.0799999999999994E-2</v>
      </c>
      <c r="AO6" cm="1">
        <f t="array" aca="1" ref="AO6" ca="1">TREND($K6:$P6,$K$1:$P$1,AO$1)</f>
        <v>3.1000000000000028E-2</v>
      </c>
      <c r="AP6" cm="1">
        <f t="array" aca="1" ref="AP6" ca="1">TREND($K6:$P6,$K$1:$P$1,AP$1)</f>
        <v>3.1200000000000006E-2</v>
      </c>
      <c r="AQ6" cm="1">
        <f t="array" aca="1" ref="AQ6" ca="1">TREND($K6:$P6,$K$1:$P$1,AQ$1)</f>
        <v>3.1400000000000039E-2</v>
      </c>
      <c r="AR6" cm="1">
        <f t="array" aca="1" ref="AR6" ca="1">TREND($K6:$P6,$K$1:$P$1,AR$1)</f>
        <v>3.1600000000000017E-2</v>
      </c>
      <c r="AS6" cm="1">
        <f t="array" aca="1" ref="AS6" ca="1">TREND($K6:$P6,$K$1:$P$1,AS$1)</f>
        <v>3.1799999999999995E-2</v>
      </c>
      <c r="AT6" cm="1">
        <f t="array" aca="1" ref="AT6" ca="1">TREND($K6:$P6,$K$1:$P$1,AT$1)</f>
        <v>3.2000000000000028E-2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0.69</v>
      </c>
      <c r="C7" s="41">
        <f t="shared" ca="1" si="3"/>
        <v>0.69249999999999989</v>
      </c>
      <c r="D7" s="41">
        <f t="shared" ca="1" si="0"/>
        <v>0.69499999999999995</v>
      </c>
      <c r="E7" s="41">
        <f t="shared" ca="1" si="0"/>
        <v>0.69750000000000001</v>
      </c>
      <c r="F7" s="41" cm="1">
        <f t="array" aca="1" ref="F7" ca="1">INDIRECT(CONCATENATE("'",HLOOKUP(F$1,$B$21:$E$23,3,FALSE),"'!",$B$25,ROW($A7)+5))*About!$A$27</f>
        <v>0.7</v>
      </c>
      <c r="G7" s="41">
        <f t="shared" ca="1" si="4"/>
        <v>0.7</v>
      </c>
      <c r="H7" s="41">
        <f t="shared" ca="1" si="1"/>
        <v>0.7</v>
      </c>
      <c r="I7" s="41">
        <f t="shared" ca="1" si="1"/>
        <v>0.7</v>
      </c>
      <c r="J7" s="41">
        <f t="shared" ca="1" si="1"/>
        <v>0.7</v>
      </c>
      <c r="K7" s="41" cm="1">
        <f t="array" aca="1" ref="K7" ca="1">INDIRECT(CONCATENATE("'",HLOOKUP(K$1,$B$21:$E$23,3,FALSE),"'!",$B$25,ROW($A7)+5))*About!$A$27</f>
        <v>0.7</v>
      </c>
      <c r="L7" s="41">
        <f t="shared" ca="1" si="5"/>
        <v>0.70199999999999996</v>
      </c>
      <c r="M7" s="41">
        <f t="shared" ca="1" si="2"/>
        <v>0.70399999999999996</v>
      </c>
      <c r="N7" s="41">
        <f t="shared" ca="1" si="2"/>
        <v>0.70599999999999996</v>
      </c>
      <c r="O7" s="41">
        <f t="shared" ca="1" si="2"/>
        <v>0.70799999999999996</v>
      </c>
      <c r="P7" s="41" cm="1">
        <f t="array" aca="1" ref="P7" ca="1">INDIRECT(CONCATENATE("'",HLOOKUP(P$1,$B$21:$E$23,3,FALSE),"'!",$B$25,ROW($A7)+5))*About!$A$27</f>
        <v>0.71</v>
      </c>
      <c r="Q7" cm="1">
        <f t="array" aca="1" ref="Q7" ca="1">TREND($K7:$P7,$K$1:$P$1,Q$1)</f>
        <v>0.71200000000000063</v>
      </c>
      <c r="R7" cm="1">
        <f t="array" aca="1" ref="R7" ca="1">TREND($K7:$P7,$K$1:$P$1,R$1)</f>
        <v>0.71400000000000041</v>
      </c>
      <c r="S7" cm="1">
        <f t="array" aca="1" ref="S7" ca="1">TREND($K7:$P7,$K$1:$P$1,S$1)</f>
        <v>0.71600000000000019</v>
      </c>
      <c r="T7" cm="1">
        <f t="array" aca="1" ref="T7" ca="1">TREND($K7:$P7,$K$1:$P$1,T$1)</f>
        <v>0.71799999999999997</v>
      </c>
      <c r="U7" cm="1">
        <f t="array" aca="1" ref="U7" ca="1">TREND($K7:$P7,$K$1:$P$1,U$1)</f>
        <v>0.72000000000000064</v>
      </c>
      <c r="V7" cm="1">
        <f t="array" aca="1" ref="V7" ca="1">TREND($K7:$P7,$K$1:$P$1,V$1)</f>
        <v>0.72200000000000042</v>
      </c>
      <c r="W7" cm="1">
        <f t="array" aca="1" ref="W7" ca="1">TREND($K7:$P7,$K$1:$P$1,W$1)</f>
        <v>0.7240000000000002</v>
      </c>
      <c r="X7" cm="1">
        <f t="array" aca="1" ref="X7" ca="1">TREND($K7:$P7,$K$1:$P$1,X$1)</f>
        <v>0.72600000000000087</v>
      </c>
      <c r="Y7" cm="1">
        <f t="array" aca="1" ref="Y7" ca="1">TREND($K7:$P7,$K$1:$P$1,Y$1)</f>
        <v>0.72800000000000065</v>
      </c>
      <c r="Z7" cm="1">
        <f t="array" aca="1" ref="Z7" ca="1">TREND($K7:$P7,$K$1:$P$1,Z$1)</f>
        <v>0.73000000000000043</v>
      </c>
      <c r="AA7" cm="1">
        <f t="array" aca="1" ref="AA7" ca="1">TREND($K7:$P7,$K$1:$P$1,AA$1)</f>
        <v>0.73200000000000021</v>
      </c>
      <c r="AB7" cm="1">
        <f t="array" aca="1" ref="AB7" ca="1">TREND($K7:$P7,$K$1:$P$1,AB$1)</f>
        <v>0.73399999999999999</v>
      </c>
      <c r="AC7" cm="1">
        <f t="array" aca="1" ref="AC7" ca="1">TREND($K7:$P7,$K$1:$P$1,AC$1)</f>
        <v>0.73600000000000065</v>
      </c>
      <c r="AD7" cm="1">
        <f t="array" aca="1" ref="AD7" ca="1">TREND($K7:$P7,$K$1:$P$1,AD$1)</f>
        <v>0.73800000000000043</v>
      </c>
      <c r="AE7" cm="1">
        <f t="array" aca="1" ref="AE7" ca="1">TREND($K7:$P7,$K$1:$P$1,AE$1)</f>
        <v>0.74000000000000021</v>
      </c>
      <c r="AF7" cm="1">
        <f t="array" aca="1" ref="AF7" ca="1">TREND($K7:$P7,$K$1:$P$1,AF$1)</f>
        <v>0.74200000000000088</v>
      </c>
      <c r="AG7" cm="1">
        <f t="array" aca="1" ref="AG7" ca="1">TREND($K7:$P7,$K$1:$P$1,AG$1)</f>
        <v>0.74400000000000066</v>
      </c>
      <c r="AH7" cm="1">
        <f t="array" aca="1" ref="AH7" ca="1">TREND($K7:$P7,$K$1:$P$1,AH$1)</f>
        <v>0.74600000000000044</v>
      </c>
      <c r="AI7" cm="1">
        <f t="array" aca="1" ref="AI7" ca="1">TREND($K7:$P7,$K$1:$P$1,AI$1)</f>
        <v>0.74800000000000022</v>
      </c>
      <c r="AJ7" cm="1">
        <f t="array" aca="1" ref="AJ7" ca="1">TREND($K7:$P7,$K$1:$P$1,AJ$1)</f>
        <v>0.75</v>
      </c>
      <c r="AK7" cm="1">
        <f t="array" aca="1" ref="AK7" ca="1">TREND($K7:$P7,$K$1:$P$1,AK$1)</f>
        <v>0.75200000000000067</v>
      </c>
      <c r="AL7" cm="1">
        <f t="array" aca="1" ref="AL7" ca="1">TREND($K7:$P7,$K$1:$P$1,AL$1)</f>
        <v>0.75400000000000045</v>
      </c>
      <c r="AM7" cm="1">
        <f t="array" aca="1" ref="AM7" ca="1">TREND($K7:$P7,$K$1:$P$1,AM$1)</f>
        <v>0.75600000000000023</v>
      </c>
      <c r="AN7" cm="1">
        <f t="array" aca="1" ref="AN7" ca="1">TREND($K7:$P7,$K$1:$P$1,AN$1)</f>
        <v>0.7580000000000009</v>
      </c>
      <c r="AO7" cm="1">
        <f t="array" aca="1" ref="AO7" ca="1">TREND($K7:$P7,$K$1:$P$1,AO$1)</f>
        <v>0.76000000000000068</v>
      </c>
      <c r="AP7" cm="1">
        <f t="array" aca="1" ref="AP7" ca="1">TREND($K7:$P7,$K$1:$P$1,AP$1)</f>
        <v>0.76200000000000045</v>
      </c>
      <c r="AQ7" cm="1">
        <f t="array" aca="1" ref="AQ7" ca="1">TREND($K7:$P7,$K$1:$P$1,AQ$1)</f>
        <v>0.76400000000000023</v>
      </c>
      <c r="AR7" cm="1">
        <f t="array" aca="1" ref="AR7" ca="1">TREND($K7:$P7,$K$1:$P$1,AR$1)</f>
        <v>0.76600000000000001</v>
      </c>
      <c r="AS7" cm="1">
        <f t="array" aca="1" ref="AS7" ca="1">TREND($K7:$P7,$K$1:$P$1,AS$1)</f>
        <v>0.76800000000000068</v>
      </c>
      <c r="AT7" cm="1">
        <f t="array" aca="1" ref="AT7" ca="1">TREND($K7:$P7,$K$1:$P$1,AT$1)</f>
        <v>0.77000000000000046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0.12</v>
      </c>
      <c r="C8" s="41">
        <f t="shared" ca="1" si="3"/>
        <v>0.12</v>
      </c>
      <c r="D8" s="41">
        <f t="shared" ca="1" si="0"/>
        <v>0.12</v>
      </c>
      <c r="E8" s="41">
        <f t="shared" ca="1" si="0"/>
        <v>0.12</v>
      </c>
      <c r="F8" s="41" cm="1">
        <f t="array" aca="1" ref="F8" ca="1">INDIRECT(CONCATENATE("'",HLOOKUP(F$1,$B$21:$E$23,3,FALSE),"'!",$B$25,ROW($A8)+5))*About!$A$27</f>
        <v>0.12</v>
      </c>
      <c r="G8" s="41">
        <f t="shared" ca="1" si="4"/>
        <v>0.12</v>
      </c>
      <c r="H8" s="41">
        <f t="shared" ca="1" si="1"/>
        <v>0.12</v>
      </c>
      <c r="I8" s="41">
        <f t="shared" ca="1" si="1"/>
        <v>0.12</v>
      </c>
      <c r="J8" s="41">
        <f t="shared" ca="1" si="1"/>
        <v>0.12</v>
      </c>
      <c r="K8" s="41" cm="1">
        <f t="array" aca="1" ref="K8" ca="1">INDIRECT(CONCATENATE("'",HLOOKUP(K$1,$B$21:$E$23,3,FALSE),"'!",$B$25,ROW($A8)+5))*About!$A$27</f>
        <v>0.12</v>
      </c>
      <c r="L8" s="41">
        <f t="shared" ca="1" si="5"/>
        <v>0.12</v>
      </c>
      <c r="M8" s="41">
        <f t="shared" ca="1" si="2"/>
        <v>0.12</v>
      </c>
      <c r="N8" s="41">
        <f t="shared" ca="1" si="2"/>
        <v>0.12</v>
      </c>
      <c r="O8" s="41">
        <f t="shared" ca="1" si="2"/>
        <v>0.12</v>
      </c>
      <c r="P8" s="41" cm="1">
        <f t="array" aca="1" ref="P8" ca="1">INDIRECT(CONCATENATE("'",HLOOKUP(P$1,$B$21:$E$23,3,FALSE),"'!",$B$25,ROW($A8)+5))*About!$A$27</f>
        <v>0.12</v>
      </c>
      <c r="Q8" cm="1">
        <f t="array" aca="1" ref="Q8" ca="1">TREND($K8:$P8,$K$1:$P$1,Q$1)</f>
        <v>0.12</v>
      </c>
      <c r="R8" cm="1">
        <f t="array" aca="1" ref="R8" ca="1">TREND($K8:$P8,$K$1:$P$1,R$1)</f>
        <v>0.12</v>
      </c>
      <c r="S8" cm="1">
        <f t="array" aca="1" ref="S8" ca="1">TREND($K8:$P8,$K$1:$P$1,S$1)</f>
        <v>0.12</v>
      </c>
      <c r="T8" cm="1">
        <f t="array" aca="1" ref="T8" ca="1">TREND($K8:$P8,$K$1:$P$1,T$1)</f>
        <v>0.12</v>
      </c>
      <c r="U8" cm="1">
        <f t="array" aca="1" ref="U8" ca="1">TREND($K8:$P8,$K$1:$P$1,U$1)</f>
        <v>0.12</v>
      </c>
      <c r="V8" cm="1">
        <f t="array" aca="1" ref="V8" ca="1">TREND($K8:$P8,$K$1:$P$1,V$1)</f>
        <v>0.12</v>
      </c>
      <c r="W8" cm="1">
        <f t="array" aca="1" ref="W8" ca="1">TREND($K8:$P8,$K$1:$P$1,W$1)</f>
        <v>0.12</v>
      </c>
      <c r="X8" cm="1">
        <f t="array" aca="1" ref="X8" ca="1">TREND($K8:$P8,$K$1:$P$1,X$1)</f>
        <v>0.12</v>
      </c>
      <c r="Y8" cm="1">
        <f t="array" aca="1" ref="Y8" ca="1">TREND($K8:$P8,$K$1:$P$1,Y$1)</f>
        <v>0.12</v>
      </c>
      <c r="Z8" cm="1">
        <f t="array" aca="1" ref="Z8" ca="1">TREND($K8:$P8,$K$1:$P$1,Z$1)</f>
        <v>0.12</v>
      </c>
      <c r="AA8" cm="1">
        <f t="array" aca="1" ref="AA8" ca="1">TREND($K8:$P8,$K$1:$P$1,AA$1)</f>
        <v>0.12</v>
      </c>
      <c r="AB8" cm="1">
        <f t="array" aca="1" ref="AB8" ca="1">TREND($K8:$P8,$K$1:$P$1,AB$1)</f>
        <v>0.12</v>
      </c>
      <c r="AC8" cm="1">
        <f t="array" aca="1" ref="AC8" ca="1">TREND($K8:$P8,$K$1:$P$1,AC$1)</f>
        <v>0.12</v>
      </c>
      <c r="AD8" cm="1">
        <f t="array" aca="1" ref="AD8" ca="1">TREND($K8:$P8,$K$1:$P$1,AD$1)</f>
        <v>0.12</v>
      </c>
      <c r="AE8" cm="1">
        <f t="array" aca="1" ref="AE8" ca="1">TREND($K8:$P8,$K$1:$P$1,AE$1)</f>
        <v>0.12</v>
      </c>
      <c r="AF8" cm="1">
        <f t="array" aca="1" ref="AF8" ca="1">TREND($K8:$P8,$K$1:$P$1,AF$1)</f>
        <v>0.12</v>
      </c>
      <c r="AG8" cm="1">
        <f t="array" aca="1" ref="AG8" ca="1">TREND($K8:$P8,$K$1:$P$1,AG$1)</f>
        <v>0.12</v>
      </c>
      <c r="AH8" cm="1">
        <f t="array" aca="1" ref="AH8" ca="1">TREND($K8:$P8,$K$1:$P$1,AH$1)</f>
        <v>0.12</v>
      </c>
      <c r="AI8" cm="1">
        <f t="array" aca="1" ref="AI8" ca="1">TREND($K8:$P8,$K$1:$P$1,AI$1)</f>
        <v>0.12</v>
      </c>
      <c r="AJ8" cm="1">
        <f t="array" aca="1" ref="AJ8" ca="1">TREND($K8:$P8,$K$1:$P$1,AJ$1)</f>
        <v>0.12</v>
      </c>
      <c r="AK8" cm="1">
        <f t="array" aca="1" ref="AK8" ca="1">TREND($K8:$P8,$K$1:$P$1,AK$1)</f>
        <v>0.12</v>
      </c>
      <c r="AL8" cm="1">
        <f t="array" aca="1" ref="AL8" ca="1">TREND($K8:$P8,$K$1:$P$1,AL$1)</f>
        <v>0.12</v>
      </c>
      <c r="AM8" cm="1">
        <f t="array" aca="1" ref="AM8" ca="1">TREND($K8:$P8,$K$1:$P$1,AM$1)</f>
        <v>0.12</v>
      </c>
      <c r="AN8" cm="1">
        <f t="array" aca="1" ref="AN8" ca="1">TREND($K8:$P8,$K$1:$P$1,AN$1)</f>
        <v>0.12</v>
      </c>
      <c r="AO8" cm="1">
        <f t="array" aca="1" ref="AO8" ca="1">TREND($K8:$P8,$K$1:$P$1,AO$1)</f>
        <v>0.12</v>
      </c>
      <c r="AP8" cm="1">
        <f t="array" aca="1" ref="AP8" ca="1">TREND($K8:$P8,$K$1:$P$1,AP$1)</f>
        <v>0.12</v>
      </c>
      <c r="AQ8" cm="1">
        <f t="array" aca="1" ref="AQ8" ca="1">TREND($K8:$P8,$K$1:$P$1,AQ$1)</f>
        <v>0.12</v>
      </c>
      <c r="AR8" cm="1">
        <f t="array" aca="1" ref="AR8" ca="1">TREND($K8:$P8,$K$1:$P$1,AR$1)</f>
        <v>0.12</v>
      </c>
      <c r="AS8" cm="1">
        <f t="array" aca="1" ref="AS8" ca="1">TREND($K8:$P8,$K$1:$P$1,AS$1)</f>
        <v>0.12</v>
      </c>
      <c r="AT8" cm="1">
        <f t="array" aca="1" ref="AT8" ca="1">TREND($K8:$P8,$K$1:$P$1,AT$1)</f>
        <v>0.12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2.8000000000000001E-2</v>
      </c>
      <c r="C9" s="41">
        <f t="shared" ca="1" si="3"/>
        <v>2.8000000000000001E-2</v>
      </c>
      <c r="D9" s="41">
        <f t="shared" ca="1" si="0"/>
        <v>2.8000000000000001E-2</v>
      </c>
      <c r="E9" s="41">
        <f t="shared" ca="1" si="0"/>
        <v>2.8000000000000001E-2</v>
      </c>
      <c r="F9" s="41" cm="1">
        <f t="array" aca="1" ref="F9" ca="1">INDIRECT(CONCATENATE("'",HLOOKUP(F$1,$B$21:$E$23,3,FALSE),"'!",$B$25,ROW($A9)+5))*About!$A$27</f>
        <v>2.8000000000000001E-2</v>
      </c>
      <c r="G9" s="41">
        <f t="shared" ca="1" si="4"/>
        <v>2.8199999999999999E-2</v>
      </c>
      <c r="H9" s="41">
        <f t="shared" ca="1" si="1"/>
        <v>2.8400000000000002E-2</v>
      </c>
      <c r="I9" s="41">
        <f t="shared" ca="1" si="1"/>
        <v>2.86E-2</v>
      </c>
      <c r="J9" s="41">
        <f t="shared" ca="1" si="1"/>
        <v>2.8800000000000003E-2</v>
      </c>
      <c r="K9" s="41" cm="1">
        <f t="array" aca="1" ref="K9" ca="1">INDIRECT(CONCATENATE("'",HLOOKUP(K$1,$B$21:$E$23,3,FALSE),"'!",$B$25,ROW($A9)+5))*About!$A$27</f>
        <v>2.9000000000000001E-2</v>
      </c>
      <c r="L9" s="41">
        <f t="shared" ca="1" si="5"/>
        <v>2.9400000000000003E-2</v>
      </c>
      <c r="M9" s="41">
        <f t="shared" ca="1" si="2"/>
        <v>2.98E-2</v>
      </c>
      <c r="N9" s="41">
        <f t="shared" ca="1" si="2"/>
        <v>3.0200000000000001E-2</v>
      </c>
      <c r="O9" s="41">
        <f t="shared" ca="1" si="2"/>
        <v>3.0599999999999999E-2</v>
      </c>
      <c r="P9" s="41" cm="1">
        <f t="array" aca="1" ref="P9" ca="1">INDIRECT(CONCATENATE("'",HLOOKUP(P$1,$B$21:$E$23,3,FALSE),"'!",$B$25,ROW($A9)+5))*About!$A$27</f>
        <v>3.1E-2</v>
      </c>
      <c r="Q9" cm="1">
        <f t="array" aca="1" ref="Q9" ca="1">TREND($K9:$P9,$K$1:$P$1,Q$1)</f>
        <v>3.1399999999999983E-2</v>
      </c>
      <c r="R9" cm="1">
        <f t="array" aca="1" ref="R9" ca="1">TREND($K9:$P9,$K$1:$P$1,R$1)</f>
        <v>3.180000000000005E-2</v>
      </c>
      <c r="S9" cm="1">
        <f t="array" aca="1" ref="S9" ca="1">TREND($K9:$P9,$K$1:$P$1,S$1)</f>
        <v>3.2200000000000006E-2</v>
      </c>
      <c r="T9" cm="1">
        <f t="array" aca="1" ref="T9" ca="1">TREND($K9:$P9,$K$1:$P$1,T$1)</f>
        <v>3.2600000000000073E-2</v>
      </c>
      <c r="U9" cm="1">
        <f t="array" aca="1" ref="U9" ca="1">TREND($K9:$P9,$K$1:$P$1,U$1)</f>
        <v>3.3000000000000029E-2</v>
      </c>
      <c r="V9" cm="1">
        <f t="array" aca="1" ref="V9" ca="1">TREND($K9:$P9,$K$1:$P$1,V$1)</f>
        <v>3.3399999999999985E-2</v>
      </c>
      <c r="W9" cm="1">
        <f t="array" aca="1" ref="W9" ca="1">TREND($K9:$P9,$K$1:$P$1,W$1)</f>
        <v>3.3800000000000052E-2</v>
      </c>
      <c r="X9" cm="1">
        <f t="array" aca="1" ref="X9" ca="1">TREND($K9:$P9,$K$1:$P$1,X$1)</f>
        <v>3.4200000000000008E-2</v>
      </c>
      <c r="Y9" cm="1">
        <f t="array" aca="1" ref="Y9" ca="1">TREND($K9:$P9,$K$1:$P$1,Y$1)</f>
        <v>3.4599999999999964E-2</v>
      </c>
      <c r="Z9" cm="1">
        <f t="array" aca="1" ref="Z9" ca="1">TREND($K9:$P9,$K$1:$P$1,Z$1)</f>
        <v>3.5000000000000031E-2</v>
      </c>
      <c r="AA9" cm="1">
        <f t="array" aca="1" ref="AA9" ca="1">TREND($K9:$P9,$K$1:$P$1,AA$1)</f>
        <v>3.5399999999999987E-2</v>
      </c>
      <c r="AB9" cm="1">
        <f t="array" aca="1" ref="AB9" ca="1">TREND($K9:$P9,$K$1:$P$1,AB$1)</f>
        <v>3.5800000000000054E-2</v>
      </c>
      <c r="AC9" cm="1">
        <f t="array" aca="1" ref="AC9" ca="1">TREND($K9:$P9,$K$1:$P$1,AC$1)</f>
        <v>3.620000000000001E-2</v>
      </c>
      <c r="AD9" cm="1">
        <f t="array" aca="1" ref="AD9" ca="1">TREND($K9:$P9,$K$1:$P$1,AD$1)</f>
        <v>3.6599999999999966E-2</v>
      </c>
      <c r="AE9" cm="1">
        <f t="array" aca="1" ref="AE9" ca="1">TREND($K9:$P9,$K$1:$P$1,AE$1)</f>
        <v>3.7000000000000033E-2</v>
      </c>
      <c r="AF9" cm="1">
        <f t="array" aca="1" ref="AF9" ca="1">TREND($K9:$P9,$K$1:$P$1,AF$1)</f>
        <v>3.7399999999999989E-2</v>
      </c>
      <c r="AG9" cm="1">
        <f t="array" aca="1" ref="AG9" ca="1">TREND($K9:$P9,$K$1:$P$1,AG$1)</f>
        <v>3.7800000000000056E-2</v>
      </c>
      <c r="AH9" cm="1">
        <f t="array" aca="1" ref="AH9" ca="1">TREND($K9:$P9,$K$1:$P$1,AH$1)</f>
        <v>3.8200000000000012E-2</v>
      </c>
      <c r="AI9" cm="1">
        <f t="array" aca="1" ref="AI9" ca="1">TREND($K9:$P9,$K$1:$P$1,AI$1)</f>
        <v>3.8599999999999968E-2</v>
      </c>
      <c r="AJ9" cm="1">
        <f t="array" aca="1" ref="AJ9" ca="1">TREND($K9:$P9,$K$1:$P$1,AJ$1)</f>
        <v>3.9000000000000035E-2</v>
      </c>
      <c r="AK9" cm="1">
        <f t="array" aca="1" ref="AK9" ca="1">TREND($K9:$P9,$K$1:$P$1,AK$1)</f>
        <v>3.9399999999999991E-2</v>
      </c>
      <c r="AL9" cm="1">
        <f t="array" aca="1" ref="AL9" ca="1">TREND($K9:$P9,$K$1:$P$1,AL$1)</f>
        <v>3.9800000000000058E-2</v>
      </c>
      <c r="AM9" cm="1">
        <f t="array" aca="1" ref="AM9" ca="1">TREND($K9:$P9,$K$1:$P$1,AM$1)</f>
        <v>4.0200000000000014E-2</v>
      </c>
      <c r="AN9" cm="1">
        <f t="array" aca="1" ref="AN9" ca="1">TREND($K9:$P9,$K$1:$P$1,AN$1)</f>
        <v>4.0599999999999969E-2</v>
      </c>
      <c r="AO9" cm="1">
        <f t="array" aca="1" ref="AO9" ca="1">TREND($K9:$P9,$K$1:$P$1,AO$1)</f>
        <v>4.1000000000000036E-2</v>
      </c>
      <c r="AP9" cm="1">
        <f t="array" aca="1" ref="AP9" ca="1">TREND($K9:$P9,$K$1:$P$1,AP$1)</f>
        <v>4.1399999999999992E-2</v>
      </c>
      <c r="AQ9" cm="1">
        <f t="array" aca="1" ref="AQ9" ca="1">TREND($K9:$P9,$K$1:$P$1,AQ$1)</f>
        <v>4.1800000000000059E-2</v>
      </c>
      <c r="AR9" cm="1">
        <f t="array" aca="1" ref="AR9" ca="1">TREND($K9:$P9,$K$1:$P$1,AR$1)</f>
        <v>4.2200000000000015E-2</v>
      </c>
      <c r="AS9" cm="1">
        <f t="array" aca="1" ref="AS9" ca="1">TREND($K9:$P9,$K$1:$P$1,AS$1)</f>
        <v>4.2599999999999971E-2</v>
      </c>
      <c r="AT9" cm="1">
        <f t="array" aca="1" ref="AT9" ca="1">TREND($K9:$P9,$K$1:$P$1,AT$1)</f>
        <v>4.3000000000000038E-2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2.1000000000000001E-4</v>
      </c>
      <c r="C10" s="41">
        <f t="shared" ca="1" si="3"/>
        <v>2.1250000000000002E-4</v>
      </c>
      <c r="D10" s="41">
        <f t="shared" ca="1" si="0"/>
        <v>2.1500000000000002E-4</v>
      </c>
      <c r="E10" s="41">
        <f t="shared" ca="1" si="0"/>
        <v>2.175E-4</v>
      </c>
      <c r="F10" s="41" cm="1">
        <f t="array" aca="1" ref="F10" ca="1">INDIRECT(CONCATENATE("'",HLOOKUP(F$1,$B$21:$E$23,3,FALSE),"'!",$B$25,ROW($A10)+5))*About!$A$27</f>
        <v>2.2000000000000001E-4</v>
      </c>
      <c r="G10" s="41">
        <f t="shared" ca="1" si="4"/>
        <v>2.2600000000000002E-4</v>
      </c>
      <c r="H10" s="41">
        <f t="shared" ca="1" si="1"/>
        <v>2.32E-4</v>
      </c>
      <c r="I10" s="41">
        <f t="shared" ca="1" si="1"/>
        <v>2.3800000000000001E-4</v>
      </c>
      <c r="J10" s="41">
        <f t="shared" ca="1" si="1"/>
        <v>2.4399999999999999E-4</v>
      </c>
      <c r="K10" s="41" cm="1">
        <f t="array" aca="1" ref="K10" ca="1">INDIRECT(CONCATENATE("'",HLOOKUP(K$1,$B$21:$E$23,3,FALSE),"'!",$B$25,ROW($A10)+5))*About!$A$27</f>
        <v>2.5000000000000001E-4</v>
      </c>
      <c r="L10" s="41">
        <f t="shared" ca="1" si="5"/>
        <v>2.5399999999999999E-4</v>
      </c>
      <c r="M10" s="41">
        <f t="shared" ca="1" si="2"/>
        <v>2.5799999999999998E-4</v>
      </c>
      <c r="N10" s="41">
        <f t="shared" ca="1" si="2"/>
        <v>2.6200000000000003E-4</v>
      </c>
      <c r="O10" s="41">
        <f t="shared" ca="1" si="2"/>
        <v>2.6600000000000001E-4</v>
      </c>
      <c r="P10" s="41" cm="1">
        <f t="array" aca="1" ref="P10" ca="1">INDIRECT(CONCATENATE("'",HLOOKUP(P$1,$B$21:$E$23,3,FALSE),"'!",$B$25,ROW($A10)+5))*About!$A$27</f>
        <v>2.7E-4</v>
      </c>
      <c r="Q10" cm="1">
        <f t="array" aca="1" ref="Q10" ca="1">TREND($K10:$P10,$K$1:$P$1,Q$1)</f>
        <v>2.7399999999999994E-4</v>
      </c>
      <c r="R10" cm="1">
        <f t="array" aca="1" ref="R10" ca="1">TREND($K10:$P10,$K$1:$P$1,R$1)</f>
        <v>2.7800000000000047E-4</v>
      </c>
      <c r="S10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cm="1">
        <f t="array" aca="1" ref="AK10" ca="1">TREND($K10:$P10,$K$1:$P$1,AK$1)</f>
        <v>3.5400000000000015E-4</v>
      </c>
      <c r="AL10" cm="1">
        <f t="array" aca="1" ref="AL10" ca="1">TREND($K10:$P10,$K$1:$P$1,AL$1)</f>
        <v>3.5800000000000068E-4</v>
      </c>
      <c r="AM10" cm="1">
        <f t="array" aca="1" ref="AM10" ca="1">TREND($K10:$P10,$K$1:$P$1,AM$1)</f>
        <v>3.6199999999999947E-4</v>
      </c>
      <c r="AN10" cm="1">
        <f t="array" aca="1" ref="AN10" ca="1">TREND($K10:$P10,$K$1:$P$1,AN$1)</f>
        <v>3.6600000000000001E-4</v>
      </c>
      <c r="AO10" cm="1">
        <f t="array" aca="1" ref="AO10" ca="1">TREND($K10:$P10,$K$1:$P$1,AO$1)</f>
        <v>3.7000000000000054E-4</v>
      </c>
      <c r="AP10" cm="1">
        <f t="array" aca="1" ref="AP10" ca="1">TREND($K10:$P10,$K$1:$P$1,AP$1)</f>
        <v>3.7400000000000107E-4</v>
      </c>
      <c r="AQ10" cm="1">
        <f t="array" aca="1" ref="AQ10" ca="1">TREND($K10:$P10,$K$1:$P$1,AQ$1)</f>
        <v>3.7799999999999986E-4</v>
      </c>
      <c r="AR10" cm="1">
        <f t="array" aca="1" ref="AR10" ca="1">TREND($K10:$P10,$K$1:$P$1,AR$1)</f>
        <v>3.8200000000000039E-4</v>
      </c>
      <c r="AS10" cm="1">
        <f t="array" aca="1" ref="AS10" ca="1">TREND($K10:$P10,$K$1:$P$1,AS$1)</f>
        <v>3.8600000000000093E-4</v>
      </c>
      <c r="AT10" cm="1">
        <f t="array" aca="1" ref="AT10" ca="1">TREND($K10:$P10,$K$1:$P$1,AT$1)</f>
        <v>3.8999999999999972E-4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2.0000000000000001E-4</v>
      </c>
      <c r="C11" s="41">
        <f t="shared" ca="1" si="3"/>
        <v>2.0250000000000002E-4</v>
      </c>
      <c r="D11" s="41">
        <f t="shared" ca="1" si="0"/>
        <v>2.05E-4</v>
      </c>
      <c r="E11" s="41">
        <f t="shared" ca="1" si="0"/>
        <v>2.075E-4</v>
      </c>
      <c r="F11" s="41" cm="1">
        <f t="array" aca="1" ref="F11" ca="1">INDIRECT(CONCATENATE("'",HLOOKUP(F$1,$B$21:$E$23,3,FALSE),"'!",$B$25,ROW($A11)+5))*About!$A$27</f>
        <v>2.1000000000000001E-4</v>
      </c>
      <c r="G11" s="41">
        <f t="shared" ca="1" si="4"/>
        <v>2.1600000000000002E-4</v>
      </c>
      <c r="H11" s="41">
        <f t="shared" ca="1" si="1"/>
        <v>2.22E-4</v>
      </c>
      <c r="I11" s="41">
        <f t="shared" ca="1" si="1"/>
        <v>2.2800000000000001E-4</v>
      </c>
      <c r="J11" s="41">
        <f t="shared" ca="1" si="1"/>
        <v>2.34E-4</v>
      </c>
      <c r="K11" s="41" cm="1">
        <f t="array" aca="1" ref="K11" ca="1">INDIRECT(CONCATENATE("'",HLOOKUP(K$1,$B$21:$E$23,3,FALSE),"'!",$B$25,ROW($A11)+5))*About!$A$27</f>
        <v>2.4000000000000001E-4</v>
      </c>
      <c r="L11" s="41">
        <f t="shared" ca="1" si="5"/>
        <v>2.4399999999999999E-4</v>
      </c>
      <c r="M11" s="41">
        <f t="shared" ca="1" si="2"/>
        <v>2.4800000000000001E-4</v>
      </c>
      <c r="N11" s="41">
        <f t="shared" ca="1" si="2"/>
        <v>2.52E-4</v>
      </c>
      <c r="O11" s="41">
        <f t="shared" ca="1" si="2"/>
        <v>2.5599999999999999E-4</v>
      </c>
      <c r="P11" s="41" cm="1">
        <f t="array" aca="1" ref="P11" ca="1">INDIRECT(CONCATENATE("'",HLOOKUP(P$1,$B$21:$E$23,3,FALSE),"'!",$B$25,ROW($A11)+5))*About!$A$27</f>
        <v>2.5999999999999998E-4</v>
      </c>
      <c r="Q11" cm="1">
        <f t="array" aca="1" ref="Q11" ca="1">TREND($K11:$P11,$K$1:$P$1,Q$1)</f>
        <v>2.6400000000000035E-4</v>
      </c>
      <c r="R11" cm="1">
        <f t="array" aca="1" ref="R11" ca="1">TREND($K11:$P11,$K$1:$P$1,R$1)</f>
        <v>2.6800000000000088E-4</v>
      </c>
      <c r="S11" cm="1">
        <f t="array" aca="1" ref="S11" ca="1">TREND($K11:$P11,$K$1:$P$1,S$1)</f>
        <v>2.7200000000000141E-4</v>
      </c>
      <c r="T11" cm="1">
        <f t="array" aca="1" ref="T11" ca="1">TREND($K11:$P11,$K$1:$P$1,T$1)</f>
        <v>2.760000000000002E-4</v>
      </c>
      <c r="U11" cm="1">
        <f t="array" aca="1" ref="U11" ca="1">TREND($K11:$P11,$K$1:$P$1,U$1)</f>
        <v>2.8000000000000073E-4</v>
      </c>
      <c r="V11" cm="1">
        <f t="array" aca="1" ref="V11" ca="1">TREND($K11:$P11,$K$1:$P$1,V$1)</f>
        <v>2.8400000000000127E-4</v>
      </c>
      <c r="W11" cm="1">
        <f t="array" aca="1" ref="W11" ca="1">TREND($K11:$P11,$K$1:$P$1,W$1)</f>
        <v>2.8800000000000006E-4</v>
      </c>
      <c r="X11" cm="1">
        <f t="array" aca="1" ref="X11" ca="1">TREND($K11:$P11,$K$1:$P$1,X$1)</f>
        <v>2.9200000000000059E-4</v>
      </c>
      <c r="Y11" cm="1">
        <f t="array" aca="1" ref="Y11" ca="1">TREND($K11:$P11,$K$1:$P$1,Y$1)</f>
        <v>2.9600000000000112E-4</v>
      </c>
      <c r="Z11" cm="1">
        <f t="array" aca="1" ref="Z11" ca="1">TREND($K11:$P11,$K$1:$P$1,Z$1)</f>
        <v>2.9999999999999992E-4</v>
      </c>
      <c r="AA11" cm="1">
        <f t="array" aca="1" ref="AA11" ca="1">TREND($K11:$P11,$K$1:$P$1,AA$1)</f>
        <v>3.0400000000000045E-4</v>
      </c>
      <c r="AB11" cm="1">
        <f t="array" aca="1" ref="AB11" ca="1">TREND($K11:$P11,$K$1:$P$1,AB$1)</f>
        <v>3.0800000000000098E-4</v>
      </c>
      <c r="AC11" cm="1">
        <f t="array" aca="1" ref="AC11" ca="1">TREND($K11:$P11,$K$1:$P$1,AC$1)</f>
        <v>3.1200000000000151E-4</v>
      </c>
      <c r="AD11" cm="1">
        <f t="array" aca="1" ref="AD11" ca="1">TREND($K11:$P11,$K$1:$P$1,AD$1)</f>
        <v>3.1600000000000031E-4</v>
      </c>
      <c r="AE11" cm="1">
        <f t="array" aca="1" ref="AE11" ca="1">TREND($K11:$P11,$K$1:$P$1,AE$1)</f>
        <v>3.2000000000000084E-4</v>
      </c>
      <c r="AF11" cm="1">
        <f t="array" aca="1" ref="AF11" ca="1">TREND($K11:$P11,$K$1:$P$1,AF$1)</f>
        <v>3.2400000000000137E-4</v>
      </c>
      <c r="AG11" cm="1">
        <f t="array" aca="1" ref="AG11" ca="1">TREND($K11:$P11,$K$1:$P$1,AG$1)</f>
        <v>3.2800000000000017E-4</v>
      </c>
      <c r="AH11" cm="1">
        <f t="array" aca="1" ref="AH11" ca="1">TREND($K11:$P11,$K$1:$P$1,AH$1)</f>
        <v>3.320000000000007E-4</v>
      </c>
      <c r="AI11" cm="1">
        <f t="array" aca="1" ref="AI11" ca="1">TREND($K11:$P11,$K$1:$P$1,AI$1)</f>
        <v>3.3600000000000123E-4</v>
      </c>
      <c r="AJ11" cm="1">
        <f t="array" aca="1" ref="AJ11" ca="1">TREND($K11:$P11,$K$1:$P$1,AJ$1)</f>
        <v>3.4000000000000002E-4</v>
      </c>
      <c r="AK11" cm="1">
        <f t="array" aca="1" ref="AK11" ca="1">TREND($K11:$P11,$K$1:$P$1,AK$1)</f>
        <v>3.4400000000000056E-4</v>
      </c>
      <c r="AL11" cm="1">
        <f t="array" aca="1" ref="AL11" ca="1">TREND($K11:$P11,$K$1:$P$1,AL$1)</f>
        <v>3.4800000000000109E-4</v>
      </c>
      <c r="AM11" cm="1">
        <f t="array" aca="1" ref="AM11" ca="1">TREND($K11:$P11,$K$1:$P$1,AM$1)</f>
        <v>3.5199999999999988E-4</v>
      </c>
      <c r="AN11" cm="1">
        <f t="array" aca="1" ref="AN11" ca="1">TREND($K11:$P11,$K$1:$P$1,AN$1)</f>
        <v>3.5600000000000041E-4</v>
      </c>
      <c r="AO11" cm="1">
        <f t="array" aca="1" ref="AO11" ca="1">TREND($K11:$P11,$K$1:$P$1,AO$1)</f>
        <v>3.6000000000000094E-4</v>
      </c>
      <c r="AP11" cm="1">
        <f t="array" aca="1" ref="AP11" ca="1">TREND($K11:$P11,$K$1:$P$1,AP$1)</f>
        <v>3.6400000000000148E-4</v>
      </c>
      <c r="AQ11" cm="1">
        <f t="array" aca="1" ref="AQ11" ca="1">TREND($K11:$P11,$K$1:$P$1,AQ$1)</f>
        <v>3.6800000000000027E-4</v>
      </c>
      <c r="AR11" cm="1">
        <f t="array" aca="1" ref="AR11" ca="1">TREND($K11:$P11,$K$1:$P$1,AR$1)</f>
        <v>3.720000000000008E-4</v>
      </c>
      <c r="AS11" cm="1">
        <f t="array" aca="1" ref="AS11" ca="1">TREND($K11:$P11,$K$1:$P$1,AS$1)</f>
        <v>3.7600000000000133E-4</v>
      </c>
      <c r="AT11" cm="1">
        <f t="array" aca="1" ref="AT11" ca="1">TREND($K11:$P11,$K$1:$P$1,AT$1)</f>
        <v>3.8000000000000013E-4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9.3100000000000008E-4</v>
      </c>
      <c r="C12" s="41">
        <f t="shared" ca="1" si="3"/>
        <v>9.475000000000001E-4</v>
      </c>
      <c r="D12" s="41">
        <f t="shared" ca="1" si="0"/>
        <v>9.6400000000000001E-4</v>
      </c>
      <c r="E12" s="41">
        <f t="shared" ca="1" si="0"/>
        <v>9.8050000000000003E-4</v>
      </c>
      <c r="F12" s="41">
        <f ca="1">SUM(INDIRECT(CONCATENATE("'",HLOOKUP(F$1,$B$21:$E$23,3,FALSE),"'!",$B$25,ROW($A12)+5,":",$B$25,ROW($A12)+6)))*About!$A$27</f>
        <v>9.9700000000000006E-4</v>
      </c>
      <c r="G12" s="41">
        <f t="shared" ca="1" si="4"/>
        <v>1.0156E-3</v>
      </c>
      <c r="H12" s="41">
        <f t="shared" ca="1" si="1"/>
        <v>1.0342000000000001E-3</v>
      </c>
      <c r="I12" s="41">
        <f t="shared" ca="1" si="1"/>
        <v>1.0528E-3</v>
      </c>
      <c r="J12" s="41">
        <f t="shared" ca="1" si="1"/>
        <v>1.0714000000000001E-3</v>
      </c>
      <c r="K12" s="41">
        <f ca="1">SUM(INDIRECT(CONCATENATE("'",HLOOKUP(K$1,$B$21:$E$23,3,FALSE),"'!",$B$25,ROW($A12)+5,":",$B$25,ROW($A12)+6)))*About!$A$27</f>
        <v>1.09E-3</v>
      </c>
      <c r="L12" s="41">
        <f t="shared" ca="1" si="5"/>
        <v>1.114E-3</v>
      </c>
      <c r="M12" s="41">
        <f t="shared" ca="1" si="2"/>
        <v>1.1380000000000001E-3</v>
      </c>
      <c r="N12" s="41">
        <f t="shared" ca="1" si="2"/>
        <v>1.1620000000000001E-3</v>
      </c>
      <c r="O12" s="41">
        <f t="shared" ca="1" si="2"/>
        <v>1.1860000000000002E-3</v>
      </c>
      <c r="P12" s="41">
        <f ca="1">SUM(INDIRECT(CONCATENATE("'",HLOOKUP(P$1,$B$21:$E$23,3,FALSE),"'!",$B$25,ROW($A12)+5,":",$B$25,ROW($A12)+6)))*About!$A$27</f>
        <v>1.2100000000000001E-3</v>
      </c>
      <c r="Q12" cm="1">
        <f t="array" aca="1" ref="Q12" ca="1">TREND($K12:$P12,$K$1:$P$1,Q$1)</f>
        <v>1.233999999999999E-3</v>
      </c>
      <c r="R12" cm="1">
        <f t="array" aca="1" ref="R12" ca="1">TREND($K12:$P12,$K$1:$P$1,R$1)</f>
        <v>1.2579999999999952E-3</v>
      </c>
      <c r="S12" cm="1">
        <f t="array" aca="1" ref="S12" ca="1">TREND($K12:$P12,$K$1:$P$1,S$1)</f>
        <v>1.2819999999999984E-3</v>
      </c>
      <c r="T12" cm="1">
        <f t="array" aca="1" ref="T12" ca="1">TREND($K12:$P12,$K$1:$P$1,T$1)</f>
        <v>1.3059999999999947E-3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1.3539999999999941E-3</v>
      </c>
      <c r="W12" cm="1">
        <f t="array" aca="1" ref="W12" ca="1">TREND($K12:$P12,$K$1:$P$1,W$1)</f>
        <v>1.3779999999999973E-3</v>
      </c>
      <c r="X12" cm="1">
        <f t="array" aca="1" ref="X12" ca="1">TREND($K12:$P12,$K$1:$P$1,X$1)</f>
        <v>1.4020000000000005E-3</v>
      </c>
      <c r="Y12" cm="1">
        <f t="array" aca="1" ref="Y12" ca="1">TREND($K12:$P12,$K$1:$P$1,Y$1)</f>
        <v>1.4259999999999967E-3</v>
      </c>
      <c r="Z12" cm="1">
        <f t="array" aca="1" ref="Z12" ca="1">TREND($K12:$P12,$K$1:$P$1,Z$1)</f>
        <v>1.4499999999999999E-3</v>
      </c>
      <c r="AA12" cm="1">
        <f t="array" aca="1" ref="AA12" ca="1">TREND($K12:$P12,$K$1:$P$1,AA$1)</f>
        <v>1.4739999999999961E-3</v>
      </c>
      <c r="AB12" cm="1">
        <f t="array" aca="1" ref="AB12" ca="1">TREND($K12:$P12,$K$1:$P$1,AB$1)</f>
        <v>1.4979999999999993E-3</v>
      </c>
      <c r="AC12" cm="1">
        <f t="array" aca="1" ref="AC12" ca="1">TREND($K12:$P12,$K$1:$P$1,AC$1)</f>
        <v>1.5219999999999956E-3</v>
      </c>
      <c r="AD12" cm="1">
        <f t="array" aca="1" ref="AD12" ca="1">TREND($K12:$P12,$K$1:$P$1,AD$1)</f>
        <v>1.5459999999999988E-3</v>
      </c>
      <c r="AE12" cm="1">
        <f t="array" aca="1" ref="AE12" ca="1">TREND($K12:$P12,$K$1:$P$1,AE$1)</f>
        <v>1.569999999999995E-3</v>
      </c>
      <c r="AF12" cm="1">
        <f t="array" aca="1" ref="AF12" ca="1">TREND($K12:$P12,$K$1:$P$1,AF$1)</f>
        <v>1.5939999999999982E-3</v>
      </c>
      <c r="AG12" cm="1">
        <f t="array" aca="1" ref="AG12" ca="1">TREND($K12:$P12,$K$1:$P$1,AG$1)</f>
        <v>1.6179999999999944E-3</v>
      </c>
      <c r="AH12" cm="1">
        <f t="array" aca="1" ref="AH12" ca="1">TREND($K12:$P12,$K$1:$P$1,AH$1)</f>
        <v>1.6419999999999976E-3</v>
      </c>
      <c r="AI12" cm="1">
        <f t="array" aca="1" ref="AI12" ca="1">TREND($K12:$P12,$K$1:$P$1,AI$1)</f>
        <v>1.6660000000000008E-3</v>
      </c>
      <c r="AJ12" cm="1">
        <f t="array" aca="1" ref="AJ12" ca="1">TREND($K12:$P12,$K$1:$P$1,AJ$1)</f>
        <v>1.6899999999999971E-3</v>
      </c>
      <c r="AK12" cm="1">
        <f t="array" aca="1" ref="AK12" ca="1">TREND($K12:$P12,$K$1:$P$1,AK$1)</f>
        <v>1.7140000000000002E-3</v>
      </c>
      <c r="AL12" cm="1">
        <f t="array" aca="1" ref="AL12" ca="1">TREND($K12:$P12,$K$1:$P$1,AL$1)</f>
        <v>1.7379999999999965E-3</v>
      </c>
      <c r="AM12" cm="1">
        <f t="array" aca="1" ref="AM12" ca="1">TREND($K12:$P12,$K$1:$P$1,AM$1)</f>
        <v>1.7619999999999997E-3</v>
      </c>
      <c r="AN12" cm="1">
        <f t="array" aca="1" ref="AN12" ca="1">TREND($K12:$P12,$K$1:$P$1,AN$1)</f>
        <v>1.7859999999999959E-3</v>
      </c>
      <c r="AO12" cm="1">
        <f t="array" aca="1" ref="AO12" ca="1">TREND($K12:$P12,$K$1:$P$1,AO$1)</f>
        <v>1.8099999999999991E-3</v>
      </c>
      <c r="AP12" cm="1">
        <f t="array" aca="1" ref="AP12" ca="1">TREND($K12:$P12,$K$1:$P$1,AP$1)</f>
        <v>1.8339999999999954E-3</v>
      </c>
      <c r="AQ12" cm="1">
        <f t="array" aca="1" ref="AQ12" ca="1">TREND($K12:$P12,$K$1:$P$1,AQ$1)</f>
        <v>1.8579999999999985E-3</v>
      </c>
      <c r="AR12" cm="1">
        <f t="array" aca="1" ref="AR12" ca="1">TREND($K12:$P12,$K$1:$P$1,AR$1)</f>
        <v>1.8819999999999948E-3</v>
      </c>
      <c r="AS12" cm="1">
        <f t="array" aca="1" ref="AS12" ca="1">TREND($K12:$P12,$K$1:$P$1,AS$1)</f>
        <v>1.905999999999998E-3</v>
      </c>
      <c r="AT12" cm="1">
        <f t="array" aca="1" ref="AT12" ca="1">TREND($K12:$P12,$K$1:$P$1,AT$1)</f>
        <v>1.9300000000000012E-3</v>
      </c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2">
      <c r="A18" t="s">
        <v>114</v>
      </c>
      <c r="B18" t="str">
        <f ca="1">RIGHT(B17,LEN(B17)-7)</f>
        <v>transport-NOx</v>
      </c>
    </row>
    <row r="19" spans="1:5" x14ac:dyDescent="0.2">
      <c r="A19" t="s">
        <v>115</v>
      </c>
      <c r="B19" t="str">
        <f ca="1">LEFT(B18,FIND("-",B18)-1)</f>
        <v>transport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NOx</v>
      </c>
    </row>
    <row r="25" spans="1:5" x14ac:dyDescent="0.2">
      <c r="A25" t="s">
        <v>124</v>
      </c>
      <c r="B25" s="2" t="str">
        <f ca="1">VLOOKUP($B$24,Mappings!$A$29:$B$31,COLUMN(Mappings!$B$29),FALSE)</f>
        <v>B</v>
      </c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T25"/>
  <sheetViews>
    <sheetView workbookViewId="0">
      <selection activeCell="B2" sqref="B2:P12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4.2999999999999997E-2</v>
      </c>
      <c r="C2" s="41">
        <f ca="1">$B2+($F2-$B2)*(C$1-$B$1)/($F$1-$B$1)</f>
        <v>4.3249999999999997E-2</v>
      </c>
      <c r="D2" s="41">
        <f t="shared" ref="D2:E12" ca="1" si="0">$B2+($F2-$B2)*(D$1-$B$1)/($F$1-$B$1)</f>
        <v>4.3499999999999997E-2</v>
      </c>
      <c r="E2" s="41">
        <f t="shared" ca="1" si="0"/>
        <v>4.3749999999999997E-2</v>
      </c>
      <c r="F2" s="41" cm="1">
        <f t="array" aca="1" ref="F2" ca="1">INDIRECT(CONCATENATE("'",HLOOKUP(F$1,$B$21:$E$23,3,FALSE),"'!",$B$25,ROW($A2)+3))*About!$A$27</f>
        <v>4.3999999999999997E-2</v>
      </c>
      <c r="G2" s="41">
        <f ca="1">$F2+($K2-$F2)*(G$1-$F$1)/($K$1-$F$1)</f>
        <v>4.48E-2</v>
      </c>
      <c r="H2" s="41">
        <f t="shared" ref="H2:J12" ca="1" si="1">$F2+($K2-$F2)*(H$1-$F$1)/($K$1-$F$1)</f>
        <v>4.5600000000000002E-2</v>
      </c>
      <c r="I2" s="41">
        <f t="shared" ca="1" si="1"/>
        <v>4.6399999999999997E-2</v>
      </c>
      <c r="J2" s="41">
        <f t="shared" ca="1" si="1"/>
        <v>4.7199999999999999E-2</v>
      </c>
      <c r="K2" s="41" cm="1">
        <f t="array" aca="1" ref="K2" ca="1">INDIRECT(CONCATENATE("'",HLOOKUP(K$1,$B$21:$E$23,3,FALSE),"'!",$B$25,ROW($A2)+3))*About!$A$27</f>
        <v>4.8000000000000001E-2</v>
      </c>
      <c r="L2" s="41">
        <f ca="1">$K2+($P2-$K2)*(L$1-$K$1)/($P$1-$K$1)</f>
        <v>4.8599999999999997E-2</v>
      </c>
      <c r="M2" s="41">
        <f t="shared" ref="M2:O12" ca="1" si="2">$K2+($P2-$K2)*(M$1-$K$1)/($P$1-$K$1)</f>
        <v>4.9200000000000001E-2</v>
      </c>
      <c r="N2" s="41">
        <f t="shared" ca="1" si="2"/>
        <v>4.9799999999999997E-2</v>
      </c>
      <c r="O2" s="41">
        <f t="shared" ca="1" si="2"/>
        <v>5.04E-2</v>
      </c>
      <c r="P2" s="41" cm="1">
        <f t="array" aca="1" ref="P2" ca="1">INDIRECT(CONCATENATE("'",HLOOKUP(P$1,$B$21:$E$23,3,FALSE),"'!",$B$25,ROW($A2)+3))*About!$A$27</f>
        <v>5.0999999999999997E-2</v>
      </c>
      <c r="Q2" cm="1">
        <f t="array" aca="1" ref="Q2" ca="1">TREND($K2:$P2,$K$1:$P$1,Q$1)</f>
        <v>5.160000000000009E-2</v>
      </c>
      <c r="R2" cm="1">
        <f t="array" aca="1" ref="R2" ca="1">TREND($K2:$P2,$K$1:$P$1,R$1)</f>
        <v>5.2200000000000024E-2</v>
      </c>
      <c r="S2" cm="1">
        <f t="array" aca="1" ref="S2" ca="1">TREND($K2:$P2,$K$1:$P$1,S$1)</f>
        <v>5.280000000000018E-2</v>
      </c>
      <c r="T2" cm="1">
        <f t="array" aca="1" ref="T2" ca="1">TREND($K2:$P2,$K$1:$P$1,T$1)</f>
        <v>5.3400000000000114E-2</v>
      </c>
      <c r="U2" cm="1">
        <f t="array" aca="1" ref="U2" ca="1">TREND($K2:$P2,$K$1:$P$1,U$1)</f>
        <v>5.4000000000000048E-2</v>
      </c>
      <c r="V2" cm="1">
        <f t="array" aca="1" ref="V2" ca="1">TREND($K2:$P2,$K$1:$P$1,V$1)</f>
        <v>5.4599999999999982E-2</v>
      </c>
      <c r="W2" cm="1">
        <f t="array" aca="1" ref="W2" ca="1">TREND($K2:$P2,$K$1:$P$1,W$1)</f>
        <v>5.5200000000000138E-2</v>
      </c>
      <c r="X2" cm="1">
        <f t="array" aca="1" ref="X2" ca="1">TREND($K2:$P2,$K$1:$P$1,X$1)</f>
        <v>5.5800000000000072E-2</v>
      </c>
      <c r="Y2" cm="1">
        <f t="array" aca="1" ref="Y2" ca="1">TREND($K2:$P2,$K$1:$P$1,Y$1)</f>
        <v>5.6400000000000006E-2</v>
      </c>
      <c r="Z2" cm="1">
        <f t="array" aca="1" ref="Z2" ca="1">TREND($K2:$P2,$K$1:$P$1,Z$1)</f>
        <v>5.7000000000000162E-2</v>
      </c>
      <c r="AA2" cm="1">
        <f t="array" aca="1" ref="AA2" ca="1">TREND($K2:$P2,$K$1:$P$1,AA$1)</f>
        <v>5.7600000000000096E-2</v>
      </c>
      <c r="AB2" cm="1">
        <f t="array" aca="1" ref="AB2" ca="1">TREND($K2:$P2,$K$1:$P$1,AB$1)</f>
        <v>5.8200000000000029E-2</v>
      </c>
      <c r="AC2" cm="1">
        <f t="array" aca="1" ref="AC2" ca="1">TREND($K2:$P2,$K$1:$P$1,AC$1)</f>
        <v>5.8800000000000185E-2</v>
      </c>
      <c r="AD2" cm="1">
        <f t="array" aca="1" ref="AD2" ca="1">TREND($K2:$P2,$K$1:$P$1,AD$1)</f>
        <v>5.9400000000000119E-2</v>
      </c>
      <c r="AE2" cm="1">
        <f t="array" aca="1" ref="AE2" ca="1">TREND($K2:$P2,$K$1:$P$1,AE$1)</f>
        <v>6.0000000000000053E-2</v>
      </c>
      <c r="AF2" cm="1">
        <f t="array" aca="1" ref="AF2" ca="1">TREND($K2:$P2,$K$1:$P$1,AF$1)</f>
        <v>6.0599999999999987E-2</v>
      </c>
      <c r="AG2" cm="1">
        <f t="array" aca="1" ref="AG2" ca="1">TREND($K2:$P2,$K$1:$P$1,AG$1)</f>
        <v>6.1200000000000143E-2</v>
      </c>
      <c r="AH2" cm="1">
        <f t="array" aca="1" ref="AH2" ca="1">TREND($K2:$P2,$K$1:$P$1,AH$1)</f>
        <v>6.1800000000000077E-2</v>
      </c>
      <c r="AI2" cm="1">
        <f t="array" aca="1" ref="AI2" ca="1">TREND($K2:$P2,$K$1:$P$1,AI$1)</f>
        <v>6.2400000000000011E-2</v>
      </c>
      <c r="AJ2" cm="1">
        <f t="array" aca="1" ref="AJ2" ca="1">TREND($K2:$P2,$K$1:$P$1,AJ$1)</f>
        <v>6.3000000000000167E-2</v>
      </c>
      <c r="AK2" cm="1">
        <f t="array" aca="1" ref="AK2" ca="1">TREND($K2:$P2,$K$1:$P$1,AK$1)</f>
        <v>6.3600000000000101E-2</v>
      </c>
      <c r="AL2" cm="1">
        <f t="array" aca="1" ref="AL2" ca="1">TREND($K2:$P2,$K$1:$P$1,AL$1)</f>
        <v>6.4200000000000035E-2</v>
      </c>
      <c r="AM2" cm="1">
        <f t="array" aca="1" ref="AM2" ca="1">TREND($K2:$P2,$K$1:$P$1,AM$1)</f>
        <v>6.4799999999999969E-2</v>
      </c>
      <c r="AN2" cm="1">
        <f t="array" aca="1" ref="AN2" ca="1">TREND($K2:$P2,$K$1:$P$1,AN$1)</f>
        <v>6.5400000000000125E-2</v>
      </c>
      <c r="AO2" cm="1">
        <f t="array" aca="1" ref="AO2" ca="1">TREND($K2:$P2,$K$1:$P$1,AO$1)</f>
        <v>6.6000000000000059E-2</v>
      </c>
      <c r="AP2" cm="1">
        <f t="array" aca="1" ref="AP2" ca="1">TREND($K2:$P2,$K$1:$P$1,AP$1)</f>
        <v>6.6599999999999993E-2</v>
      </c>
      <c r="AQ2" cm="1">
        <f t="array" aca="1" ref="AQ2" ca="1">TREND($K2:$P2,$K$1:$P$1,AQ$1)</f>
        <v>6.7200000000000149E-2</v>
      </c>
      <c r="AR2" cm="1">
        <f t="array" aca="1" ref="AR2" ca="1">TREND($K2:$P2,$K$1:$P$1,AR$1)</f>
        <v>6.7800000000000082E-2</v>
      </c>
      <c r="AS2" cm="1">
        <f t="array" aca="1" ref="AS2" ca="1">TREND($K2:$P2,$K$1:$P$1,AS$1)</f>
        <v>6.8400000000000016E-2</v>
      </c>
      <c r="AT2" cm="1">
        <f t="array" aca="1" ref="AT2" ca="1">TREND($K2:$P2,$K$1:$P$1,AT$1)</f>
        <v>6.9000000000000172E-2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2.5000000000000001E-2</v>
      </c>
      <c r="C3" s="41">
        <f t="shared" ref="C3:C12" ca="1" si="3">$B3+($F3-$B3)*(C$1-$B$1)/($F$1-$B$1)</f>
        <v>2.5250000000000002E-2</v>
      </c>
      <c r="D3" s="41">
        <f t="shared" ca="1" si="0"/>
        <v>2.5500000000000002E-2</v>
      </c>
      <c r="E3" s="41">
        <f t="shared" ca="1" si="0"/>
        <v>2.5749999999999999E-2</v>
      </c>
      <c r="F3" s="41" cm="1">
        <f t="array" aca="1" ref="F3" ca="1">INDIRECT(CONCATENATE("'",HLOOKUP(F$1,$B$21:$E$23,3,FALSE),"'!",$B$25,ROW($A3)+5))*About!$A$27</f>
        <v>2.5999999999999999E-2</v>
      </c>
      <c r="G3" s="41">
        <f t="shared" ref="G3:G12" ca="1" si="4">$F3+($K3-$F3)*(G$1-$F$1)/($K$1-$F$1)</f>
        <v>2.6199999999999998E-2</v>
      </c>
      <c r="H3" s="41">
        <f t="shared" ca="1" si="1"/>
        <v>2.64E-2</v>
      </c>
      <c r="I3" s="41">
        <f t="shared" ca="1" si="1"/>
        <v>2.6599999999999999E-2</v>
      </c>
      <c r="J3" s="41">
        <f t="shared" ca="1" si="1"/>
        <v>2.6800000000000001E-2</v>
      </c>
      <c r="K3" s="41" cm="1">
        <f t="array" aca="1" ref="K3" ca="1">INDIRECT(CONCATENATE("'",HLOOKUP(K$1,$B$21:$E$23,3,FALSE),"'!",$B$25,ROW($A3)+5))*About!$A$27</f>
        <v>2.7E-2</v>
      </c>
      <c r="L3" s="41">
        <f t="shared" ref="L3:L12" ca="1" si="5">$K3+($P3-$K3)*(L$1-$K$1)/($P$1-$K$1)</f>
        <v>2.7199999999999998E-2</v>
      </c>
      <c r="M3" s="41">
        <f t="shared" ca="1" si="2"/>
        <v>2.7400000000000001E-2</v>
      </c>
      <c r="N3" s="41">
        <f t="shared" ca="1" si="2"/>
        <v>2.76E-2</v>
      </c>
      <c r="O3" s="41">
        <f t="shared" ca="1" si="2"/>
        <v>2.7800000000000002E-2</v>
      </c>
      <c r="P3" s="41" cm="1">
        <f t="array" aca="1" ref="P3" ca="1">INDIRECT(CONCATENATE("'",HLOOKUP(P$1,$B$21:$E$23,3,FALSE),"'!",$B$25,ROW($A3)+5))*About!$A$27</f>
        <v>2.8000000000000001E-2</v>
      </c>
      <c r="Q3" cm="1">
        <f t="array" aca="1" ref="Q3" ca="1">TREND($K3:$P3,$K$1:$P$1,Q$1)</f>
        <v>2.8200000000000003E-2</v>
      </c>
      <c r="R3" cm="1">
        <f t="array" aca="1" ref="R3" ca="1">TREND($K3:$P3,$K$1:$P$1,R$1)</f>
        <v>2.8400000000000036E-2</v>
      </c>
      <c r="S3" cm="1">
        <f t="array" aca="1" ref="S3" ca="1">TREND($K3:$P3,$K$1:$P$1,S$1)</f>
        <v>2.8600000000000014E-2</v>
      </c>
      <c r="T3" cm="1">
        <f t="array" aca="1" ref="T3" ca="1">TREND($K3:$P3,$K$1:$P$1,T$1)</f>
        <v>2.8799999999999992E-2</v>
      </c>
      <c r="U3" cm="1">
        <f t="array" aca="1" ref="U3" ca="1">TREND($K3:$P3,$K$1:$P$1,U$1)</f>
        <v>2.9000000000000026E-2</v>
      </c>
      <c r="V3" cm="1">
        <f t="array" aca="1" ref="V3" ca="1">TREND($K3:$P3,$K$1:$P$1,V$1)</f>
        <v>2.9200000000000004E-2</v>
      </c>
      <c r="W3" cm="1">
        <f t="array" aca="1" ref="W3" ca="1">TREND($K3:$P3,$K$1:$P$1,W$1)</f>
        <v>2.9400000000000037E-2</v>
      </c>
      <c r="X3" cm="1">
        <f t="array" aca="1" ref="X3" ca="1">TREND($K3:$P3,$K$1:$P$1,X$1)</f>
        <v>2.9600000000000015E-2</v>
      </c>
      <c r="Y3" cm="1">
        <f t="array" aca="1" ref="Y3" ca="1">TREND($K3:$P3,$K$1:$P$1,Y$1)</f>
        <v>2.9799999999999993E-2</v>
      </c>
      <c r="Z3" cm="1">
        <f t="array" aca="1" ref="Z3" ca="1">TREND($K3:$P3,$K$1:$P$1,Z$1)</f>
        <v>3.0000000000000027E-2</v>
      </c>
      <c r="AA3" cm="1">
        <f t="array" aca="1" ref="AA3" ca="1">TREND($K3:$P3,$K$1:$P$1,AA$1)</f>
        <v>3.0200000000000005E-2</v>
      </c>
      <c r="AB3" cm="1">
        <f t="array" aca="1" ref="AB3" ca="1">TREND($K3:$P3,$K$1:$P$1,AB$1)</f>
        <v>3.0400000000000038E-2</v>
      </c>
      <c r="AC3" cm="1">
        <f t="array" aca="1" ref="AC3" ca="1">TREND($K3:$P3,$K$1:$P$1,AC$1)</f>
        <v>3.0600000000000016E-2</v>
      </c>
      <c r="AD3" cm="1">
        <f t="array" aca="1" ref="AD3" ca="1">TREND($K3:$P3,$K$1:$P$1,AD$1)</f>
        <v>3.0799999999999994E-2</v>
      </c>
      <c r="AE3" cm="1">
        <f t="array" aca="1" ref="AE3" ca="1">TREND($K3:$P3,$K$1:$P$1,AE$1)</f>
        <v>3.1000000000000028E-2</v>
      </c>
      <c r="AF3" cm="1">
        <f t="array" aca="1" ref="AF3" ca="1">TREND($K3:$P3,$K$1:$P$1,AF$1)</f>
        <v>3.1200000000000006E-2</v>
      </c>
      <c r="AG3" cm="1">
        <f t="array" aca="1" ref="AG3" ca="1">TREND($K3:$P3,$K$1:$P$1,AG$1)</f>
        <v>3.1400000000000039E-2</v>
      </c>
      <c r="AH3" cm="1">
        <f t="array" aca="1" ref="AH3" ca="1">TREND($K3:$P3,$K$1:$P$1,AH$1)</f>
        <v>3.1600000000000017E-2</v>
      </c>
      <c r="AI3" cm="1">
        <f t="array" aca="1" ref="AI3" ca="1">TREND($K3:$P3,$K$1:$P$1,AI$1)</f>
        <v>3.1799999999999995E-2</v>
      </c>
      <c r="AJ3" cm="1">
        <f t="array" aca="1" ref="AJ3" ca="1">TREND($K3:$P3,$K$1:$P$1,AJ$1)</f>
        <v>3.2000000000000028E-2</v>
      </c>
      <c r="AK3" cm="1">
        <f t="array" aca="1" ref="AK3" ca="1">TREND($K3:$P3,$K$1:$P$1,AK$1)</f>
        <v>3.2200000000000006E-2</v>
      </c>
      <c r="AL3" cm="1">
        <f t="array" aca="1" ref="AL3" ca="1">TREND($K3:$P3,$K$1:$P$1,AL$1)</f>
        <v>3.240000000000004E-2</v>
      </c>
      <c r="AM3" cm="1">
        <f t="array" aca="1" ref="AM3" ca="1">TREND($K3:$P3,$K$1:$P$1,AM$1)</f>
        <v>3.2600000000000018E-2</v>
      </c>
      <c r="AN3" cm="1">
        <f t="array" aca="1" ref="AN3" ca="1">TREND($K3:$P3,$K$1:$P$1,AN$1)</f>
        <v>3.2799999999999996E-2</v>
      </c>
      <c r="AO3" cm="1">
        <f t="array" aca="1" ref="AO3" ca="1">TREND($K3:$P3,$K$1:$P$1,AO$1)</f>
        <v>3.3000000000000029E-2</v>
      </c>
      <c r="AP3" cm="1">
        <f t="array" aca="1" ref="AP3" ca="1">TREND($K3:$P3,$K$1:$P$1,AP$1)</f>
        <v>3.3200000000000007E-2</v>
      </c>
      <c r="AQ3" cm="1">
        <f t="array" aca="1" ref="AQ3" ca="1">TREND($K3:$P3,$K$1:$P$1,AQ$1)</f>
        <v>3.3400000000000041E-2</v>
      </c>
      <c r="AR3" cm="1">
        <f t="array" aca="1" ref="AR3" ca="1">TREND($K3:$P3,$K$1:$P$1,AR$1)</f>
        <v>3.3600000000000019E-2</v>
      </c>
      <c r="AS3" cm="1">
        <f t="array" aca="1" ref="AS3" ca="1">TREND($K3:$P3,$K$1:$P$1,AS$1)</f>
        <v>3.3799999999999997E-2</v>
      </c>
      <c r="AT3" cm="1">
        <f t="array" aca="1" ref="AT3" ca="1">TREND($K3:$P3,$K$1:$P$1,AT$1)</f>
        <v>3.400000000000003E-2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6.4000000000000001E-2</v>
      </c>
      <c r="C4" s="41">
        <f t="shared" ca="1" si="3"/>
        <v>6.4000000000000001E-2</v>
      </c>
      <c r="D4" s="41">
        <f t="shared" ca="1" si="0"/>
        <v>6.4000000000000001E-2</v>
      </c>
      <c r="E4" s="41">
        <f t="shared" ca="1" si="0"/>
        <v>6.4000000000000001E-2</v>
      </c>
      <c r="F4" s="41" cm="1">
        <f t="array" aca="1" ref="F4" ca="1">INDIRECT(CONCATENATE("'",HLOOKUP(F$1,$B$21:$E$23,3,FALSE),"'!",$B$25,ROW($A4)+5))*About!$A$27</f>
        <v>6.4000000000000001E-2</v>
      </c>
      <c r="G4" s="41">
        <f t="shared" ca="1" si="4"/>
        <v>6.4600000000000005E-2</v>
      </c>
      <c r="H4" s="41">
        <f t="shared" ca="1" si="1"/>
        <v>6.5200000000000008E-2</v>
      </c>
      <c r="I4" s="41">
        <f t="shared" ca="1" si="1"/>
        <v>6.5799999999999997E-2</v>
      </c>
      <c r="J4" s="41">
        <f t="shared" ca="1" si="1"/>
        <v>6.6400000000000001E-2</v>
      </c>
      <c r="K4" s="41" cm="1">
        <f t="array" aca="1" ref="K4" ca="1">INDIRECT(CONCATENATE("'",HLOOKUP(K$1,$B$21:$E$23,3,FALSE),"'!",$B$25,ROW($A4)+5))*About!$A$27</f>
        <v>6.7000000000000004E-2</v>
      </c>
      <c r="L4" s="41">
        <f t="shared" ca="1" si="5"/>
        <v>6.8199999999999997E-2</v>
      </c>
      <c r="M4" s="41">
        <f t="shared" ca="1" si="2"/>
        <v>6.9400000000000003E-2</v>
      </c>
      <c r="N4" s="41">
        <f t="shared" ca="1" si="2"/>
        <v>7.0599999999999996E-2</v>
      </c>
      <c r="O4" s="41">
        <f t="shared" ca="1" si="2"/>
        <v>7.1800000000000003E-2</v>
      </c>
      <c r="P4" s="41" cm="1">
        <f t="array" aca="1" ref="P4" ca="1">INDIRECT(CONCATENATE("'",HLOOKUP(P$1,$B$21:$E$23,3,FALSE),"'!",$B$25,ROW($A4)+5))*About!$A$27</f>
        <v>7.2999999999999995E-2</v>
      </c>
      <c r="Q4" cm="1">
        <f t="array" aca="1" ref="Q4" ca="1">TREND($K4:$P4,$K$1:$P$1,Q$1)</f>
        <v>7.4199999999999822E-2</v>
      </c>
      <c r="R4" cm="1">
        <f t="array" aca="1" ref="R4" ca="1">TREND($K4:$P4,$K$1:$P$1,R$1)</f>
        <v>7.5399999999999689E-2</v>
      </c>
      <c r="S4" cm="1">
        <f t="array" aca="1" ref="S4" ca="1">TREND($K4:$P4,$K$1:$P$1,S$1)</f>
        <v>7.6600000000000001E-2</v>
      </c>
      <c r="T4" cm="1">
        <f t="array" aca="1" ref="T4" ca="1">TREND($K4:$P4,$K$1:$P$1,T$1)</f>
        <v>7.7799999999999869E-2</v>
      </c>
      <c r="U4" cm="1">
        <f t="array" aca="1" ref="U4" ca="1">TREND($K4:$P4,$K$1:$P$1,U$1)</f>
        <v>7.8999999999999737E-2</v>
      </c>
      <c r="V4" cm="1">
        <f t="array" aca="1" ref="V4" ca="1">TREND($K4:$P4,$K$1:$P$1,V$1)</f>
        <v>8.0199999999999605E-2</v>
      </c>
      <c r="W4" cm="1">
        <f t="array" aca="1" ref="W4" ca="1">TREND($K4:$P4,$K$1:$P$1,W$1)</f>
        <v>8.1399999999999917E-2</v>
      </c>
      <c r="X4" cm="1">
        <f t="array" aca="1" ref="X4" ca="1">TREND($K4:$P4,$K$1:$P$1,X$1)</f>
        <v>8.2599999999999785E-2</v>
      </c>
      <c r="Y4" cm="1">
        <f t="array" aca="1" ref="Y4" ca="1">TREND($K4:$P4,$K$1:$P$1,Y$1)</f>
        <v>8.3799999999999653E-2</v>
      </c>
      <c r="Z4" cm="1">
        <f t="array" aca="1" ref="Z4" ca="1">TREND($K4:$P4,$K$1:$P$1,Z$1)</f>
        <v>8.4999999999999964E-2</v>
      </c>
      <c r="AA4" cm="1">
        <f t="array" aca="1" ref="AA4" ca="1">TREND($K4:$P4,$K$1:$P$1,AA$1)</f>
        <v>8.6199999999999832E-2</v>
      </c>
      <c r="AB4" cm="1">
        <f t="array" aca="1" ref="AB4" ca="1">TREND($K4:$P4,$K$1:$P$1,AB$1)</f>
        <v>8.73999999999997E-2</v>
      </c>
      <c r="AC4" cm="1">
        <f t="array" aca="1" ref="AC4" ca="1">TREND($K4:$P4,$K$1:$P$1,AC$1)</f>
        <v>8.8600000000000012E-2</v>
      </c>
      <c r="AD4" cm="1">
        <f t="array" aca="1" ref="AD4" ca="1">TREND($K4:$P4,$K$1:$P$1,AD$1)</f>
        <v>8.979999999999988E-2</v>
      </c>
      <c r="AE4" cm="1">
        <f t="array" aca="1" ref="AE4" ca="1">TREND($K4:$P4,$K$1:$P$1,AE$1)</f>
        <v>9.0999999999999748E-2</v>
      </c>
      <c r="AF4" cm="1">
        <f t="array" aca="1" ref="AF4" ca="1">TREND($K4:$P4,$K$1:$P$1,AF$1)</f>
        <v>9.2199999999999616E-2</v>
      </c>
      <c r="AG4" cm="1">
        <f t="array" aca="1" ref="AG4" ca="1">TREND($K4:$P4,$K$1:$P$1,AG$1)</f>
        <v>9.3399999999999928E-2</v>
      </c>
      <c r="AH4" cm="1">
        <f t="array" aca="1" ref="AH4" ca="1">TREND($K4:$P4,$K$1:$P$1,AH$1)</f>
        <v>9.4599999999999795E-2</v>
      </c>
      <c r="AI4" cm="1">
        <f t="array" aca="1" ref="AI4" ca="1">TREND($K4:$P4,$K$1:$P$1,AI$1)</f>
        <v>9.5799999999999663E-2</v>
      </c>
      <c r="AJ4" cm="1">
        <f t="array" aca="1" ref="AJ4" ca="1">TREND($K4:$P4,$K$1:$P$1,AJ$1)</f>
        <v>9.6999999999999975E-2</v>
      </c>
      <c r="AK4" cm="1">
        <f t="array" aca="1" ref="AK4" ca="1">TREND($K4:$P4,$K$1:$P$1,AK$1)</f>
        <v>9.8199999999999843E-2</v>
      </c>
      <c r="AL4" cm="1">
        <f t="array" aca="1" ref="AL4" ca="1">TREND($K4:$P4,$K$1:$P$1,AL$1)</f>
        <v>9.9399999999999711E-2</v>
      </c>
      <c r="AM4" cm="1">
        <f t="array" aca="1" ref="AM4" ca="1">TREND($K4:$P4,$K$1:$P$1,AM$1)</f>
        <v>0.10059999999999958</v>
      </c>
      <c r="AN4" cm="1">
        <f t="array" aca="1" ref="AN4" ca="1">TREND($K4:$P4,$K$1:$P$1,AN$1)</f>
        <v>0.10179999999999989</v>
      </c>
      <c r="AO4" cm="1">
        <f t="array" aca="1" ref="AO4" ca="1">TREND($K4:$P4,$K$1:$P$1,AO$1)</f>
        <v>0.10299999999999976</v>
      </c>
      <c r="AP4" cm="1">
        <f t="array" aca="1" ref="AP4" ca="1">TREND($K4:$P4,$K$1:$P$1,AP$1)</f>
        <v>0.10419999999999963</v>
      </c>
      <c r="AQ4" cm="1">
        <f t="array" aca="1" ref="AQ4" ca="1">TREND($K4:$P4,$K$1:$P$1,AQ$1)</f>
        <v>0.10539999999999994</v>
      </c>
      <c r="AR4" cm="1">
        <f t="array" aca="1" ref="AR4" ca="1">TREND($K4:$P4,$K$1:$P$1,AR$1)</f>
        <v>0.10659999999999981</v>
      </c>
      <c r="AS4" cm="1">
        <f t="array" aca="1" ref="AS4" ca="1">TREND($K4:$P4,$K$1:$P$1,AS$1)</f>
        <v>0.10779999999999967</v>
      </c>
      <c r="AT4" cm="1">
        <f t="array" aca="1" ref="AT4" ca="1">TREND($K4:$P4,$K$1:$P$1,AT$1)</f>
        <v>0.10899999999999999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0.81</v>
      </c>
      <c r="C5" s="41">
        <f t="shared" ca="1" si="3"/>
        <v>0.8125</v>
      </c>
      <c r="D5" s="41">
        <f t="shared" ca="1" si="0"/>
        <v>0.81499999999999995</v>
      </c>
      <c r="E5" s="41">
        <f t="shared" ca="1" si="0"/>
        <v>0.8175</v>
      </c>
      <c r="F5" s="41" cm="1">
        <f t="array" aca="1" ref="F5" ca="1">INDIRECT(CONCATENATE("'",HLOOKUP(F$1,$B$21:$E$23,3,FALSE),"'!",$B$25,ROW($A5)+5))*About!$A$27</f>
        <v>0.82</v>
      </c>
      <c r="G5" s="41">
        <f t="shared" ca="1" si="4"/>
        <v>0.82799999999999996</v>
      </c>
      <c r="H5" s="41">
        <f t="shared" ca="1" si="1"/>
        <v>0.83599999999999997</v>
      </c>
      <c r="I5" s="41">
        <f t="shared" ca="1" si="1"/>
        <v>0.84399999999999997</v>
      </c>
      <c r="J5" s="41">
        <f t="shared" ca="1" si="1"/>
        <v>0.85199999999999998</v>
      </c>
      <c r="K5" s="41" cm="1">
        <f t="array" aca="1" ref="K5" ca="1">INDIRECT(CONCATENATE("'",HLOOKUP(K$1,$B$21:$E$23,3,FALSE),"'!",$B$25,ROW($A5)+5))*About!$A$27</f>
        <v>0.86</v>
      </c>
      <c r="L5" s="41">
        <f t="shared" ca="1" si="5"/>
        <v>0.874</v>
      </c>
      <c r="M5" s="41">
        <f t="shared" ca="1" si="2"/>
        <v>0.88800000000000001</v>
      </c>
      <c r="N5" s="41">
        <f t="shared" ca="1" si="2"/>
        <v>0.90200000000000002</v>
      </c>
      <c r="O5" s="41">
        <f t="shared" ca="1" si="2"/>
        <v>0.91600000000000004</v>
      </c>
      <c r="P5" s="41" cm="1">
        <f t="array" aca="1" ref="P5" ca="1">INDIRECT(CONCATENATE("'",HLOOKUP(P$1,$B$21:$E$23,3,FALSE),"'!",$B$25,ROW($A5)+5))*About!$A$27</f>
        <v>0.93</v>
      </c>
      <c r="Q5" cm="1">
        <f t="array" aca="1" ref="Q5" ca="1">TREND($K5:$P5,$K$1:$P$1,Q$1)</f>
        <v>0.94399999999999906</v>
      </c>
      <c r="R5" cm="1">
        <f t="array" aca="1" ref="R5" ca="1">TREND($K5:$P5,$K$1:$P$1,R$1)</f>
        <v>0.95799999999999841</v>
      </c>
      <c r="S5" cm="1">
        <f t="array" aca="1" ref="S5" ca="1">TREND($K5:$P5,$K$1:$P$1,S$1)</f>
        <v>0.97199999999999775</v>
      </c>
      <c r="T5" cm="1">
        <f t="array" aca="1" ref="T5" ca="1">TREND($K5:$P5,$K$1:$P$1,T$1)</f>
        <v>0.9859999999999971</v>
      </c>
      <c r="U5" cm="1">
        <f t="array" aca="1" ref="U5" ca="1">TREND($K5:$P5,$K$1:$P$1,U$1)</f>
        <v>1</v>
      </c>
      <c r="V5" cm="1">
        <f t="array" aca="1" ref="V5" ca="1">TREND($K5:$P5,$K$1:$P$1,V$1)</f>
        <v>1.0139999999999993</v>
      </c>
      <c r="W5" cm="1">
        <f t="array" aca="1" ref="W5" ca="1">TREND($K5:$P5,$K$1:$P$1,W$1)</f>
        <v>1.0279999999999987</v>
      </c>
      <c r="X5" cm="1">
        <f t="array" aca="1" ref="X5" ca="1">TREND($K5:$P5,$K$1:$P$1,X$1)</f>
        <v>1.041999999999998</v>
      </c>
      <c r="Y5" cm="1">
        <f t="array" aca="1" ref="Y5" ca="1">TREND($K5:$P5,$K$1:$P$1,Y$1)</f>
        <v>1.0559999999999974</v>
      </c>
      <c r="Z5" cm="1">
        <f t="array" aca="1" ref="Z5" ca="1">TREND($K5:$P5,$K$1:$P$1,Z$1)</f>
        <v>1.0699999999999967</v>
      </c>
      <c r="AA5" cm="1">
        <f t="array" aca="1" ref="AA5" ca="1">TREND($K5:$P5,$K$1:$P$1,AA$1)</f>
        <v>1.0839999999999996</v>
      </c>
      <c r="AB5" cm="1">
        <f t="array" aca="1" ref="AB5" ca="1">TREND($K5:$P5,$K$1:$P$1,AB$1)</f>
        <v>1.097999999999999</v>
      </c>
      <c r="AC5" cm="1">
        <f t="array" aca="1" ref="AC5" ca="1">TREND($K5:$P5,$K$1:$P$1,AC$1)</f>
        <v>1.1119999999999983</v>
      </c>
      <c r="AD5" cm="1">
        <f t="array" aca="1" ref="AD5" ca="1">TREND($K5:$P5,$K$1:$P$1,AD$1)</f>
        <v>1.1259999999999977</v>
      </c>
      <c r="AE5" cm="1">
        <f t="array" aca="1" ref="AE5" ca="1">TREND($K5:$P5,$K$1:$P$1,AE$1)</f>
        <v>1.139999999999997</v>
      </c>
      <c r="AF5" cm="1">
        <f t="array" aca="1" ref="AF5" ca="1">TREND($K5:$P5,$K$1:$P$1,AF$1)</f>
        <v>1.1539999999999999</v>
      </c>
      <c r="AG5" cm="1">
        <f t="array" aca="1" ref="AG5" ca="1">TREND($K5:$P5,$K$1:$P$1,AG$1)</f>
        <v>1.1679999999999993</v>
      </c>
      <c r="AH5" cm="1">
        <f t="array" aca="1" ref="AH5" ca="1">TREND($K5:$P5,$K$1:$P$1,AH$1)</f>
        <v>1.1819999999999986</v>
      </c>
      <c r="AI5" cm="1">
        <f t="array" aca="1" ref="AI5" ca="1">TREND($K5:$P5,$K$1:$P$1,AI$1)</f>
        <v>1.195999999999998</v>
      </c>
      <c r="AJ5" cm="1">
        <f t="array" aca="1" ref="AJ5" ca="1">TREND($K5:$P5,$K$1:$P$1,AJ$1)</f>
        <v>1.2099999999999973</v>
      </c>
      <c r="AK5" cm="1">
        <f t="array" aca="1" ref="AK5" ca="1">TREND($K5:$P5,$K$1:$P$1,AK$1)</f>
        <v>1.2240000000000002</v>
      </c>
      <c r="AL5" cm="1">
        <f t="array" aca="1" ref="AL5" ca="1">TREND($K5:$P5,$K$1:$P$1,AL$1)</f>
        <v>1.2379999999999995</v>
      </c>
      <c r="AM5" cm="1">
        <f t="array" aca="1" ref="AM5" ca="1">TREND($K5:$P5,$K$1:$P$1,AM$1)</f>
        <v>1.2519999999999989</v>
      </c>
      <c r="AN5" cm="1">
        <f t="array" aca="1" ref="AN5" ca="1">TREND($K5:$P5,$K$1:$P$1,AN$1)</f>
        <v>1.2659999999999982</v>
      </c>
      <c r="AO5" cm="1">
        <f t="array" aca="1" ref="AO5" ca="1">TREND($K5:$P5,$K$1:$P$1,AO$1)</f>
        <v>1.2799999999999976</v>
      </c>
      <c r="AP5" cm="1">
        <f t="array" aca="1" ref="AP5" ca="1">TREND($K5:$P5,$K$1:$P$1,AP$1)</f>
        <v>1.2940000000000005</v>
      </c>
      <c r="AQ5" cm="1">
        <f t="array" aca="1" ref="AQ5" ca="1">TREND($K5:$P5,$K$1:$P$1,AQ$1)</f>
        <v>1.3079999999999998</v>
      </c>
      <c r="AR5" cm="1">
        <f t="array" aca="1" ref="AR5" ca="1">TREND($K5:$P5,$K$1:$P$1,AR$1)</f>
        <v>1.3219999999999992</v>
      </c>
      <c r="AS5" cm="1">
        <f t="array" aca="1" ref="AS5" ca="1">TREND($K5:$P5,$K$1:$P$1,AS$1)</f>
        <v>1.3359999999999985</v>
      </c>
      <c r="AT5" cm="1">
        <f t="array" aca="1" ref="AT5" ca="1">TREND($K5:$P5,$K$1:$P$1,AT$1)</f>
        <v>1.3499999999999979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1.2</v>
      </c>
      <c r="C6" s="41">
        <f t="shared" ca="1" si="3"/>
        <v>1.2</v>
      </c>
      <c r="D6" s="41">
        <f t="shared" ca="1" si="0"/>
        <v>1.2</v>
      </c>
      <c r="E6" s="41">
        <f t="shared" ca="1" si="0"/>
        <v>1.2</v>
      </c>
      <c r="F6" s="41" cm="1">
        <f t="array" aca="1" ref="F6" ca="1">INDIRECT(CONCATENATE("'",HLOOKUP(F$1,$B$21:$E$23,3,FALSE),"'!",$B$25,ROW($A6)+5))*About!$A$27</f>
        <v>1.2</v>
      </c>
      <c r="G6" s="41">
        <f t="shared" ca="1" si="4"/>
        <v>1.2</v>
      </c>
      <c r="H6" s="41">
        <f t="shared" ca="1" si="1"/>
        <v>1.2</v>
      </c>
      <c r="I6" s="41">
        <f t="shared" ca="1" si="1"/>
        <v>1.2</v>
      </c>
      <c r="J6" s="41">
        <f t="shared" ca="1" si="1"/>
        <v>1.2</v>
      </c>
      <c r="K6" s="41" cm="1">
        <f t="array" aca="1" ref="K6" ca="1">INDIRECT(CONCATENATE("'",HLOOKUP(K$1,$B$21:$E$23,3,FALSE),"'!",$B$25,ROW($A6)+5))*About!$A$27</f>
        <v>1.2</v>
      </c>
      <c r="L6" s="41">
        <f t="shared" ca="1" si="5"/>
        <v>1.22</v>
      </c>
      <c r="M6" s="41">
        <f t="shared" ca="1" si="2"/>
        <v>1.24</v>
      </c>
      <c r="N6" s="41">
        <f t="shared" ca="1" si="2"/>
        <v>1.26</v>
      </c>
      <c r="O6" s="41">
        <f t="shared" ca="1" si="2"/>
        <v>1.28</v>
      </c>
      <c r="P6" s="41" cm="1">
        <f t="array" aca="1" ref="P6" ca="1">INDIRECT(CONCATENATE("'",HLOOKUP(P$1,$B$21:$E$23,3,FALSE),"'!",$B$25,ROW($A6)+5))*About!$A$27</f>
        <v>1.3</v>
      </c>
      <c r="Q6" cm="1">
        <f t="array" aca="1" ref="Q6" ca="1">TREND($K6:$P6,$K$1:$P$1,Q$1)</f>
        <v>1.3200000000000003</v>
      </c>
      <c r="R6" cm="1">
        <f t="array" aca="1" ref="R6" ca="1">TREND($K6:$P6,$K$1:$P$1,R$1)</f>
        <v>1.3400000000000034</v>
      </c>
      <c r="S6" cm="1">
        <f t="array" aca="1" ref="S6" ca="1">TREND($K6:$P6,$K$1:$P$1,S$1)</f>
        <v>1.3600000000000065</v>
      </c>
      <c r="T6" cm="1">
        <f t="array" aca="1" ref="T6" ca="1">TREND($K6:$P6,$K$1:$P$1,T$1)</f>
        <v>1.3800000000000026</v>
      </c>
      <c r="U6" cm="1">
        <f t="array" aca="1" ref="U6" ca="1">TREND($K6:$P6,$K$1:$P$1,U$1)</f>
        <v>1.4000000000000057</v>
      </c>
      <c r="V6" cm="1">
        <f t="array" aca="1" ref="V6" ca="1">TREND($K6:$P6,$K$1:$P$1,V$1)</f>
        <v>1.4200000000000017</v>
      </c>
      <c r="W6" cm="1">
        <f t="array" aca="1" ref="W6" ca="1">TREND($K6:$P6,$K$1:$P$1,W$1)</f>
        <v>1.4400000000000048</v>
      </c>
      <c r="X6" cm="1">
        <f t="array" aca="1" ref="X6" ca="1">TREND($K6:$P6,$K$1:$P$1,X$1)</f>
        <v>1.4600000000000009</v>
      </c>
      <c r="Y6" cm="1">
        <f t="array" aca="1" ref="Y6" ca="1">TREND($K6:$P6,$K$1:$P$1,Y$1)</f>
        <v>1.480000000000004</v>
      </c>
      <c r="Z6" cm="1">
        <f t="array" aca="1" ref="Z6" ca="1">TREND($K6:$P6,$K$1:$P$1,Z$1)</f>
        <v>1.5000000000000071</v>
      </c>
      <c r="AA6" cm="1">
        <f t="array" aca="1" ref="AA6" ca="1">TREND($K6:$P6,$K$1:$P$1,AA$1)</f>
        <v>1.5200000000000031</v>
      </c>
      <c r="AB6" cm="1">
        <f t="array" aca="1" ref="AB6" ca="1">TREND($K6:$P6,$K$1:$P$1,AB$1)</f>
        <v>1.5400000000000063</v>
      </c>
      <c r="AC6" cm="1">
        <f t="array" aca="1" ref="AC6" ca="1">TREND($K6:$P6,$K$1:$P$1,AC$1)</f>
        <v>1.5600000000000023</v>
      </c>
      <c r="AD6" cm="1">
        <f t="array" aca="1" ref="AD6" ca="1">TREND($K6:$P6,$K$1:$P$1,AD$1)</f>
        <v>1.5800000000000054</v>
      </c>
      <c r="AE6" cm="1">
        <f t="array" aca="1" ref="AE6" ca="1">TREND($K6:$P6,$K$1:$P$1,AE$1)</f>
        <v>1.6000000000000014</v>
      </c>
      <c r="AF6" cm="1">
        <f t="array" aca="1" ref="AF6" ca="1">TREND($K6:$P6,$K$1:$P$1,AF$1)</f>
        <v>1.6200000000000045</v>
      </c>
      <c r="AG6" cm="1">
        <f t="array" aca="1" ref="AG6" ca="1">TREND($K6:$P6,$K$1:$P$1,AG$1)</f>
        <v>1.6400000000000006</v>
      </c>
      <c r="AH6" cm="1">
        <f t="array" aca="1" ref="AH6" ca="1">TREND($K6:$P6,$K$1:$P$1,AH$1)</f>
        <v>1.6600000000000037</v>
      </c>
      <c r="AI6" cm="1">
        <f t="array" aca="1" ref="AI6" ca="1">TREND($K6:$P6,$K$1:$P$1,AI$1)</f>
        <v>1.6800000000000068</v>
      </c>
      <c r="AJ6" cm="1">
        <f t="array" aca="1" ref="AJ6" ca="1">TREND($K6:$P6,$K$1:$P$1,AJ$1)</f>
        <v>1.7000000000000028</v>
      </c>
      <c r="AK6" cm="1">
        <f t="array" aca="1" ref="AK6" ca="1">TREND($K6:$P6,$K$1:$P$1,AK$1)</f>
        <v>1.720000000000006</v>
      </c>
      <c r="AL6" cm="1">
        <f t="array" aca="1" ref="AL6" ca="1">TREND($K6:$P6,$K$1:$P$1,AL$1)</f>
        <v>1.740000000000002</v>
      </c>
      <c r="AM6" cm="1">
        <f t="array" aca="1" ref="AM6" ca="1">TREND($K6:$P6,$K$1:$P$1,AM$1)</f>
        <v>1.7600000000000051</v>
      </c>
      <c r="AN6" cm="1">
        <f t="array" aca="1" ref="AN6" ca="1">TREND($K6:$P6,$K$1:$P$1,AN$1)</f>
        <v>1.7800000000000011</v>
      </c>
      <c r="AO6" cm="1">
        <f t="array" aca="1" ref="AO6" ca="1">TREND($K6:$P6,$K$1:$P$1,AO$1)</f>
        <v>1.8000000000000043</v>
      </c>
      <c r="AP6" cm="1">
        <f t="array" aca="1" ref="AP6" ca="1">TREND($K6:$P6,$K$1:$P$1,AP$1)</f>
        <v>1.8200000000000003</v>
      </c>
      <c r="AQ6" cm="1">
        <f t="array" aca="1" ref="AQ6" ca="1">TREND($K6:$P6,$K$1:$P$1,AQ$1)</f>
        <v>1.8400000000000034</v>
      </c>
      <c r="AR6" cm="1">
        <f t="array" aca="1" ref="AR6" ca="1">TREND($K6:$P6,$K$1:$P$1,AR$1)</f>
        <v>1.8600000000000065</v>
      </c>
      <c r="AS6" cm="1">
        <f t="array" aca="1" ref="AS6" ca="1">TREND($K6:$P6,$K$1:$P$1,AS$1)</f>
        <v>1.8800000000000026</v>
      </c>
      <c r="AT6" cm="1">
        <f t="array" aca="1" ref="AT6" ca="1">TREND($K6:$P6,$K$1:$P$1,AT$1)</f>
        <v>1.9000000000000057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35</v>
      </c>
      <c r="C7" s="41">
        <f t="shared" ca="1" si="3"/>
        <v>35.25</v>
      </c>
      <c r="D7" s="41">
        <f t="shared" ca="1" si="0"/>
        <v>35.5</v>
      </c>
      <c r="E7" s="41">
        <f t="shared" ca="1" si="0"/>
        <v>35.75</v>
      </c>
      <c r="F7" s="41" cm="1">
        <f t="array" aca="1" ref="F7" ca="1">INDIRECT(CONCATENATE("'",HLOOKUP(F$1,$B$21:$E$23,3,FALSE),"'!",$B$25,ROW($A7)+5))*About!$A$27</f>
        <v>36</v>
      </c>
      <c r="G7" s="41">
        <f t="shared" ca="1" si="4"/>
        <v>36</v>
      </c>
      <c r="H7" s="41">
        <f t="shared" ca="1" si="1"/>
        <v>36</v>
      </c>
      <c r="I7" s="41">
        <f t="shared" ca="1" si="1"/>
        <v>36</v>
      </c>
      <c r="J7" s="41">
        <f t="shared" ca="1" si="1"/>
        <v>36</v>
      </c>
      <c r="K7" s="41" cm="1">
        <f t="array" aca="1" ref="K7" ca="1">INDIRECT(CONCATENATE("'",HLOOKUP(K$1,$B$21:$E$23,3,FALSE),"'!",$B$25,ROW($A7)+5))*About!$A$27</f>
        <v>36</v>
      </c>
      <c r="L7" s="41">
        <f t="shared" ca="1" si="5"/>
        <v>36.200000000000003</v>
      </c>
      <c r="M7" s="41">
        <f t="shared" ca="1" si="2"/>
        <v>36.4</v>
      </c>
      <c r="N7" s="41">
        <f t="shared" ca="1" si="2"/>
        <v>36.6</v>
      </c>
      <c r="O7" s="41">
        <f t="shared" ca="1" si="2"/>
        <v>36.799999999999997</v>
      </c>
      <c r="P7" s="41" cm="1">
        <f t="array" aca="1" ref="P7" ca="1">INDIRECT(CONCATENATE("'",HLOOKUP(P$1,$B$21:$E$23,3,FALSE),"'!",$B$25,ROW($A7)+5))*About!$A$27</f>
        <v>37</v>
      </c>
      <c r="Q7" cm="1">
        <f t="array" aca="1" ref="Q7" ca="1">TREND($K7:$P7,$K$1:$P$1,Q$1)</f>
        <v>37.199999999999989</v>
      </c>
      <c r="R7" cm="1">
        <f t="array" aca="1" ref="R7" ca="1">TREND($K7:$P7,$K$1:$P$1,R$1)</f>
        <v>37.399999999999977</v>
      </c>
      <c r="S7" cm="1">
        <f t="array" aca="1" ref="S7" ca="1">TREND($K7:$P7,$K$1:$P$1,S$1)</f>
        <v>37.599999999999966</v>
      </c>
      <c r="T7" cm="1">
        <f t="array" aca="1" ref="T7" ca="1">TREND($K7:$P7,$K$1:$P$1,T$1)</f>
        <v>37.799999999999955</v>
      </c>
      <c r="U7" cm="1">
        <f t="array" aca="1" ref="U7" ca="1">TREND($K7:$P7,$K$1:$P$1,U$1)</f>
        <v>37.999999999999943</v>
      </c>
      <c r="V7" cm="1">
        <f t="array" aca="1" ref="V7" ca="1">TREND($K7:$P7,$K$1:$P$1,V$1)</f>
        <v>38.199999999999989</v>
      </c>
      <c r="W7" cm="1">
        <f t="array" aca="1" ref="W7" ca="1">TREND($K7:$P7,$K$1:$P$1,W$1)</f>
        <v>38.399999999999977</v>
      </c>
      <c r="X7" cm="1">
        <f t="array" aca="1" ref="X7" ca="1">TREND($K7:$P7,$K$1:$P$1,X$1)</f>
        <v>38.599999999999966</v>
      </c>
      <c r="Y7" cm="1">
        <f t="array" aca="1" ref="Y7" ca="1">TREND($K7:$P7,$K$1:$P$1,Y$1)</f>
        <v>38.799999999999955</v>
      </c>
      <c r="Z7" cm="1">
        <f t="array" aca="1" ref="Z7" ca="1">TREND($K7:$P7,$K$1:$P$1,Z$1)</f>
        <v>38.999999999999943</v>
      </c>
      <c r="AA7" cm="1">
        <f t="array" aca="1" ref="AA7" ca="1">TREND($K7:$P7,$K$1:$P$1,AA$1)</f>
        <v>39.199999999999989</v>
      </c>
      <c r="AB7" cm="1">
        <f t="array" aca="1" ref="AB7" ca="1">TREND($K7:$P7,$K$1:$P$1,AB$1)</f>
        <v>39.399999999999977</v>
      </c>
      <c r="AC7" cm="1">
        <f t="array" aca="1" ref="AC7" ca="1">TREND($K7:$P7,$K$1:$P$1,AC$1)</f>
        <v>39.599999999999966</v>
      </c>
      <c r="AD7" cm="1">
        <f t="array" aca="1" ref="AD7" ca="1">TREND($K7:$P7,$K$1:$P$1,AD$1)</f>
        <v>39.799999999999955</v>
      </c>
      <c r="AE7" cm="1">
        <f t="array" aca="1" ref="AE7" ca="1">TREND($K7:$P7,$K$1:$P$1,AE$1)</f>
        <v>39.999999999999943</v>
      </c>
      <c r="AF7" cm="1">
        <f t="array" aca="1" ref="AF7" ca="1">TREND($K7:$P7,$K$1:$P$1,AF$1)</f>
        <v>40.199999999999989</v>
      </c>
      <c r="AG7" cm="1">
        <f t="array" aca="1" ref="AG7" ca="1">TREND($K7:$P7,$K$1:$P$1,AG$1)</f>
        <v>40.399999999999977</v>
      </c>
      <c r="AH7" cm="1">
        <f t="array" aca="1" ref="AH7" ca="1">TREND($K7:$P7,$K$1:$P$1,AH$1)</f>
        <v>40.599999999999966</v>
      </c>
      <c r="AI7" cm="1">
        <f t="array" aca="1" ref="AI7" ca="1">TREND($K7:$P7,$K$1:$P$1,AI$1)</f>
        <v>40.799999999999955</v>
      </c>
      <c r="AJ7" cm="1">
        <f t="array" aca="1" ref="AJ7" ca="1">TREND($K7:$P7,$K$1:$P$1,AJ$1)</f>
        <v>40.999999999999943</v>
      </c>
      <c r="AK7" cm="1">
        <f t="array" aca="1" ref="AK7" ca="1">TREND($K7:$P7,$K$1:$P$1,AK$1)</f>
        <v>41.199999999999989</v>
      </c>
      <c r="AL7" cm="1">
        <f t="array" aca="1" ref="AL7" ca="1">TREND($K7:$P7,$K$1:$P$1,AL$1)</f>
        <v>41.399999999999977</v>
      </c>
      <c r="AM7" cm="1">
        <f t="array" aca="1" ref="AM7" ca="1">TREND($K7:$P7,$K$1:$P$1,AM$1)</f>
        <v>41.599999999999966</v>
      </c>
      <c r="AN7" cm="1">
        <f t="array" aca="1" ref="AN7" ca="1">TREND($K7:$P7,$K$1:$P$1,AN$1)</f>
        <v>41.799999999999955</v>
      </c>
      <c r="AO7" cm="1">
        <f t="array" aca="1" ref="AO7" ca="1">TREND($K7:$P7,$K$1:$P$1,AO$1)</f>
        <v>41.999999999999943</v>
      </c>
      <c r="AP7" cm="1">
        <f t="array" aca="1" ref="AP7" ca="1">TREND($K7:$P7,$K$1:$P$1,AP$1)</f>
        <v>42.199999999999989</v>
      </c>
      <c r="AQ7" cm="1">
        <f t="array" aca="1" ref="AQ7" ca="1">TREND($K7:$P7,$K$1:$P$1,AQ$1)</f>
        <v>42.399999999999977</v>
      </c>
      <c r="AR7" cm="1">
        <f t="array" aca="1" ref="AR7" ca="1">TREND($K7:$P7,$K$1:$P$1,AR$1)</f>
        <v>42.599999999999966</v>
      </c>
      <c r="AS7" cm="1">
        <f t="array" aca="1" ref="AS7" ca="1">TREND($K7:$P7,$K$1:$P$1,AS$1)</f>
        <v>42.799999999999955</v>
      </c>
      <c r="AT7" cm="1">
        <f t="array" aca="1" ref="AT7" ca="1">TREND($K7:$P7,$K$1:$P$1,AT$1)</f>
        <v>42.999999999999943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5.9</v>
      </c>
      <c r="C8" s="41">
        <f t="shared" ca="1" si="3"/>
        <v>5.95</v>
      </c>
      <c r="D8" s="41">
        <f t="shared" ca="1" si="0"/>
        <v>6</v>
      </c>
      <c r="E8" s="41">
        <f t="shared" ca="1" si="0"/>
        <v>6.05</v>
      </c>
      <c r="F8" s="41" cm="1">
        <f t="array" aca="1" ref="F8" ca="1">INDIRECT(CONCATENATE("'",HLOOKUP(F$1,$B$21:$E$23,3,FALSE),"'!",$B$25,ROW($A8)+5))*About!$A$27</f>
        <v>6.1</v>
      </c>
      <c r="G8" s="41">
        <f t="shared" ca="1" si="4"/>
        <v>6.12</v>
      </c>
      <c r="H8" s="41">
        <f t="shared" ca="1" si="1"/>
        <v>6.14</v>
      </c>
      <c r="I8" s="41">
        <f t="shared" ca="1" si="1"/>
        <v>6.16</v>
      </c>
      <c r="J8" s="41">
        <f t="shared" ca="1" si="1"/>
        <v>6.18</v>
      </c>
      <c r="K8" s="41" cm="1">
        <f t="array" aca="1" ref="K8" ca="1">INDIRECT(CONCATENATE("'",HLOOKUP(K$1,$B$21:$E$23,3,FALSE),"'!",$B$25,ROW($A8)+5))*About!$A$27</f>
        <v>6.2</v>
      </c>
      <c r="L8" s="41">
        <f t="shared" ca="1" si="5"/>
        <v>6.22</v>
      </c>
      <c r="M8" s="41">
        <f t="shared" ca="1" si="2"/>
        <v>6.24</v>
      </c>
      <c r="N8" s="41">
        <f t="shared" ca="1" si="2"/>
        <v>6.26</v>
      </c>
      <c r="O8" s="41">
        <f t="shared" ca="1" si="2"/>
        <v>6.28</v>
      </c>
      <c r="P8" s="41" cm="1">
        <f t="array" aca="1" ref="P8" ca="1">INDIRECT(CONCATENATE("'",HLOOKUP(P$1,$B$21:$E$23,3,FALSE),"'!",$B$25,ROW($A8)+5))*About!$A$27</f>
        <v>6.3</v>
      </c>
      <c r="Q8" cm="1">
        <f t="array" aca="1" ref="Q8" ca="1">TREND($K8:$P8,$K$1:$P$1,Q$1)</f>
        <v>6.32</v>
      </c>
      <c r="R8" cm="1">
        <f t="array" aca="1" ref="R8" ca="1">TREND($K8:$P8,$K$1:$P$1,R$1)</f>
        <v>6.3399999999999963</v>
      </c>
      <c r="S8" cm="1">
        <f t="array" aca="1" ref="S8" ca="1">TREND($K8:$P8,$K$1:$P$1,S$1)</f>
        <v>6.3599999999999994</v>
      </c>
      <c r="T8" cm="1">
        <f t="array" aca="1" ref="T8" ca="1">TREND($K8:$P8,$K$1:$P$1,T$1)</f>
        <v>6.3799999999999955</v>
      </c>
      <c r="U8" cm="1">
        <f t="array" aca="1" ref="U8" ca="1">TREND($K8:$P8,$K$1:$P$1,U$1)</f>
        <v>6.3999999999999986</v>
      </c>
      <c r="V8" cm="1">
        <f t="array" aca="1" ref="V8" ca="1">TREND($K8:$P8,$K$1:$P$1,V$1)</f>
        <v>6.4199999999999946</v>
      </c>
      <c r="W8" cm="1">
        <f t="array" aca="1" ref="W8" ca="1">TREND($K8:$P8,$K$1:$P$1,W$1)</f>
        <v>6.4399999999999977</v>
      </c>
      <c r="X8" cm="1">
        <f t="array" aca="1" ref="X8" ca="1">TREND($K8:$P8,$K$1:$P$1,X$1)</f>
        <v>6.4599999999999937</v>
      </c>
      <c r="Y8" cm="1">
        <f t="array" aca="1" ref="Y8" ca="1">TREND($K8:$P8,$K$1:$P$1,Y$1)</f>
        <v>6.4799999999999969</v>
      </c>
      <c r="Z8" cm="1">
        <f t="array" aca="1" ref="Z8" ca="1">TREND($K8:$P8,$K$1:$P$1,Z$1)</f>
        <v>6.5</v>
      </c>
      <c r="AA8" cm="1">
        <f t="array" aca="1" ref="AA8" ca="1">TREND($K8:$P8,$K$1:$P$1,AA$1)</f>
        <v>6.519999999999996</v>
      </c>
      <c r="AB8" cm="1">
        <f t="array" aca="1" ref="AB8" ca="1">TREND($K8:$P8,$K$1:$P$1,AB$1)</f>
        <v>6.5399999999999991</v>
      </c>
      <c r="AC8" cm="1">
        <f t="array" aca="1" ref="AC8" ca="1">TREND($K8:$P8,$K$1:$P$1,AC$1)</f>
        <v>6.5599999999999952</v>
      </c>
      <c r="AD8" cm="1">
        <f t="array" aca="1" ref="AD8" ca="1">TREND($K8:$P8,$K$1:$P$1,AD$1)</f>
        <v>6.5799999999999983</v>
      </c>
      <c r="AE8" cm="1">
        <f t="array" aca="1" ref="AE8" ca="1">TREND($K8:$P8,$K$1:$P$1,AE$1)</f>
        <v>6.5999999999999943</v>
      </c>
      <c r="AF8" cm="1">
        <f t="array" aca="1" ref="AF8" ca="1">TREND($K8:$P8,$K$1:$P$1,AF$1)</f>
        <v>6.6199999999999974</v>
      </c>
      <c r="AG8" cm="1">
        <f t="array" aca="1" ref="AG8" ca="1">TREND($K8:$P8,$K$1:$P$1,AG$1)</f>
        <v>6.6399999999999935</v>
      </c>
      <c r="AH8" cm="1">
        <f t="array" aca="1" ref="AH8" ca="1">TREND($K8:$P8,$K$1:$P$1,AH$1)</f>
        <v>6.6599999999999966</v>
      </c>
      <c r="AI8" cm="1">
        <f t="array" aca="1" ref="AI8" ca="1">TREND($K8:$P8,$K$1:$P$1,AI$1)</f>
        <v>6.68</v>
      </c>
      <c r="AJ8" cm="1">
        <f t="array" aca="1" ref="AJ8" ca="1">TREND($K8:$P8,$K$1:$P$1,AJ$1)</f>
        <v>6.6999999999999957</v>
      </c>
      <c r="AK8" cm="1">
        <f t="array" aca="1" ref="AK8" ca="1">TREND($K8:$P8,$K$1:$P$1,AK$1)</f>
        <v>6.7199999999999989</v>
      </c>
      <c r="AL8" cm="1">
        <f t="array" aca="1" ref="AL8" ca="1">TREND($K8:$P8,$K$1:$P$1,AL$1)</f>
        <v>6.7399999999999949</v>
      </c>
      <c r="AM8" cm="1">
        <f t="array" aca="1" ref="AM8" ca="1">TREND($K8:$P8,$K$1:$P$1,AM$1)</f>
        <v>6.759999999999998</v>
      </c>
      <c r="AN8" cm="1">
        <f t="array" aca="1" ref="AN8" ca="1">TREND($K8:$P8,$K$1:$P$1,AN$1)</f>
        <v>6.779999999999994</v>
      </c>
      <c r="AO8" cm="1">
        <f t="array" aca="1" ref="AO8" ca="1">TREND($K8:$P8,$K$1:$P$1,AO$1)</f>
        <v>6.7999999999999972</v>
      </c>
      <c r="AP8" cm="1">
        <f t="array" aca="1" ref="AP8" ca="1">TREND($K8:$P8,$K$1:$P$1,AP$1)</f>
        <v>6.8199999999999932</v>
      </c>
      <c r="AQ8" cm="1">
        <f t="array" aca="1" ref="AQ8" ca="1">TREND($K8:$P8,$K$1:$P$1,AQ$1)</f>
        <v>6.8399999999999963</v>
      </c>
      <c r="AR8" cm="1">
        <f t="array" aca="1" ref="AR8" ca="1">TREND($K8:$P8,$K$1:$P$1,AR$1)</f>
        <v>6.8599999999999994</v>
      </c>
      <c r="AS8" cm="1">
        <f t="array" aca="1" ref="AS8" ca="1">TREND($K8:$P8,$K$1:$P$1,AS$1)</f>
        <v>6.8799999999999955</v>
      </c>
      <c r="AT8" cm="1">
        <f t="array" aca="1" ref="AT8" ca="1">TREND($K8:$P8,$K$1:$P$1,AT$1)</f>
        <v>6.8999999999999986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1.4</v>
      </c>
      <c r="C9" s="41">
        <f t="shared" ca="1" si="3"/>
        <v>1.4</v>
      </c>
      <c r="D9" s="41">
        <f t="shared" ca="1" si="0"/>
        <v>1.4</v>
      </c>
      <c r="E9" s="41">
        <f t="shared" ca="1" si="0"/>
        <v>1.4</v>
      </c>
      <c r="F9" s="41" cm="1">
        <f t="array" aca="1" ref="F9" ca="1">INDIRECT(CONCATENATE("'",HLOOKUP(F$1,$B$21:$E$23,3,FALSE),"'!",$B$25,ROW($A9)+5))*About!$A$27</f>
        <v>1.4</v>
      </c>
      <c r="G9" s="41">
        <f t="shared" ca="1" si="4"/>
        <v>1.4</v>
      </c>
      <c r="H9" s="41">
        <f t="shared" ca="1" si="1"/>
        <v>1.4</v>
      </c>
      <c r="I9" s="41">
        <f t="shared" ca="1" si="1"/>
        <v>1.4</v>
      </c>
      <c r="J9" s="41">
        <f t="shared" ca="1" si="1"/>
        <v>1.4</v>
      </c>
      <c r="K9" s="41" cm="1">
        <f t="array" aca="1" ref="K9" ca="1">INDIRECT(CONCATENATE("'",HLOOKUP(K$1,$B$21:$E$23,3,FALSE),"'!",$B$25,ROW($A9)+5))*About!$A$27</f>
        <v>1.4</v>
      </c>
      <c r="L9" s="41">
        <f t="shared" ca="1" si="5"/>
        <v>1.42</v>
      </c>
      <c r="M9" s="41">
        <f t="shared" ca="1" si="2"/>
        <v>1.44</v>
      </c>
      <c r="N9" s="41">
        <f t="shared" ca="1" si="2"/>
        <v>1.46</v>
      </c>
      <c r="O9" s="41">
        <f t="shared" ca="1" si="2"/>
        <v>1.48</v>
      </c>
      <c r="P9" s="41" cm="1">
        <f t="array" aca="1" ref="P9" ca="1">INDIRECT(CONCATENATE("'",HLOOKUP(P$1,$B$21:$E$23,3,FALSE),"'!",$B$25,ROW($A9)+5))*About!$A$27</f>
        <v>1.5</v>
      </c>
      <c r="Q9" cm="1">
        <f t="array" aca="1" ref="Q9" ca="1">TREND($K9:$P9,$K$1:$P$1,Q$1)</f>
        <v>1.5200000000000031</v>
      </c>
      <c r="R9" cm="1">
        <f t="array" aca="1" ref="R9" ca="1">TREND($K9:$P9,$K$1:$P$1,R$1)</f>
        <v>1.5400000000000063</v>
      </c>
      <c r="S9" cm="1">
        <f t="array" aca="1" ref="S9" ca="1">TREND($K9:$P9,$K$1:$P$1,S$1)</f>
        <v>1.5600000000000094</v>
      </c>
      <c r="T9" cm="1">
        <f t="array" aca="1" ref="T9" ca="1">TREND($K9:$P9,$K$1:$P$1,T$1)</f>
        <v>1.5800000000000054</v>
      </c>
      <c r="U9" cm="1">
        <f t="array" aca="1" ref="U9" ca="1">TREND($K9:$P9,$K$1:$P$1,U$1)</f>
        <v>1.6000000000000085</v>
      </c>
      <c r="V9" cm="1">
        <f t="array" aca="1" ref="V9" ca="1">TREND($K9:$P9,$K$1:$P$1,V$1)</f>
        <v>1.6200000000000045</v>
      </c>
      <c r="W9" cm="1">
        <f t="array" aca="1" ref="W9" ca="1">TREND($K9:$P9,$K$1:$P$1,W$1)</f>
        <v>1.6400000000000077</v>
      </c>
      <c r="X9" cm="1">
        <f t="array" aca="1" ref="X9" ca="1">TREND($K9:$P9,$K$1:$P$1,X$1)</f>
        <v>1.6600000000000037</v>
      </c>
      <c r="Y9" cm="1">
        <f t="array" aca="1" ref="Y9" ca="1">TREND($K9:$P9,$K$1:$P$1,Y$1)</f>
        <v>1.6800000000000068</v>
      </c>
      <c r="Z9" cm="1">
        <f t="array" aca="1" ref="Z9" ca="1">TREND($K9:$P9,$K$1:$P$1,Z$1)</f>
        <v>1.7000000000000099</v>
      </c>
      <c r="AA9" cm="1">
        <f t="array" aca="1" ref="AA9" ca="1">TREND($K9:$P9,$K$1:$P$1,AA$1)</f>
        <v>1.720000000000006</v>
      </c>
      <c r="AB9" cm="1">
        <f t="array" aca="1" ref="AB9" ca="1">TREND($K9:$P9,$K$1:$P$1,AB$1)</f>
        <v>1.7400000000000091</v>
      </c>
      <c r="AC9" cm="1">
        <f t="array" aca="1" ref="AC9" ca="1">TREND($K9:$P9,$K$1:$P$1,AC$1)</f>
        <v>1.7600000000000051</v>
      </c>
      <c r="AD9" cm="1">
        <f t="array" aca="1" ref="AD9" ca="1">TREND($K9:$P9,$K$1:$P$1,AD$1)</f>
        <v>1.7800000000000082</v>
      </c>
      <c r="AE9" cm="1">
        <f t="array" aca="1" ref="AE9" ca="1">TREND($K9:$P9,$K$1:$P$1,AE$1)</f>
        <v>1.8000000000000043</v>
      </c>
      <c r="AF9" cm="1">
        <f t="array" aca="1" ref="AF9" ca="1">TREND($K9:$P9,$K$1:$P$1,AF$1)</f>
        <v>1.8200000000000074</v>
      </c>
      <c r="AG9" cm="1">
        <f t="array" aca="1" ref="AG9" ca="1">TREND($K9:$P9,$K$1:$P$1,AG$1)</f>
        <v>1.8400000000000034</v>
      </c>
      <c r="AH9" cm="1">
        <f t="array" aca="1" ref="AH9" ca="1">TREND($K9:$P9,$K$1:$P$1,AH$1)</f>
        <v>1.8600000000000065</v>
      </c>
      <c r="AI9" cm="1">
        <f t="array" aca="1" ref="AI9" ca="1">TREND($K9:$P9,$K$1:$P$1,AI$1)</f>
        <v>1.8800000000000097</v>
      </c>
      <c r="AJ9" cm="1">
        <f t="array" aca="1" ref="AJ9" ca="1">TREND($K9:$P9,$K$1:$P$1,AJ$1)</f>
        <v>1.9000000000000057</v>
      </c>
      <c r="AK9" cm="1">
        <f t="array" aca="1" ref="AK9" ca="1">TREND($K9:$P9,$K$1:$P$1,AK$1)</f>
        <v>1.9200000000000088</v>
      </c>
      <c r="AL9" cm="1">
        <f t="array" aca="1" ref="AL9" ca="1">TREND($K9:$P9,$K$1:$P$1,AL$1)</f>
        <v>1.9400000000000048</v>
      </c>
      <c r="AM9" cm="1">
        <f t="array" aca="1" ref="AM9" ca="1">TREND($K9:$P9,$K$1:$P$1,AM$1)</f>
        <v>1.960000000000008</v>
      </c>
      <c r="AN9" cm="1">
        <f t="array" aca="1" ref="AN9" ca="1">TREND($K9:$P9,$K$1:$P$1,AN$1)</f>
        <v>1.980000000000004</v>
      </c>
      <c r="AO9" cm="1">
        <f t="array" aca="1" ref="AO9" ca="1">TREND($K9:$P9,$K$1:$P$1,AO$1)</f>
        <v>2.0000000000000071</v>
      </c>
      <c r="AP9" cm="1">
        <f t="array" aca="1" ref="AP9" ca="1">TREND($K9:$P9,$K$1:$P$1,AP$1)</f>
        <v>2.0200000000000031</v>
      </c>
      <c r="AQ9" cm="1">
        <f t="array" aca="1" ref="AQ9" ca="1">TREND($K9:$P9,$K$1:$P$1,AQ$1)</f>
        <v>2.0400000000000063</v>
      </c>
      <c r="AR9" cm="1">
        <f t="array" aca="1" ref="AR9" ca="1">TREND($K9:$P9,$K$1:$P$1,AR$1)</f>
        <v>2.0600000000000094</v>
      </c>
      <c r="AS9" cm="1">
        <f t="array" aca="1" ref="AS9" ca="1">TREND($K9:$P9,$K$1:$P$1,AS$1)</f>
        <v>2.0800000000000054</v>
      </c>
      <c r="AT9" cm="1">
        <f t="array" aca="1" ref="AT9" ca="1">TREND($K9:$P9,$K$1:$P$1,AT$1)</f>
        <v>2.1000000000000085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0.01</v>
      </c>
      <c r="C10" s="41">
        <f t="shared" ca="1" si="3"/>
        <v>1.025E-2</v>
      </c>
      <c r="D10" s="41">
        <f t="shared" ca="1" si="0"/>
        <v>1.0499999999999999E-2</v>
      </c>
      <c r="E10" s="41">
        <f t="shared" ca="1" si="0"/>
        <v>1.0749999999999999E-2</v>
      </c>
      <c r="F10" s="41" cm="1">
        <f t="array" aca="1" ref="F10" ca="1">INDIRECT(CONCATENATE("'",HLOOKUP(F$1,$B$21:$E$23,3,FALSE),"'!",$B$25,ROW($A10)+5))*About!$A$27</f>
        <v>1.0999999999999999E-2</v>
      </c>
      <c r="G10" s="41">
        <f t="shared" ca="1" si="4"/>
        <v>1.12E-2</v>
      </c>
      <c r="H10" s="41">
        <f t="shared" ca="1" si="1"/>
        <v>1.14E-2</v>
      </c>
      <c r="I10" s="41">
        <f t="shared" ca="1" si="1"/>
        <v>1.1599999999999999E-2</v>
      </c>
      <c r="J10" s="41">
        <f t="shared" ca="1" si="1"/>
        <v>1.18E-2</v>
      </c>
      <c r="K10" s="41" cm="1">
        <f t="array" aca="1" ref="K10" ca="1">INDIRECT(CONCATENATE("'",HLOOKUP(K$1,$B$21:$E$23,3,FALSE),"'!",$B$25,ROW($A10)+5))*About!$A$27</f>
        <v>1.2E-2</v>
      </c>
      <c r="L10" s="41">
        <f t="shared" ca="1" si="5"/>
        <v>1.24E-2</v>
      </c>
      <c r="M10" s="41">
        <f t="shared" ca="1" si="2"/>
        <v>1.2800000000000001E-2</v>
      </c>
      <c r="N10" s="41">
        <f t="shared" ca="1" si="2"/>
        <v>1.32E-2</v>
      </c>
      <c r="O10" s="41">
        <f t="shared" ca="1" si="2"/>
        <v>1.3600000000000001E-2</v>
      </c>
      <c r="P10" s="41" cm="1">
        <f t="array" aca="1" ref="P10" ca="1">INDIRECT(CONCATENATE("'",HLOOKUP(P$1,$B$21:$E$23,3,FALSE),"'!",$B$25,ROW($A10)+5))*About!$A$27</f>
        <v>1.4E-2</v>
      </c>
      <c r="Q10" cm="1">
        <f t="array" aca="1" ref="Q10" ca="1">TREND($K10:$P10,$K$1:$P$1,Q$1)</f>
        <v>1.4399999999999968E-2</v>
      </c>
      <c r="R10" cm="1">
        <f t="array" aca="1" ref="R10" ca="1">TREND($K10:$P10,$K$1:$P$1,R$1)</f>
        <v>1.4800000000000035E-2</v>
      </c>
      <c r="S10" cm="1">
        <f t="array" aca="1" ref="S10" ca="1">TREND($K10:$P10,$K$1:$P$1,S$1)</f>
        <v>1.5199999999999991E-2</v>
      </c>
      <c r="T10" cm="1">
        <f t="array" aca="1" ref="T10" ca="1">TREND($K10:$P10,$K$1:$P$1,T$1)</f>
        <v>1.5599999999999947E-2</v>
      </c>
      <c r="U10" cm="1">
        <f t="array" aca="1" ref="U10" ca="1">TREND($K10:$P10,$K$1:$P$1,U$1)</f>
        <v>1.6000000000000014E-2</v>
      </c>
      <c r="V10" cm="1">
        <f t="array" aca="1" ref="V10" ca="1">TREND($K10:$P10,$K$1:$P$1,V$1)</f>
        <v>1.639999999999997E-2</v>
      </c>
      <c r="W10" cm="1">
        <f t="array" aca="1" ref="W10" ca="1">TREND($K10:$P10,$K$1:$P$1,W$1)</f>
        <v>1.6800000000000037E-2</v>
      </c>
      <c r="X10" cm="1">
        <f t="array" aca="1" ref="X10" ca="1">TREND($K10:$P10,$K$1:$P$1,X$1)</f>
        <v>1.7199999999999993E-2</v>
      </c>
      <c r="Y10" cm="1">
        <f t="array" aca="1" ref="Y10" ca="1">TREND($K10:$P10,$K$1:$P$1,Y$1)</f>
        <v>1.7599999999999949E-2</v>
      </c>
      <c r="Z10" cm="1">
        <f t="array" aca="1" ref="Z10" ca="1">TREND($K10:$P10,$K$1:$P$1,Z$1)</f>
        <v>1.8000000000000016E-2</v>
      </c>
      <c r="AA10" cm="1">
        <f t="array" aca="1" ref="AA10" ca="1">TREND($K10:$P10,$K$1:$P$1,AA$1)</f>
        <v>1.8399999999999972E-2</v>
      </c>
      <c r="AB10" cm="1">
        <f t="array" aca="1" ref="AB10" ca="1">TREND($K10:$P10,$K$1:$P$1,AB$1)</f>
        <v>1.8800000000000039E-2</v>
      </c>
      <c r="AC10" cm="1">
        <f t="array" aca="1" ref="AC10" ca="1">TREND($K10:$P10,$K$1:$P$1,AC$1)</f>
        <v>1.9199999999999995E-2</v>
      </c>
      <c r="AD10" cm="1">
        <f t="array" aca="1" ref="AD10" ca="1">TREND($K10:$P10,$K$1:$P$1,AD$1)</f>
        <v>1.9599999999999951E-2</v>
      </c>
      <c r="AE10" cm="1">
        <f t="array" aca="1" ref="AE10" ca="1">TREND($K10:$P10,$K$1:$P$1,AE$1)</f>
        <v>2.0000000000000018E-2</v>
      </c>
      <c r="AF10" cm="1">
        <f t="array" aca="1" ref="AF10" ca="1">TREND($K10:$P10,$K$1:$P$1,AF$1)</f>
        <v>2.0399999999999974E-2</v>
      </c>
      <c r="AG10" cm="1">
        <f t="array" aca="1" ref="AG10" ca="1">TREND($K10:$P10,$K$1:$P$1,AG$1)</f>
        <v>2.0800000000000041E-2</v>
      </c>
      <c r="AH10" cm="1">
        <f t="array" aca="1" ref="AH10" ca="1">TREND($K10:$P10,$K$1:$P$1,AH$1)</f>
        <v>2.1199999999999997E-2</v>
      </c>
      <c r="AI10" cm="1">
        <f t="array" aca="1" ref="AI10" ca="1">TREND($K10:$P10,$K$1:$P$1,AI$1)</f>
        <v>2.1599999999999953E-2</v>
      </c>
      <c r="AJ10" cm="1">
        <f t="array" aca="1" ref="AJ10" ca="1">TREND($K10:$P10,$K$1:$P$1,AJ$1)</f>
        <v>2.200000000000002E-2</v>
      </c>
      <c r="AK10" cm="1">
        <f t="array" aca="1" ref="AK10" ca="1">TREND($K10:$P10,$K$1:$P$1,AK$1)</f>
        <v>2.2399999999999975E-2</v>
      </c>
      <c r="AL10" cm="1">
        <f t="array" aca="1" ref="AL10" ca="1">TREND($K10:$P10,$K$1:$P$1,AL$1)</f>
        <v>2.2800000000000042E-2</v>
      </c>
      <c r="AM10" cm="1">
        <f t="array" aca="1" ref="AM10" ca="1">TREND($K10:$P10,$K$1:$P$1,AM$1)</f>
        <v>2.3199999999999998E-2</v>
      </c>
      <c r="AN10" cm="1">
        <f t="array" aca="1" ref="AN10" ca="1">TREND($K10:$P10,$K$1:$P$1,AN$1)</f>
        <v>2.3599999999999954E-2</v>
      </c>
      <c r="AO10" cm="1">
        <f t="array" aca="1" ref="AO10" ca="1">TREND($K10:$P10,$K$1:$P$1,AO$1)</f>
        <v>2.4000000000000021E-2</v>
      </c>
      <c r="AP10" cm="1">
        <f t="array" aca="1" ref="AP10" ca="1">TREND($K10:$P10,$K$1:$P$1,AP$1)</f>
        <v>2.4399999999999977E-2</v>
      </c>
      <c r="AQ10" cm="1">
        <f t="array" aca="1" ref="AQ10" ca="1">TREND($K10:$P10,$K$1:$P$1,AQ$1)</f>
        <v>2.4800000000000044E-2</v>
      </c>
      <c r="AR10" cm="1">
        <f t="array" aca="1" ref="AR10" ca="1">TREND($K10:$P10,$K$1:$P$1,AR$1)</f>
        <v>2.52E-2</v>
      </c>
      <c r="AS10" cm="1">
        <f t="array" aca="1" ref="AS10" ca="1">TREND($K10:$P10,$K$1:$P$1,AS$1)</f>
        <v>2.5599999999999956E-2</v>
      </c>
      <c r="AT10" cm="1">
        <f t="array" aca="1" ref="AT10" ca="1">TREND($K10:$P10,$K$1:$P$1,AT$1)</f>
        <v>2.6000000000000023E-2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9.7999999999999997E-3</v>
      </c>
      <c r="C11" s="41">
        <f t="shared" ca="1" si="3"/>
        <v>1.01E-2</v>
      </c>
      <c r="D11" s="41">
        <f t="shared" ca="1" si="0"/>
        <v>1.04E-2</v>
      </c>
      <c r="E11" s="41">
        <f t="shared" ca="1" si="0"/>
        <v>1.0699999999999999E-2</v>
      </c>
      <c r="F11" s="41" cm="1">
        <f t="array" aca="1" ref="F11" ca="1">INDIRECT(CONCATENATE("'",HLOOKUP(F$1,$B$21:$E$23,3,FALSE),"'!",$B$25,ROW($A11)+5))*About!$A$27</f>
        <v>1.0999999999999999E-2</v>
      </c>
      <c r="G11" s="41">
        <f t="shared" ca="1" si="4"/>
        <v>1.12E-2</v>
      </c>
      <c r="H11" s="41">
        <f t="shared" ca="1" si="1"/>
        <v>1.14E-2</v>
      </c>
      <c r="I11" s="41">
        <f t="shared" ca="1" si="1"/>
        <v>1.1599999999999999E-2</v>
      </c>
      <c r="J11" s="41">
        <f t="shared" ca="1" si="1"/>
        <v>1.18E-2</v>
      </c>
      <c r="K11" s="41" cm="1">
        <f t="array" aca="1" ref="K11" ca="1">INDIRECT(CONCATENATE("'",HLOOKUP(K$1,$B$21:$E$23,3,FALSE),"'!",$B$25,ROW($A11)+5))*About!$A$27</f>
        <v>1.2E-2</v>
      </c>
      <c r="L11" s="41">
        <f t="shared" ca="1" si="5"/>
        <v>1.2200000000000001E-2</v>
      </c>
      <c r="M11" s="41">
        <f t="shared" ca="1" si="2"/>
        <v>1.24E-2</v>
      </c>
      <c r="N11" s="41">
        <f t="shared" ca="1" si="2"/>
        <v>1.26E-2</v>
      </c>
      <c r="O11" s="41">
        <f t="shared" ca="1" si="2"/>
        <v>1.2799999999999999E-2</v>
      </c>
      <c r="P11" s="41" cm="1">
        <f t="array" aca="1" ref="P11" ca="1">INDIRECT(CONCATENATE("'",HLOOKUP(P$1,$B$21:$E$23,3,FALSE),"'!",$B$25,ROW($A11)+5))*About!$A$27</f>
        <v>1.2999999999999999E-2</v>
      </c>
      <c r="Q11" cm="1">
        <f t="array" aca="1" ref="Q11" ca="1">TREND($K11:$P11,$K$1:$P$1,Q$1)</f>
        <v>1.319999999999999E-2</v>
      </c>
      <c r="R11" cm="1">
        <f t="array" aca="1" ref="R11" ca="1">TREND($K11:$P11,$K$1:$P$1,R$1)</f>
        <v>1.3400000000000023E-2</v>
      </c>
      <c r="S11" cm="1">
        <f t="array" aca="1" ref="S11" ca="1">TREND($K11:$P11,$K$1:$P$1,S$1)</f>
        <v>1.3600000000000001E-2</v>
      </c>
      <c r="T11" cm="1">
        <f t="array" aca="1" ref="T11" ca="1">TREND($K11:$P11,$K$1:$P$1,T$1)</f>
        <v>1.3800000000000034E-2</v>
      </c>
      <c r="U11" cm="1">
        <f t="array" aca="1" ref="U11" ca="1">TREND($K11:$P11,$K$1:$P$1,U$1)</f>
        <v>1.4000000000000012E-2</v>
      </c>
      <c r="V11" cm="1">
        <f t="array" aca="1" ref="V11" ca="1">TREND($K11:$P11,$K$1:$P$1,V$1)</f>
        <v>1.419999999999999E-2</v>
      </c>
      <c r="W11" cm="1">
        <f t="array" aca="1" ref="W11" ca="1">TREND($K11:$P11,$K$1:$P$1,W$1)</f>
        <v>1.4400000000000024E-2</v>
      </c>
      <c r="X11" cm="1">
        <f t="array" aca="1" ref="X11" ca="1">TREND($K11:$P11,$K$1:$P$1,X$1)</f>
        <v>1.4600000000000002E-2</v>
      </c>
      <c r="Y11" cm="1">
        <f t="array" aca="1" ref="Y11" ca="1">TREND($K11:$P11,$K$1:$P$1,Y$1)</f>
        <v>1.479999999999998E-2</v>
      </c>
      <c r="Z11" cm="1">
        <f t="array" aca="1" ref="Z11" ca="1">TREND($K11:$P11,$K$1:$P$1,Z$1)</f>
        <v>1.5000000000000013E-2</v>
      </c>
      <c r="AA11" cm="1">
        <f t="array" aca="1" ref="AA11" ca="1">TREND($K11:$P11,$K$1:$P$1,AA$1)</f>
        <v>1.5199999999999991E-2</v>
      </c>
      <c r="AB11" cm="1">
        <f t="array" aca="1" ref="AB11" ca="1">TREND($K11:$P11,$K$1:$P$1,AB$1)</f>
        <v>1.5400000000000025E-2</v>
      </c>
      <c r="AC11" cm="1">
        <f t="array" aca="1" ref="AC11" ca="1">TREND($K11:$P11,$K$1:$P$1,AC$1)</f>
        <v>1.5600000000000003E-2</v>
      </c>
      <c r="AD11" cm="1">
        <f t="array" aca="1" ref="AD11" ca="1">TREND($K11:$P11,$K$1:$P$1,AD$1)</f>
        <v>1.5799999999999981E-2</v>
      </c>
      <c r="AE11" cm="1">
        <f t="array" aca="1" ref="AE11" ca="1">TREND($K11:$P11,$K$1:$P$1,AE$1)</f>
        <v>1.6000000000000014E-2</v>
      </c>
      <c r="AF11" cm="1">
        <f t="array" aca="1" ref="AF11" ca="1">TREND($K11:$P11,$K$1:$P$1,AF$1)</f>
        <v>1.6199999999999992E-2</v>
      </c>
      <c r="AG11" cm="1">
        <f t="array" aca="1" ref="AG11" ca="1">TREND($K11:$P11,$K$1:$P$1,AG$1)</f>
        <v>1.6400000000000026E-2</v>
      </c>
      <c r="AH11" cm="1">
        <f t="array" aca="1" ref="AH11" ca="1">TREND($K11:$P11,$K$1:$P$1,AH$1)</f>
        <v>1.6600000000000004E-2</v>
      </c>
      <c r="AI11" cm="1">
        <f t="array" aca="1" ref="AI11" ca="1">TREND($K11:$P11,$K$1:$P$1,AI$1)</f>
        <v>1.6799999999999982E-2</v>
      </c>
      <c r="AJ11" cm="1">
        <f t="array" aca="1" ref="AJ11" ca="1">TREND($K11:$P11,$K$1:$P$1,AJ$1)</f>
        <v>1.7000000000000015E-2</v>
      </c>
      <c r="AK11" cm="1">
        <f t="array" aca="1" ref="AK11" ca="1">TREND($K11:$P11,$K$1:$P$1,AK$1)</f>
        <v>1.7199999999999993E-2</v>
      </c>
      <c r="AL11" cm="1">
        <f t="array" aca="1" ref="AL11" ca="1">TREND($K11:$P11,$K$1:$P$1,AL$1)</f>
        <v>1.7400000000000027E-2</v>
      </c>
      <c r="AM11" cm="1">
        <f t="array" aca="1" ref="AM11" ca="1">TREND($K11:$P11,$K$1:$P$1,AM$1)</f>
        <v>1.7600000000000005E-2</v>
      </c>
      <c r="AN11" cm="1">
        <f t="array" aca="1" ref="AN11" ca="1">TREND($K11:$P11,$K$1:$P$1,AN$1)</f>
        <v>1.7799999999999983E-2</v>
      </c>
      <c r="AO11" cm="1">
        <f t="array" aca="1" ref="AO11" ca="1">TREND($K11:$P11,$K$1:$P$1,AO$1)</f>
        <v>1.8000000000000016E-2</v>
      </c>
      <c r="AP11" cm="1">
        <f t="array" aca="1" ref="AP11" ca="1">TREND($K11:$P11,$K$1:$P$1,AP$1)</f>
        <v>1.8199999999999994E-2</v>
      </c>
      <c r="AQ11" cm="1">
        <f t="array" aca="1" ref="AQ11" ca="1">TREND($K11:$P11,$K$1:$P$1,AQ$1)</f>
        <v>1.8400000000000027E-2</v>
      </c>
      <c r="AR11" cm="1">
        <f t="array" aca="1" ref="AR11" ca="1">TREND($K11:$P11,$K$1:$P$1,AR$1)</f>
        <v>1.8600000000000005E-2</v>
      </c>
      <c r="AS11" cm="1">
        <f t="array" aca="1" ref="AS11" ca="1">TREND($K11:$P11,$K$1:$P$1,AS$1)</f>
        <v>1.8799999999999983E-2</v>
      </c>
      <c r="AT11" cm="1">
        <f t="array" aca="1" ref="AT11" ca="1">TREND($K11:$P11,$K$1:$P$1,AT$1)</f>
        <v>1.9000000000000017E-2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4.5499999999999999E-2</v>
      </c>
      <c r="C12" s="41">
        <f t="shared" ca="1" si="3"/>
        <v>4.6574999999999998E-2</v>
      </c>
      <c r="D12" s="41">
        <f t="shared" ca="1" si="0"/>
        <v>4.7649999999999998E-2</v>
      </c>
      <c r="E12" s="41">
        <f t="shared" ca="1" si="0"/>
        <v>4.8724999999999997E-2</v>
      </c>
      <c r="F12" s="41">
        <f ca="1">SUM(INDIRECT(CONCATENATE("'",HLOOKUP(F$1,$B$21:$E$23,3,FALSE),"'!",$B$25,ROW($A12)+5,":",$B$25,ROW($A12)+6)))*About!$A$27</f>
        <v>4.9799999999999997E-2</v>
      </c>
      <c r="G12" s="41">
        <f t="shared" ca="1" si="4"/>
        <v>5.0699999999999995E-2</v>
      </c>
      <c r="H12" s="41">
        <f t="shared" ca="1" si="1"/>
        <v>5.16E-2</v>
      </c>
      <c r="I12" s="41">
        <f t="shared" ca="1" si="1"/>
        <v>5.2499999999999998E-2</v>
      </c>
      <c r="J12" s="41">
        <f t="shared" ca="1" si="1"/>
        <v>5.3400000000000003E-2</v>
      </c>
      <c r="K12" s="41">
        <f ca="1">SUM(INDIRECT(CONCATENATE("'",HLOOKUP(K$1,$B$21:$E$23,3,FALSE),"'!",$B$25,ROW($A12)+5,":",$B$25,ROW($A12)+6)))*About!$A$27</f>
        <v>5.4300000000000001E-2</v>
      </c>
      <c r="L12" s="41">
        <f t="shared" ca="1" si="5"/>
        <v>5.5399999999999998E-2</v>
      </c>
      <c r="M12" s="41">
        <f t="shared" ca="1" si="2"/>
        <v>5.6500000000000002E-2</v>
      </c>
      <c r="N12" s="41">
        <f t="shared" ca="1" si="2"/>
        <v>5.7599999999999998E-2</v>
      </c>
      <c r="O12" s="41">
        <f t="shared" ca="1" si="2"/>
        <v>5.8700000000000002E-2</v>
      </c>
      <c r="P12" s="41">
        <f ca="1">SUM(INDIRECT(CONCATENATE("'",HLOOKUP(P$1,$B$21:$E$23,3,FALSE),"'!",$B$25,ROW($A12)+5,":",$B$25,ROW($A12)+6)))*About!$A$27</f>
        <v>5.9799999999999999E-2</v>
      </c>
      <c r="Q12" cm="1">
        <f t="array" aca="1" ref="Q12" ca="1">TREND($K12:$P12,$K$1:$P$1,Q$1)</f>
        <v>6.0899999999999732E-2</v>
      </c>
      <c r="R12" cm="1">
        <f t="array" aca="1" ref="R12" ca="1">TREND($K12:$P12,$K$1:$P$1,R$1)</f>
        <v>6.1999999999999833E-2</v>
      </c>
      <c r="S12" cm="1">
        <f t="array" aca="1" ref="S12" ca="1">TREND($K12:$P12,$K$1:$P$1,S$1)</f>
        <v>6.309999999999949E-2</v>
      </c>
      <c r="T12" cm="1">
        <f t="array" aca="1" ref="T12" ca="1">TREND($K12:$P12,$K$1:$P$1,T$1)</f>
        <v>6.4199999999999591E-2</v>
      </c>
      <c r="U12" cm="1">
        <f t="array" aca="1" ref="U12" ca="1">TREND($K12:$P12,$K$1:$P$1,U$1)</f>
        <v>6.5299999999999692E-2</v>
      </c>
      <c r="V12" cm="1">
        <f t="array" aca="1" ref="V12" ca="1">TREND($K12:$P12,$K$1:$P$1,V$1)</f>
        <v>6.6399999999999793E-2</v>
      </c>
      <c r="W12" cm="1">
        <f t="array" aca="1" ref="W12" ca="1">TREND($K12:$P12,$K$1:$P$1,W$1)</f>
        <v>6.7499999999999449E-2</v>
      </c>
      <c r="X12" cm="1">
        <f t="array" aca="1" ref="X12" ca="1">TREND($K12:$P12,$K$1:$P$1,X$1)</f>
        <v>6.859999999999955E-2</v>
      </c>
      <c r="Y12" cm="1">
        <f t="array" aca="1" ref="Y12" ca="1">TREND($K12:$P12,$K$1:$P$1,Y$1)</f>
        <v>6.9699999999999651E-2</v>
      </c>
      <c r="Z12" cm="1">
        <f t="array" aca="1" ref="Z12" ca="1">TREND($K12:$P12,$K$1:$P$1,Z$1)</f>
        <v>7.0799999999999752E-2</v>
      </c>
      <c r="AA12" cm="1">
        <f t="array" aca="1" ref="AA12" ca="1">TREND($K12:$P12,$K$1:$P$1,AA$1)</f>
        <v>7.1899999999999853E-2</v>
      </c>
      <c r="AB12" cm="1">
        <f t="array" aca="1" ref="AB12" ca="1">TREND($K12:$P12,$K$1:$P$1,AB$1)</f>
        <v>7.299999999999951E-2</v>
      </c>
      <c r="AC12" cm="1">
        <f t="array" aca="1" ref="AC12" ca="1">TREND($K12:$P12,$K$1:$P$1,AC$1)</f>
        <v>7.4099999999999611E-2</v>
      </c>
      <c r="AD12" cm="1">
        <f t="array" aca="1" ref="AD12" ca="1">TREND($K12:$P12,$K$1:$P$1,AD$1)</f>
        <v>7.5199999999999712E-2</v>
      </c>
      <c r="AE12" cm="1">
        <f t="array" aca="1" ref="AE12" ca="1">TREND($K12:$P12,$K$1:$P$1,AE$1)</f>
        <v>7.6299999999999812E-2</v>
      </c>
      <c r="AF12" cm="1">
        <f t="array" aca="1" ref="AF12" ca="1">TREND($K12:$P12,$K$1:$P$1,AF$1)</f>
        <v>7.7399999999999469E-2</v>
      </c>
      <c r="AG12" cm="1">
        <f t="array" aca="1" ref="AG12" ca="1">TREND($K12:$P12,$K$1:$P$1,AG$1)</f>
        <v>7.849999999999957E-2</v>
      </c>
      <c r="AH12" cm="1">
        <f t="array" aca="1" ref="AH12" ca="1">TREND($K12:$P12,$K$1:$P$1,AH$1)</f>
        <v>7.9599999999999671E-2</v>
      </c>
      <c r="AI12" cm="1">
        <f t="array" aca="1" ref="AI12" ca="1">TREND($K12:$P12,$K$1:$P$1,AI$1)</f>
        <v>8.0699999999999772E-2</v>
      </c>
      <c r="AJ12" cm="1">
        <f t="array" aca="1" ref="AJ12" ca="1">TREND($K12:$P12,$K$1:$P$1,AJ$1)</f>
        <v>8.1799999999999873E-2</v>
      </c>
      <c r="AK12" cm="1">
        <f t="array" aca="1" ref="AK12" ca="1">TREND($K12:$P12,$K$1:$P$1,AK$1)</f>
        <v>8.289999999999953E-2</v>
      </c>
      <c r="AL12" cm="1">
        <f t="array" aca="1" ref="AL12" ca="1">TREND($K12:$P12,$K$1:$P$1,AL$1)</f>
        <v>8.3999999999999631E-2</v>
      </c>
      <c r="AM12" cm="1">
        <f t="array" aca="1" ref="AM12" ca="1">TREND($K12:$P12,$K$1:$P$1,AM$1)</f>
        <v>8.5099999999999731E-2</v>
      </c>
      <c r="AN12" cm="1">
        <f t="array" aca="1" ref="AN12" ca="1">TREND($K12:$P12,$K$1:$P$1,AN$1)</f>
        <v>8.6199999999999832E-2</v>
      </c>
      <c r="AO12" cm="1">
        <f t="array" aca="1" ref="AO12" ca="1">TREND($K12:$P12,$K$1:$P$1,AO$1)</f>
        <v>8.7299999999999489E-2</v>
      </c>
      <c r="AP12" cm="1">
        <f t="array" aca="1" ref="AP12" ca="1">TREND($K12:$P12,$K$1:$P$1,AP$1)</f>
        <v>8.839999999999959E-2</v>
      </c>
      <c r="AQ12" cm="1">
        <f t="array" aca="1" ref="AQ12" ca="1">TREND($K12:$P12,$K$1:$P$1,AQ$1)</f>
        <v>8.9499999999999691E-2</v>
      </c>
      <c r="AR12" cm="1">
        <f t="array" aca="1" ref="AR12" ca="1">TREND($K12:$P12,$K$1:$P$1,AR$1)</f>
        <v>9.0599999999999792E-2</v>
      </c>
      <c r="AS12" cm="1">
        <f t="array" aca="1" ref="AS12" ca="1">TREND($K12:$P12,$K$1:$P$1,AS$1)</f>
        <v>9.1699999999999893E-2</v>
      </c>
      <c r="AT12" cm="1">
        <f t="array" aca="1" ref="AT12" ca="1">TREND($K12:$P12,$K$1:$P$1,AT$1)</f>
        <v>9.279999999999955E-2</v>
      </c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2">
      <c r="A18" t="s">
        <v>114</v>
      </c>
      <c r="B18" t="str">
        <f ca="1">RIGHT(B17,LEN(B17)-7)</f>
        <v>transport-PM25</v>
      </c>
    </row>
    <row r="19" spans="1:5" x14ac:dyDescent="0.2">
      <c r="A19" t="s">
        <v>115</v>
      </c>
      <c r="B19" t="str">
        <f ca="1">LEFT(B18,FIND("-",B18)-1)</f>
        <v>transport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PM25</v>
      </c>
    </row>
    <row r="25" spans="1:5" x14ac:dyDescent="0.2">
      <c r="A25" t="s">
        <v>124</v>
      </c>
      <c r="B25" s="2" t="str">
        <f ca="1">VLOOKUP($B$24,Mappings!$A$29:$B$31,COLUMN(Mappings!$B$29),FALSE)</f>
        <v>D</v>
      </c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T25"/>
  <sheetViews>
    <sheetView workbookViewId="0">
      <selection activeCell="B2" sqref="B2:Q12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2.3E-3</v>
      </c>
      <c r="C2" s="41">
        <f ca="1">$B2+($F2-$B2)*(C$1-$B$1)/($F$1-$B$1)</f>
        <v>2.3249999999999998E-3</v>
      </c>
      <c r="D2" s="41">
        <f t="shared" ref="D2:E12" ca="1" si="0">$B2+($F2-$B2)*(D$1-$B$1)/($F$1-$B$1)</f>
        <v>2.3499999999999997E-3</v>
      </c>
      <c r="E2" s="41">
        <f t="shared" ca="1" si="0"/>
        <v>2.3749999999999999E-3</v>
      </c>
      <c r="F2" s="41" cm="1">
        <f t="array" aca="1" ref="F2" ca="1">INDIRECT(CONCATENATE("'",HLOOKUP(F$1,$B$21:$E$23,3,FALSE),"'!",$B$25,ROW($A2)+3))*About!$A$27</f>
        <v>2.3999999999999998E-3</v>
      </c>
      <c r="G2" s="41">
        <f ca="1">$F2+($K2-$F2)*(G$1-$F$1)/($K$1-$F$1)</f>
        <v>2.4399999999999999E-3</v>
      </c>
      <c r="H2" s="41">
        <f t="shared" ref="H2:J12" ca="1" si="1">$F2+($K2-$F2)*(H$1-$F$1)/($K$1-$F$1)</f>
        <v>2.48E-3</v>
      </c>
      <c r="I2" s="41">
        <f t="shared" ca="1" si="1"/>
        <v>2.5199999999999997E-3</v>
      </c>
      <c r="J2" s="41">
        <f t="shared" ca="1" si="1"/>
        <v>2.5599999999999998E-3</v>
      </c>
      <c r="K2" s="41" cm="1">
        <f t="array" aca="1" ref="K2" ca="1">INDIRECT(CONCATENATE("'",HLOOKUP(K$1,$B$21:$E$23,3,FALSE),"'!",$B$25,ROW($A2)+3))*About!$A$27</f>
        <v>2.5999999999999999E-3</v>
      </c>
      <c r="L2" s="41">
        <f ca="1">$K2+($P2-$K2)*(L$1-$K$1)/($P$1-$K$1)</f>
        <v>2.66E-3</v>
      </c>
      <c r="M2" s="41">
        <f t="shared" ref="M2:O12" ca="1" si="2">$K2+($P2-$K2)*(M$1-$K$1)/($P$1-$K$1)</f>
        <v>2.7199999999999998E-3</v>
      </c>
      <c r="N2" s="41">
        <f t="shared" ca="1" si="2"/>
        <v>2.7799999999999999E-3</v>
      </c>
      <c r="O2" s="41">
        <f t="shared" ca="1" si="2"/>
        <v>2.8399999999999996E-3</v>
      </c>
      <c r="P2" s="41" cm="1">
        <f t="array" aca="1" ref="P2" ca="1">INDIRECT(CONCATENATE("'",HLOOKUP(P$1,$B$21:$E$23,3,FALSE),"'!",$B$25,ROW($A2)+3))*About!$A$27</f>
        <v>2.8999999999999998E-3</v>
      </c>
      <c r="Q2" s="41" cm="1">
        <f t="array" aca="1" ref="Q2" ca="1">TREND($K2:$P2,$K$1:$P$1,Q$1)</f>
        <v>2.9600000000000043E-3</v>
      </c>
      <c r="R2" cm="1">
        <f t="array" aca="1" ref="R2" ca="1">TREND($K2:$P2,$K$1:$P$1,R$1)</f>
        <v>3.0199999999999949E-3</v>
      </c>
      <c r="S2" cm="1">
        <f t="array" aca="1" ref="S2" ca="1">TREND($K2:$P2,$K$1:$P$1,S$1)</f>
        <v>3.0799999999999994E-3</v>
      </c>
      <c r="T2" cm="1">
        <f t="array" aca="1" ref="T2" ca="1">TREND($K2:$P2,$K$1:$P$1,T$1)</f>
        <v>3.1400000000000039E-3</v>
      </c>
      <c r="U2" cm="1">
        <f t="array" aca="1" ref="U2" ca="1">TREND($K2:$P2,$K$1:$P$1,U$1)</f>
        <v>3.1999999999999945E-3</v>
      </c>
      <c r="V2" cm="1">
        <f t="array" aca="1" ref="V2" ca="1">TREND($K2:$P2,$K$1:$P$1,V$1)</f>
        <v>3.259999999999999E-3</v>
      </c>
      <c r="W2" cm="1">
        <f t="array" aca="1" ref="W2" ca="1">TREND($K2:$P2,$K$1:$P$1,W$1)</f>
        <v>3.3200000000000035E-3</v>
      </c>
      <c r="X2" cm="1">
        <f t="array" aca="1" ref="X2" ca="1">TREND($K2:$P2,$K$1:$P$1,X$1)</f>
        <v>3.3799999999999941E-3</v>
      </c>
      <c r="Y2" cm="1">
        <f t="array" aca="1" ref="Y2" ca="1">TREND($K2:$P2,$K$1:$P$1,Y$1)</f>
        <v>3.4399999999999986E-3</v>
      </c>
      <c r="Z2" cm="1">
        <f t="array" aca="1" ref="Z2" ca="1">TREND($K2:$P2,$K$1:$P$1,Z$1)</f>
        <v>3.5000000000000031E-3</v>
      </c>
      <c r="AA2" cm="1">
        <f t="array" aca="1" ref="AA2" ca="1">TREND($K2:$P2,$K$1:$P$1,AA$1)</f>
        <v>3.5599999999999937E-3</v>
      </c>
      <c r="AB2" cm="1">
        <f t="array" aca="1" ref="AB2" ca="1">TREND($K2:$P2,$K$1:$P$1,AB$1)</f>
        <v>3.6199999999999982E-3</v>
      </c>
      <c r="AC2" cm="1">
        <f t="array" aca="1" ref="AC2" ca="1">TREND($K2:$P2,$K$1:$P$1,AC$1)</f>
        <v>3.6800000000000027E-3</v>
      </c>
      <c r="AD2" cm="1">
        <f t="array" aca="1" ref="AD2" ca="1">TREND($K2:$P2,$K$1:$P$1,AD$1)</f>
        <v>3.7399999999999933E-3</v>
      </c>
      <c r="AE2" cm="1">
        <f t="array" aca="1" ref="AE2" ca="1">TREND($K2:$P2,$K$1:$P$1,AE$1)</f>
        <v>3.7999999999999978E-3</v>
      </c>
      <c r="AF2" cm="1">
        <f t="array" aca="1" ref="AF2" ca="1">TREND($K2:$P2,$K$1:$P$1,AF$1)</f>
        <v>3.8600000000000023E-3</v>
      </c>
      <c r="AG2" cm="1">
        <f t="array" aca="1" ref="AG2" ca="1">TREND($K2:$P2,$K$1:$P$1,AG$1)</f>
        <v>3.9199999999999929E-3</v>
      </c>
      <c r="AH2" cm="1">
        <f t="array" aca="1" ref="AH2" ca="1">TREND($K2:$P2,$K$1:$P$1,AH$1)</f>
        <v>3.9799999999999974E-3</v>
      </c>
      <c r="AI2" cm="1">
        <f t="array" aca="1" ref="AI2" ca="1">TREND($K2:$P2,$K$1:$P$1,AI$1)</f>
        <v>4.0400000000000019E-3</v>
      </c>
      <c r="AJ2" cm="1">
        <f t="array" aca="1" ref="AJ2" ca="1">TREND($K2:$P2,$K$1:$P$1,AJ$1)</f>
        <v>4.0999999999999925E-3</v>
      </c>
      <c r="AK2" cm="1">
        <f t="array" aca="1" ref="AK2" ca="1">TREND($K2:$P2,$K$1:$P$1,AK$1)</f>
        <v>4.159999999999997E-3</v>
      </c>
      <c r="AL2" cm="1">
        <f t="array" aca="1" ref="AL2" ca="1">TREND($K2:$P2,$K$1:$P$1,AL$1)</f>
        <v>4.2200000000000015E-3</v>
      </c>
      <c r="AM2" cm="1">
        <f t="array" aca="1" ref="AM2" ca="1">TREND($K2:$P2,$K$1:$P$1,AM$1)</f>
        <v>4.2799999999999921E-3</v>
      </c>
      <c r="AN2" cm="1">
        <f t="array" aca="1" ref="AN2" ca="1">TREND($K2:$P2,$K$1:$P$1,AN$1)</f>
        <v>4.3399999999999966E-3</v>
      </c>
      <c r="AO2" cm="1">
        <f t="array" aca="1" ref="AO2" ca="1">TREND($K2:$P2,$K$1:$P$1,AO$1)</f>
        <v>4.4000000000000011E-3</v>
      </c>
      <c r="AP2" cm="1">
        <f t="array" aca="1" ref="AP2" ca="1">TREND($K2:$P2,$K$1:$P$1,AP$1)</f>
        <v>4.4599999999999917E-3</v>
      </c>
      <c r="AQ2" cm="1">
        <f t="array" aca="1" ref="AQ2" ca="1">TREND($K2:$P2,$K$1:$P$1,AQ$1)</f>
        <v>4.5199999999999962E-3</v>
      </c>
      <c r="AR2" cm="1">
        <f t="array" aca="1" ref="AR2" ca="1">TREND($K2:$P2,$K$1:$P$1,AR$1)</f>
        <v>4.5800000000000007E-3</v>
      </c>
      <c r="AS2" cm="1">
        <f t="array" aca="1" ref="AS2" ca="1">TREND($K2:$P2,$K$1:$P$1,AS$1)</f>
        <v>4.6399999999999914E-3</v>
      </c>
      <c r="AT2" cm="1">
        <f t="array" aca="1" ref="AT2" ca="1">TREND($K2:$P2,$K$1:$P$1,AT$1)</f>
        <v>4.6999999999999958E-3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1.1999999999999999E-3</v>
      </c>
      <c r="C3" s="41">
        <f t="shared" ref="C3:C12" ca="1" si="3">$B3+($F3-$B3)*(C$1-$B$1)/($F$1-$B$1)</f>
        <v>1.225E-3</v>
      </c>
      <c r="D3" s="41">
        <f t="shared" ca="1" si="0"/>
        <v>1.2499999999999998E-3</v>
      </c>
      <c r="E3" s="41">
        <f t="shared" ca="1" si="0"/>
        <v>1.2749999999999999E-3</v>
      </c>
      <c r="F3" s="41" cm="1">
        <f t="array" aca="1" ref="F3" ca="1">INDIRECT(CONCATENATE("'",HLOOKUP(F$1,$B$21:$E$23,3,FALSE),"'!",$B$25,ROW($A3)+5))*About!$A$27</f>
        <v>1.2999999999999999E-3</v>
      </c>
      <c r="G3" s="41">
        <f t="shared" ref="G3:G12" ca="1" si="4">$F3+($K3-$F3)*(G$1-$F$1)/($K$1-$F$1)</f>
        <v>1.32E-3</v>
      </c>
      <c r="H3" s="41">
        <f t="shared" ca="1" si="1"/>
        <v>1.34E-3</v>
      </c>
      <c r="I3" s="41">
        <f t="shared" ca="1" si="1"/>
        <v>1.3599999999999999E-3</v>
      </c>
      <c r="J3" s="41">
        <f t="shared" ca="1" si="1"/>
        <v>1.3799999999999999E-3</v>
      </c>
      <c r="K3" s="41" cm="1">
        <f t="array" aca="1" ref="K3" ca="1">INDIRECT(CONCATENATE("'",HLOOKUP(K$1,$B$21:$E$23,3,FALSE),"'!",$B$25,ROW($A3)+5))*About!$A$27</f>
        <v>1.4E-3</v>
      </c>
      <c r="L3" s="41">
        <f t="shared" ref="L3:L12" ca="1" si="5">$K3+($P3-$K3)*(L$1-$K$1)/($P$1-$K$1)</f>
        <v>1.42E-3</v>
      </c>
      <c r="M3" s="41">
        <f t="shared" ca="1" si="2"/>
        <v>1.4400000000000001E-3</v>
      </c>
      <c r="N3" s="41">
        <f t="shared" ca="1" si="2"/>
        <v>1.4599999999999999E-3</v>
      </c>
      <c r="O3" s="41">
        <f t="shared" ca="1" si="2"/>
        <v>1.48E-3</v>
      </c>
      <c r="P3" s="41" cm="1">
        <f t="array" aca="1" ref="P3" ca="1">INDIRECT(CONCATENATE("'",HLOOKUP(P$1,$B$21:$E$23,3,FALSE),"'!",$B$25,ROW($A3)+5))*About!$A$27</f>
        <v>1.5E-3</v>
      </c>
      <c r="Q3" s="41" cm="1">
        <f t="array" aca="1" ref="Q3" ca="1">TREND($K3:$P3,$K$1:$P$1,Q$1)</f>
        <v>1.5200000000000005E-3</v>
      </c>
      <c r="R3" cm="1">
        <f t="array" aca="1" ref="R3" ca="1">TREND($K3:$P3,$K$1:$P$1,R$1)</f>
        <v>1.5399999999999997E-3</v>
      </c>
      <c r="S3" cm="1">
        <f t="array" aca="1" ref="S3" ca="1">TREND($K3:$P3,$K$1:$P$1,S$1)</f>
        <v>1.5599999999999989E-3</v>
      </c>
      <c r="T3" cm="1">
        <f t="array" aca="1" ref="T3" ca="1">TREND($K3:$P3,$K$1:$P$1,T$1)</f>
        <v>1.5799999999999981E-3</v>
      </c>
      <c r="U3" cm="1">
        <f t="array" aca="1" ref="U3" ca="1">TREND($K3:$P3,$K$1:$P$1,U$1)</f>
        <v>1.5999999999999973E-3</v>
      </c>
      <c r="V3" cm="1">
        <f t="array" aca="1" ref="V3" ca="1">TREND($K3:$P3,$K$1:$P$1,V$1)</f>
        <v>1.6200000000000034E-3</v>
      </c>
      <c r="W3" cm="1">
        <f t="array" aca="1" ref="W3" ca="1">TREND($K3:$P3,$K$1:$P$1,W$1)</f>
        <v>1.6400000000000026E-3</v>
      </c>
      <c r="X3" cm="1">
        <f t="array" aca="1" ref="X3" ca="1">TREND($K3:$P3,$K$1:$P$1,X$1)</f>
        <v>1.6600000000000018E-3</v>
      </c>
      <c r="Y3" cm="1">
        <f t="array" aca="1" ref="Y3" ca="1">TREND($K3:$P3,$K$1:$P$1,Y$1)</f>
        <v>1.6800000000000009E-3</v>
      </c>
      <c r="Z3" cm="1">
        <f t="array" aca="1" ref="Z3" ca="1">TREND($K3:$P3,$K$1:$P$1,Z$1)</f>
        <v>1.7000000000000001E-3</v>
      </c>
      <c r="AA3" cm="1">
        <f t="array" aca="1" ref="AA3" ca="1">TREND($K3:$P3,$K$1:$P$1,AA$1)</f>
        <v>1.7199999999999993E-3</v>
      </c>
      <c r="AB3" cm="1">
        <f t="array" aca="1" ref="AB3" ca="1">TREND($K3:$P3,$K$1:$P$1,AB$1)</f>
        <v>1.7399999999999985E-3</v>
      </c>
      <c r="AC3" cm="1">
        <f t="array" aca="1" ref="AC3" ca="1">TREND($K3:$P3,$K$1:$P$1,AC$1)</f>
        <v>1.7599999999999977E-3</v>
      </c>
      <c r="AD3" cm="1">
        <f t="array" aca="1" ref="AD3" ca="1">TREND($K3:$P3,$K$1:$P$1,AD$1)</f>
        <v>1.7800000000000038E-3</v>
      </c>
      <c r="AE3" cm="1">
        <f t="array" aca="1" ref="AE3" ca="1">TREND($K3:$P3,$K$1:$P$1,AE$1)</f>
        <v>1.800000000000003E-3</v>
      </c>
      <c r="AF3" cm="1">
        <f t="array" aca="1" ref="AF3" ca="1">TREND($K3:$P3,$K$1:$P$1,AF$1)</f>
        <v>1.8200000000000022E-3</v>
      </c>
      <c r="AG3" cm="1">
        <f t="array" aca="1" ref="AG3" ca="1">TREND($K3:$P3,$K$1:$P$1,AG$1)</f>
        <v>1.8400000000000014E-3</v>
      </c>
      <c r="AH3" cm="1">
        <f t="array" aca="1" ref="AH3" ca="1">TREND($K3:$P3,$K$1:$P$1,AH$1)</f>
        <v>1.8600000000000005E-3</v>
      </c>
      <c r="AI3" cm="1">
        <f t="array" aca="1" ref="AI3" ca="1">TREND($K3:$P3,$K$1:$P$1,AI$1)</f>
        <v>1.8799999999999997E-3</v>
      </c>
      <c r="AJ3" cm="1">
        <f t="array" aca="1" ref="AJ3" ca="1">TREND($K3:$P3,$K$1:$P$1,AJ$1)</f>
        <v>1.8999999999999989E-3</v>
      </c>
      <c r="AK3" cm="1">
        <f t="array" aca="1" ref="AK3" ca="1">TREND($K3:$P3,$K$1:$P$1,AK$1)</f>
        <v>1.9199999999999981E-3</v>
      </c>
      <c r="AL3" cm="1">
        <f t="array" aca="1" ref="AL3" ca="1">TREND($K3:$P3,$K$1:$P$1,AL$1)</f>
        <v>1.9399999999999973E-3</v>
      </c>
      <c r="AM3" cm="1">
        <f t="array" aca="1" ref="AM3" ca="1">TREND($K3:$P3,$K$1:$P$1,AM$1)</f>
        <v>1.9600000000000034E-3</v>
      </c>
      <c r="AN3" cm="1">
        <f t="array" aca="1" ref="AN3" ca="1">TREND($K3:$P3,$K$1:$P$1,AN$1)</f>
        <v>1.9800000000000026E-3</v>
      </c>
      <c r="AO3" cm="1">
        <f t="array" aca="1" ref="AO3" ca="1">TREND($K3:$P3,$K$1:$P$1,AO$1)</f>
        <v>2.0000000000000018E-3</v>
      </c>
      <c r="AP3" cm="1">
        <f t="array" aca="1" ref="AP3" ca="1">TREND($K3:$P3,$K$1:$P$1,AP$1)</f>
        <v>2.020000000000001E-3</v>
      </c>
      <c r="AQ3" cm="1">
        <f t="array" aca="1" ref="AQ3" ca="1">TREND($K3:$P3,$K$1:$P$1,AQ$1)</f>
        <v>2.0400000000000001E-3</v>
      </c>
      <c r="AR3" cm="1">
        <f t="array" aca="1" ref="AR3" ca="1">TREND($K3:$P3,$K$1:$P$1,AR$1)</f>
        <v>2.0599999999999993E-3</v>
      </c>
      <c r="AS3" cm="1">
        <f t="array" aca="1" ref="AS3" ca="1">TREND($K3:$P3,$K$1:$P$1,AS$1)</f>
        <v>2.0799999999999985E-3</v>
      </c>
      <c r="AT3" cm="1">
        <f t="array" aca="1" ref="AT3" ca="1">TREND($K3:$P3,$K$1:$P$1,AT$1)</f>
        <v>2.0999999999999977E-3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3.8E-3</v>
      </c>
      <c r="C4" s="41">
        <f t="shared" ca="1" si="3"/>
        <v>3.8249999999999998E-3</v>
      </c>
      <c r="D4" s="41">
        <f t="shared" ca="1" si="0"/>
        <v>3.8500000000000001E-3</v>
      </c>
      <c r="E4" s="41">
        <f t="shared" ca="1" si="0"/>
        <v>3.875E-3</v>
      </c>
      <c r="F4" s="41" cm="1">
        <f t="array" aca="1" ref="F4" ca="1">INDIRECT(CONCATENATE("'",HLOOKUP(F$1,$B$21:$E$23,3,FALSE),"'!",$B$25,ROW($A4)+5))*About!$A$27</f>
        <v>3.8999999999999998E-3</v>
      </c>
      <c r="G4" s="41">
        <f t="shared" ca="1" si="4"/>
        <v>3.9399999999999999E-3</v>
      </c>
      <c r="H4" s="41">
        <f t="shared" ca="1" si="1"/>
        <v>3.98E-3</v>
      </c>
      <c r="I4" s="41">
        <f t="shared" ca="1" si="1"/>
        <v>4.0200000000000001E-3</v>
      </c>
      <c r="J4" s="41">
        <f t="shared" ca="1" si="1"/>
        <v>4.0600000000000002E-3</v>
      </c>
      <c r="K4" s="41" cm="1">
        <f t="array" aca="1" ref="K4" ca="1">INDIRECT(CONCATENATE("'",HLOOKUP(K$1,$B$21:$E$23,3,FALSE),"'!",$B$25,ROW($A4)+5))*About!$A$27</f>
        <v>4.1000000000000003E-3</v>
      </c>
      <c r="L4" s="41">
        <f t="shared" ca="1" si="5"/>
        <v>4.1800000000000006E-3</v>
      </c>
      <c r="M4" s="41">
        <f t="shared" ca="1" si="2"/>
        <v>4.2599999999999999E-3</v>
      </c>
      <c r="N4" s="41">
        <f t="shared" ca="1" si="2"/>
        <v>4.3400000000000001E-3</v>
      </c>
      <c r="O4" s="41">
        <f t="shared" ca="1" si="2"/>
        <v>4.4199999999999995E-3</v>
      </c>
      <c r="P4" s="41" cm="1">
        <f t="array" aca="1" ref="P4" ca="1">INDIRECT(CONCATENATE("'",HLOOKUP(P$1,$B$21:$E$23,3,FALSE),"'!",$B$25,ROW($A4)+5))*About!$A$27</f>
        <v>4.4999999999999997E-3</v>
      </c>
      <c r="Q4" s="41" cm="1">
        <f t="array" aca="1" ref="Q4" ca="1">TREND($K4:$P4,$K$1:$P$1,Q$1)</f>
        <v>4.5800000000000007E-3</v>
      </c>
      <c r="R4" cm="1">
        <f t="array" aca="1" ref="R4" ca="1">TREND($K4:$P4,$K$1:$P$1,R$1)</f>
        <v>4.6599999999999975E-3</v>
      </c>
      <c r="S4" cm="1">
        <f t="array" aca="1" ref="S4" ca="1">TREND($K4:$P4,$K$1:$P$1,S$1)</f>
        <v>4.7399999999999942E-3</v>
      </c>
      <c r="T4" cm="1">
        <f t="array" aca="1" ref="T4" ca="1">TREND($K4:$P4,$K$1:$P$1,T$1)</f>
        <v>4.819999999999991E-3</v>
      </c>
      <c r="U4" cm="1">
        <f t="array" aca="1" ref="U4" ca="1">TREND($K4:$P4,$K$1:$P$1,U$1)</f>
        <v>4.9000000000000155E-3</v>
      </c>
      <c r="V4" cm="1">
        <f t="array" aca="1" ref="V4" ca="1">TREND($K4:$P4,$K$1:$P$1,V$1)</f>
        <v>4.9800000000000122E-3</v>
      </c>
      <c r="W4" cm="1">
        <f t="array" aca="1" ref="W4" ca="1">TREND($K4:$P4,$K$1:$P$1,W$1)</f>
        <v>5.0600000000000089E-3</v>
      </c>
      <c r="X4" cm="1">
        <f t="array" aca="1" ref="X4" ca="1">TREND($K4:$P4,$K$1:$P$1,X$1)</f>
        <v>5.1400000000000057E-3</v>
      </c>
      <c r="Y4" cm="1">
        <f t="array" aca="1" ref="Y4" ca="1">TREND($K4:$P4,$K$1:$P$1,Y$1)</f>
        <v>5.2200000000000024E-3</v>
      </c>
      <c r="Z4" cm="1">
        <f t="array" aca="1" ref="Z4" ca="1">TREND($K4:$P4,$K$1:$P$1,Z$1)</f>
        <v>5.2999999999999992E-3</v>
      </c>
      <c r="AA4" cm="1">
        <f t="array" aca="1" ref="AA4" ca="1">TREND($K4:$P4,$K$1:$P$1,AA$1)</f>
        <v>5.3799999999999959E-3</v>
      </c>
      <c r="AB4" cm="1">
        <f t="array" aca="1" ref="AB4" ca="1">TREND($K4:$P4,$K$1:$P$1,AB$1)</f>
        <v>5.4599999999999926E-3</v>
      </c>
      <c r="AC4" cm="1">
        <f t="array" aca="1" ref="AC4" ca="1">TREND($K4:$P4,$K$1:$P$1,AC$1)</f>
        <v>5.5399999999999894E-3</v>
      </c>
      <c r="AD4" cm="1">
        <f t="array" aca="1" ref="AD4" ca="1">TREND($K4:$P4,$K$1:$P$1,AD$1)</f>
        <v>5.6200000000000139E-3</v>
      </c>
      <c r="AE4" cm="1">
        <f t="array" aca="1" ref="AE4" ca="1">TREND($K4:$P4,$K$1:$P$1,AE$1)</f>
        <v>5.7000000000000106E-3</v>
      </c>
      <c r="AF4" cm="1">
        <f t="array" aca="1" ref="AF4" ca="1">TREND($K4:$P4,$K$1:$P$1,AF$1)</f>
        <v>5.7800000000000074E-3</v>
      </c>
      <c r="AG4" cm="1">
        <f t="array" aca="1" ref="AG4" ca="1">TREND($K4:$P4,$K$1:$P$1,AG$1)</f>
        <v>5.8600000000000041E-3</v>
      </c>
      <c r="AH4" cm="1">
        <f t="array" aca="1" ref="AH4" ca="1">TREND($K4:$P4,$K$1:$P$1,AH$1)</f>
        <v>5.9400000000000008E-3</v>
      </c>
      <c r="AI4" cm="1">
        <f t="array" aca="1" ref="AI4" ca="1">TREND($K4:$P4,$K$1:$P$1,AI$1)</f>
        <v>6.0199999999999976E-3</v>
      </c>
      <c r="AJ4" cm="1">
        <f t="array" aca="1" ref="AJ4" ca="1">TREND($K4:$P4,$K$1:$P$1,AJ$1)</f>
        <v>6.0999999999999943E-3</v>
      </c>
      <c r="AK4" cm="1">
        <f t="array" aca="1" ref="AK4" ca="1">TREND($K4:$P4,$K$1:$P$1,AK$1)</f>
        <v>6.1799999999999911E-3</v>
      </c>
      <c r="AL4" cm="1">
        <f t="array" aca="1" ref="AL4" ca="1">TREND($K4:$P4,$K$1:$P$1,AL$1)</f>
        <v>6.2599999999999878E-3</v>
      </c>
      <c r="AM4" cm="1">
        <f t="array" aca="1" ref="AM4" ca="1">TREND($K4:$P4,$K$1:$P$1,AM$1)</f>
        <v>6.3400000000000123E-3</v>
      </c>
      <c r="AN4" cm="1">
        <f t="array" aca="1" ref="AN4" ca="1">TREND($K4:$P4,$K$1:$P$1,AN$1)</f>
        <v>6.420000000000009E-3</v>
      </c>
      <c r="AO4" cm="1">
        <f t="array" aca="1" ref="AO4" ca="1">TREND($K4:$P4,$K$1:$P$1,AO$1)</f>
        <v>6.5000000000000058E-3</v>
      </c>
      <c r="AP4" cm="1">
        <f t="array" aca="1" ref="AP4" ca="1">TREND($K4:$P4,$K$1:$P$1,AP$1)</f>
        <v>6.5800000000000025E-3</v>
      </c>
      <c r="AQ4" cm="1">
        <f t="array" aca="1" ref="AQ4" ca="1">TREND($K4:$P4,$K$1:$P$1,AQ$1)</f>
        <v>6.6599999999999993E-3</v>
      </c>
      <c r="AR4" cm="1">
        <f t="array" aca="1" ref="AR4" ca="1">TREND($K4:$P4,$K$1:$P$1,AR$1)</f>
        <v>6.739999999999996E-3</v>
      </c>
      <c r="AS4" cm="1">
        <f t="array" aca="1" ref="AS4" ca="1">TREND($K4:$P4,$K$1:$P$1,AS$1)</f>
        <v>6.8199999999999927E-3</v>
      </c>
      <c r="AT4" cm="1">
        <f t="array" aca="1" ref="AT4" ca="1">TREND($K4:$P4,$K$1:$P$1,AT$1)</f>
        <v>6.8999999999999895E-3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4.8000000000000001E-2</v>
      </c>
      <c r="C5" s="41">
        <f t="shared" ca="1" si="3"/>
        <v>4.8250000000000001E-2</v>
      </c>
      <c r="D5" s="41">
        <f t="shared" ca="1" si="0"/>
        <v>4.8500000000000001E-2</v>
      </c>
      <c r="E5" s="41">
        <f t="shared" ca="1" si="0"/>
        <v>4.8750000000000002E-2</v>
      </c>
      <c r="F5" s="41" cm="1">
        <f t="array" aca="1" ref="F5" ca="1">INDIRECT(CONCATENATE("'",HLOOKUP(F$1,$B$21:$E$23,3,FALSE),"'!",$B$25,ROW($A5)+5))*About!$A$27</f>
        <v>4.9000000000000002E-2</v>
      </c>
      <c r="G5" s="41">
        <f t="shared" ca="1" si="4"/>
        <v>4.9599999999999998E-2</v>
      </c>
      <c r="H5" s="41">
        <f t="shared" ca="1" si="1"/>
        <v>5.0200000000000002E-2</v>
      </c>
      <c r="I5" s="41">
        <f t="shared" ca="1" si="1"/>
        <v>5.0799999999999998E-2</v>
      </c>
      <c r="J5" s="41">
        <f t="shared" ca="1" si="1"/>
        <v>5.1400000000000001E-2</v>
      </c>
      <c r="K5" s="41" cm="1">
        <f t="array" aca="1" ref="K5" ca="1">INDIRECT(CONCATENATE("'",HLOOKUP(K$1,$B$21:$E$23,3,FALSE),"'!",$B$25,ROW($A5)+5))*About!$A$27</f>
        <v>5.1999999999999998E-2</v>
      </c>
      <c r="L5" s="41">
        <f t="shared" ca="1" si="5"/>
        <v>5.2999999999999999E-2</v>
      </c>
      <c r="M5" s="41">
        <f t="shared" ca="1" si="2"/>
        <v>5.3999999999999999E-2</v>
      </c>
      <c r="N5" s="41">
        <f t="shared" ca="1" si="2"/>
        <v>5.5E-2</v>
      </c>
      <c r="O5" s="41">
        <f t="shared" ca="1" si="2"/>
        <v>5.6000000000000001E-2</v>
      </c>
      <c r="P5" s="41" cm="1">
        <f t="array" aca="1" ref="P5" ca="1">INDIRECT(CONCATENATE("'",HLOOKUP(P$1,$B$21:$E$23,3,FALSE),"'!",$B$25,ROW($A5)+5))*About!$A$27</f>
        <v>5.7000000000000002E-2</v>
      </c>
      <c r="Q5" s="41" cm="1">
        <f t="array" aca="1" ref="Q5" ca="1">TREND($K5:$P5,$K$1:$P$1,Q$1)</f>
        <v>5.8000000000000274E-2</v>
      </c>
      <c r="R5" cm="1">
        <f t="array" aca="1" ref="R5" ca="1">TREND($K5:$P5,$K$1:$P$1,R$1)</f>
        <v>5.9000000000000163E-2</v>
      </c>
      <c r="S5" cm="1">
        <f t="array" aca="1" ref="S5" ca="1">TREND($K5:$P5,$K$1:$P$1,S$1)</f>
        <v>6.0000000000000053E-2</v>
      </c>
      <c r="T5" cm="1">
        <f t="array" aca="1" ref="T5" ca="1">TREND($K5:$P5,$K$1:$P$1,T$1)</f>
        <v>6.0999999999999943E-2</v>
      </c>
      <c r="U5" cm="1">
        <f t="array" aca="1" ref="U5" ca="1">TREND($K5:$P5,$K$1:$P$1,U$1)</f>
        <v>6.2000000000000277E-2</v>
      </c>
      <c r="V5" cm="1">
        <f t="array" aca="1" ref="V5" ca="1">TREND($K5:$P5,$K$1:$P$1,V$1)</f>
        <v>6.3000000000000167E-2</v>
      </c>
      <c r="W5" cm="1">
        <f t="array" aca="1" ref="W5" ca="1">TREND($K5:$P5,$K$1:$P$1,W$1)</f>
        <v>6.4000000000000057E-2</v>
      </c>
      <c r="X5" cm="1">
        <f t="array" aca="1" ref="X5" ca="1">TREND($K5:$P5,$K$1:$P$1,X$1)</f>
        <v>6.5000000000000391E-2</v>
      </c>
      <c r="Y5" cm="1">
        <f t="array" aca="1" ref="Y5" ca="1">TREND($K5:$P5,$K$1:$P$1,Y$1)</f>
        <v>6.6000000000000281E-2</v>
      </c>
      <c r="Z5" cm="1">
        <f t="array" aca="1" ref="Z5" ca="1">TREND($K5:$P5,$K$1:$P$1,Z$1)</f>
        <v>6.7000000000000171E-2</v>
      </c>
      <c r="AA5" cm="1">
        <f t="array" aca="1" ref="AA5" ca="1">TREND($K5:$P5,$K$1:$P$1,AA$1)</f>
        <v>6.800000000000006E-2</v>
      </c>
      <c r="AB5" cm="1">
        <f t="array" aca="1" ref="AB5" ca="1">TREND($K5:$P5,$K$1:$P$1,AB$1)</f>
        <v>6.899999999999995E-2</v>
      </c>
      <c r="AC5" cm="1">
        <f t="array" aca="1" ref="AC5" ca="1">TREND($K5:$P5,$K$1:$P$1,AC$1)</f>
        <v>7.0000000000000284E-2</v>
      </c>
      <c r="AD5" cm="1">
        <f t="array" aca="1" ref="AD5" ca="1">TREND($K5:$P5,$K$1:$P$1,AD$1)</f>
        <v>7.1000000000000174E-2</v>
      </c>
      <c r="AE5" cm="1">
        <f t="array" aca="1" ref="AE5" ca="1">TREND($K5:$P5,$K$1:$P$1,AE$1)</f>
        <v>7.2000000000000064E-2</v>
      </c>
      <c r="AF5" cm="1">
        <f t="array" aca="1" ref="AF5" ca="1">TREND($K5:$P5,$K$1:$P$1,AF$1)</f>
        <v>7.3000000000000398E-2</v>
      </c>
      <c r="AG5" cm="1">
        <f t="array" aca="1" ref="AG5" ca="1">TREND($K5:$P5,$K$1:$P$1,AG$1)</f>
        <v>7.4000000000000288E-2</v>
      </c>
      <c r="AH5" cm="1">
        <f t="array" aca="1" ref="AH5" ca="1">TREND($K5:$P5,$K$1:$P$1,AH$1)</f>
        <v>7.5000000000000178E-2</v>
      </c>
      <c r="AI5" cm="1">
        <f t="array" aca="1" ref="AI5" ca="1">TREND($K5:$P5,$K$1:$P$1,AI$1)</f>
        <v>7.6000000000000068E-2</v>
      </c>
      <c r="AJ5" cm="1">
        <f t="array" aca="1" ref="AJ5" ca="1">TREND($K5:$P5,$K$1:$P$1,AJ$1)</f>
        <v>7.6999999999999957E-2</v>
      </c>
      <c r="AK5" cm="1">
        <f t="array" aca="1" ref="AK5" ca="1">TREND($K5:$P5,$K$1:$P$1,AK$1)</f>
        <v>7.8000000000000291E-2</v>
      </c>
      <c r="AL5" cm="1">
        <f t="array" aca="1" ref="AL5" ca="1">TREND($K5:$P5,$K$1:$P$1,AL$1)</f>
        <v>7.9000000000000181E-2</v>
      </c>
      <c r="AM5" cm="1">
        <f t="array" aca="1" ref="AM5" ca="1">TREND($K5:$P5,$K$1:$P$1,AM$1)</f>
        <v>8.0000000000000071E-2</v>
      </c>
      <c r="AN5" cm="1">
        <f t="array" aca="1" ref="AN5" ca="1">TREND($K5:$P5,$K$1:$P$1,AN$1)</f>
        <v>8.1000000000000405E-2</v>
      </c>
      <c r="AO5" cm="1">
        <f t="array" aca="1" ref="AO5" ca="1">TREND($K5:$P5,$K$1:$P$1,AO$1)</f>
        <v>8.2000000000000295E-2</v>
      </c>
      <c r="AP5" cm="1">
        <f t="array" aca="1" ref="AP5" ca="1">TREND($K5:$P5,$K$1:$P$1,AP$1)</f>
        <v>8.3000000000000185E-2</v>
      </c>
      <c r="AQ5" cm="1">
        <f t="array" aca="1" ref="AQ5" ca="1">TREND($K5:$P5,$K$1:$P$1,AQ$1)</f>
        <v>8.4000000000000075E-2</v>
      </c>
      <c r="AR5" cm="1">
        <f t="array" aca="1" ref="AR5" ca="1">TREND($K5:$P5,$K$1:$P$1,AR$1)</f>
        <v>8.4999999999999964E-2</v>
      </c>
      <c r="AS5" cm="1">
        <f t="array" aca="1" ref="AS5" ca="1">TREND($K5:$P5,$K$1:$P$1,AS$1)</f>
        <v>8.6000000000000298E-2</v>
      </c>
      <c r="AT5" cm="1">
        <f t="array" aca="1" ref="AT5" ca="1">TREND($K5:$P5,$K$1:$P$1,AT$1)</f>
        <v>8.7000000000000188E-2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6.9000000000000006E-2</v>
      </c>
      <c r="C6" s="41">
        <f t="shared" ca="1" si="3"/>
        <v>6.9250000000000006E-2</v>
      </c>
      <c r="D6" s="41">
        <f t="shared" ca="1" si="0"/>
        <v>6.9500000000000006E-2</v>
      </c>
      <c r="E6" s="41">
        <f t="shared" ca="1" si="0"/>
        <v>6.9750000000000006E-2</v>
      </c>
      <c r="F6" s="41" cm="1">
        <f t="array" aca="1" ref="F6" ca="1">INDIRECT(CONCATENATE("'",HLOOKUP(F$1,$B$21:$E$23,3,FALSE),"'!",$B$25,ROW($A6)+5))*About!$A$27</f>
        <v>7.0000000000000007E-2</v>
      </c>
      <c r="G6" s="41">
        <f t="shared" ca="1" si="4"/>
        <v>7.0800000000000002E-2</v>
      </c>
      <c r="H6" s="41">
        <f t="shared" ca="1" si="1"/>
        <v>7.1599999999999997E-2</v>
      </c>
      <c r="I6" s="41">
        <f t="shared" ca="1" si="1"/>
        <v>7.2400000000000006E-2</v>
      </c>
      <c r="J6" s="41">
        <f t="shared" ca="1" si="1"/>
        <v>7.3200000000000001E-2</v>
      </c>
      <c r="K6" s="41" cm="1">
        <f t="array" aca="1" ref="K6" ca="1">INDIRECT(CONCATENATE("'",HLOOKUP(K$1,$B$21:$E$23,3,FALSE),"'!",$B$25,ROW($A6)+5))*About!$A$27</f>
        <v>7.3999999999999996E-2</v>
      </c>
      <c r="L6" s="41">
        <f t="shared" ca="1" si="5"/>
        <v>7.5600000000000001E-2</v>
      </c>
      <c r="M6" s="41">
        <f t="shared" ca="1" si="2"/>
        <v>7.7200000000000005E-2</v>
      </c>
      <c r="N6" s="41">
        <f t="shared" ca="1" si="2"/>
        <v>7.8799999999999995E-2</v>
      </c>
      <c r="O6" s="41">
        <f t="shared" ca="1" si="2"/>
        <v>8.0399999999999999E-2</v>
      </c>
      <c r="P6" s="41" cm="1">
        <f t="array" aca="1" ref="P6" ca="1">INDIRECT(CONCATENATE("'",HLOOKUP(P$1,$B$21:$E$23,3,FALSE),"'!",$B$25,ROW($A6)+5))*About!$A$27</f>
        <v>8.2000000000000003E-2</v>
      </c>
      <c r="Q6" s="41" cm="1">
        <f t="array" aca="1" ref="Q6" ca="1">TREND($K6:$P6,$K$1:$P$1,Q$1)</f>
        <v>8.3599999999999675E-2</v>
      </c>
      <c r="R6" cm="1">
        <f t="array" aca="1" ref="R6" ca="1">TREND($K6:$P6,$K$1:$P$1,R$1)</f>
        <v>8.5199999999999942E-2</v>
      </c>
      <c r="S6" cm="1">
        <f t="array" aca="1" ref="S6" ca="1">TREND($K6:$P6,$K$1:$P$1,S$1)</f>
        <v>8.6799999999999766E-2</v>
      </c>
      <c r="T6" cm="1">
        <f t="array" aca="1" ref="T6" ca="1">TREND($K6:$P6,$K$1:$P$1,T$1)</f>
        <v>8.839999999999959E-2</v>
      </c>
      <c r="U6" cm="1">
        <f t="array" aca="1" ref="U6" ca="1">TREND($K6:$P6,$K$1:$P$1,U$1)</f>
        <v>8.9999999999999858E-2</v>
      </c>
      <c r="V6" cm="1">
        <f t="array" aca="1" ref="V6" ca="1">TREND($K6:$P6,$K$1:$P$1,V$1)</f>
        <v>9.1599999999999682E-2</v>
      </c>
      <c r="W6" cm="1">
        <f t="array" aca="1" ref="W6" ca="1">TREND($K6:$P6,$K$1:$P$1,W$1)</f>
        <v>9.319999999999995E-2</v>
      </c>
      <c r="X6" cm="1">
        <f t="array" aca="1" ref="X6" ca="1">TREND($K6:$P6,$K$1:$P$1,X$1)</f>
        <v>9.4799999999999773E-2</v>
      </c>
      <c r="Y6" cm="1">
        <f t="array" aca="1" ref="Y6" ca="1">TREND($K6:$P6,$K$1:$P$1,Y$1)</f>
        <v>9.6399999999999597E-2</v>
      </c>
      <c r="Z6" cm="1">
        <f t="array" aca="1" ref="Z6" ca="1">TREND($K6:$P6,$K$1:$P$1,Z$1)</f>
        <v>9.7999999999999865E-2</v>
      </c>
      <c r="AA6" cm="1">
        <f t="array" aca="1" ref="AA6" ca="1">TREND($K6:$P6,$K$1:$P$1,AA$1)</f>
        <v>9.9599999999999689E-2</v>
      </c>
      <c r="AB6" cm="1">
        <f t="array" aca="1" ref="AB6" ca="1">TREND($K6:$P6,$K$1:$P$1,AB$1)</f>
        <v>0.10119999999999996</v>
      </c>
      <c r="AC6" cm="1">
        <f t="array" aca="1" ref="AC6" ca="1">TREND($K6:$P6,$K$1:$P$1,AC$1)</f>
        <v>0.10279999999999978</v>
      </c>
      <c r="AD6" cm="1">
        <f t="array" aca="1" ref="AD6" ca="1">TREND($K6:$P6,$K$1:$P$1,AD$1)</f>
        <v>0.1043999999999996</v>
      </c>
      <c r="AE6" cm="1">
        <f t="array" aca="1" ref="AE6" ca="1">TREND($K6:$P6,$K$1:$P$1,AE$1)</f>
        <v>0.10599999999999987</v>
      </c>
      <c r="AF6" cm="1">
        <f t="array" aca="1" ref="AF6" ca="1">TREND($K6:$P6,$K$1:$P$1,AF$1)</f>
        <v>0.1075999999999997</v>
      </c>
      <c r="AG6" cm="1">
        <f t="array" aca="1" ref="AG6" ca="1">TREND($K6:$P6,$K$1:$P$1,AG$1)</f>
        <v>0.10919999999999996</v>
      </c>
      <c r="AH6" cm="1">
        <f t="array" aca="1" ref="AH6" ca="1">TREND($K6:$P6,$K$1:$P$1,AH$1)</f>
        <v>0.11079999999999979</v>
      </c>
      <c r="AI6" cm="1">
        <f t="array" aca="1" ref="AI6" ca="1">TREND($K6:$P6,$K$1:$P$1,AI$1)</f>
        <v>0.11239999999999961</v>
      </c>
      <c r="AJ6" cm="1">
        <f t="array" aca="1" ref="AJ6" ca="1">TREND($K6:$P6,$K$1:$P$1,AJ$1)</f>
        <v>0.11399999999999988</v>
      </c>
      <c r="AK6" cm="1">
        <f t="array" aca="1" ref="AK6" ca="1">TREND($K6:$P6,$K$1:$P$1,AK$1)</f>
        <v>0.1155999999999997</v>
      </c>
      <c r="AL6" cm="1">
        <f t="array" aca="1" ref="AL6" ca="1">TREND($K6:$P6,$K$1:$P$1,AL$1)</f>
        <v>0.11719999999999997</v>
      </c>
      <c r="AM6" cm="1">
        <f t="array" aca="1" ref="AM6" ca="1">TREND($K6:$P6,$K$1:$P$1,AM$1)</f>
        <v>0.11879999999999979</v>
      </c>
      <c r="AN6" cm="1">
        <f t="array" aca="1" ref="AN6" ca="1">TREND($K6:$P6,$K$1:$P$1,AN$1)</f>
        <v>0.12039999999999962</v>
      </c>
      <c r="AO6" cm="1">
        <f t="array" aca="1" ref="AO6" ca="1">TREND($K6:$P6,$K$1:$P$1,AO$1)</f>
        <v>0.12199999999999989</v>
      </c>
      <c r="AP6" cm="1">
        <f t="array" aca="1" ref="AP6" ca="1">TREND($K6:$P6,$K$1:$P$1,AP$1)</f>
        <v>0.12359999999999971</v>
      </c>
      <c r="AQ6" cm="1">
        <f t="array" aca="1" ref="AQ6" ca="1">TREND($K6:$P6,$K$1:$P$1,AQ$1)</f>
        <v>0.12519999999999998</v>
      </c>
      <c r="AR6" cm="1">
        <f t="array" aca="1" ref="AR6" ca="1">TREND($K6:$P6,$K$1:$P$1,AR$1)</f>
        <v>0.1267999999999998</v>
      </c>
      <c r="AS6" cm="1">
        <f t="array" aca="1" ref="AS6" ca="1">TREND($K6:$P6,$K$1:$P$1,AS$1)</f>
        <v>0.12839999999999963</v>
      </c>
      <c r="AT6" cm="1">
        <f t="array" aca="1" ref="AT6" ca="1">TREND($K6:$P6,$K$1:$P$1,AT$1)</f>
        <v>0.12999999999999989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1.9</v>
      </c>
      <c r="C7" s="41">
        <f t="shared" ca="1" si="3"/>
        <v>1.9249999999999998</v>
      </c>
      <c r="D7" s="41">
        <f t="shared" ca="1" si="0"/>
        <v>1.95</v>
      </c>
      <c r="E7" s="41">
        <f t="shared" ca="1" si="0"/>
        <v>1.9750000000000001</v>
      </c>
      <c r="F7" s="41" cm="1">
        <f t="array" aca="1" ref="F7" ca="1">INDIRECT(CONCATENATE("'",HLOOKUP(F$1,$B$21:$E$23,3,FALSE),"'!",$B$25,ROW($A7)+5))*About!$A$27</f>
        <v>2</v>
      </c>
      <c r="G7" s="41">
        <f t="shared" ca="1" si="4"/>
        <v>2.02</v>
      </c>
      <c r="H7" s="41">
        <f t="shared" ca="1" si="1"/>
        <v>2.04</v>
      </c>
      <c r="I7" s="41">
        <f t="shared" ca="1" si="1"/>
        <v>2.06</v>
      </c>
      <c r="J7" s="41">
        <f t="shared" ca="1" si="1"/>
        <v>2.08</v>
      </c>
      <c r="K7" s="41" cm="1">
        <f t="array" aca="1" ref="K7" ca="1">INDIRECT(CONCATENATE("'",HLOOKUP(K$1,$B$21:$E$23,3,FALSE),"'!",$B$25,ROW($A7)+5))*About!$A$27</f>
        <v>2.1</v>
      </c>
      <c r="L7" s="41">
        <f t="shared" ca="1" si="5"/>
        <v>2.1</v>
      </c>
      <c r="M7" s="41">
        <f t="shared" ca="1" si="2"/>
        <v>2.1</v>
      </c>
      <c r="N7" s="41">
        <f t="shared" ca="1" si="2"/>
        <v>2.1</v>
      </c>
      <c r="O7" s="41">
        <f t="shared" ca="1" si="2"/>
        <v>2.1</v>
      </c>
      <c r="P7" s="41" cm="1">
        <f t="array" aca="1" ref="P7" ca="1">INDIRECT(CONCATENATE("'",HLOOKUP(P$1,$B$21:$E$23,3,FALSE),"'!",$B$25,ROW($A7)+5))*About!$A$27</f>
        <v>2.1</v>
      </c>
      <c r="Q7" s="41" cm="1">
        <f t="array" aca="1" ref="Q7" ca="1">TREND($K7:$P7,$K$1:$P$1,Q$1)</f>
        <v>2.1</v>
      </c>
      <c r="R7" cm="1">
        <f t="array" aca="1" ref="R7" ca="1">TREND($K7:$P7,$K$1:$P$1,R$1)</f>
        <v>2.1</v>
      </c>
      <c r="S7" cm="1">
        <f t="array" aca="1" ref="S7" ca="1">TREND($K7:$P7,$K$1:$P$1,S$1)</f>
        <v>2.1</v>
      </c>
      <c r="T7" cm="1">
        <f t="array" aca="1" ref="T7" ca="1">TREND($K7:$P7,$K$1:$P$1,T$1)</f>
        <v>2.1</v>
      </c>
      <c r="U7" cm="1">
        <f t="array" aca="1" ref="U7" ca="1">TREND($K7:$P7,$K$1:$P$1,U$1)</f>
        <v>2.1</v>
      </c>
      <c r="V7" cm="1">
        <f t="array" aca="1" ref="V7" ca="1">TREND($K7:$P7,$K$1:$P$1,V$1)</f>
        <v>2.1</v>
      </c>
      <c r="W7" cm="1">
        <f t="array" aca="1" ref="W7" ca="1">TREND($K7:$P7,$K$1:$P$1,W$1)</f>
        <v>2.1</v>
      </c>
      <c r="X7" cm="1">
        <f t="array" aca="1" ref="X7" ca="1">TREND($K7:$P7,$K$1:$P$1,X$1)</f>
        <v>2.1</v>
      </c>
      <c r="Y7" cm="1">
        <f t="array" aca="1" ref="Y7" ca="1">TREND($K7:$P7,$K$1:$P$1,Y$1)</f>
        <v>2.1</v>
      </c>
      <c r="Z7" cm="1">
        <f t="array" aca="1" ref="Z7" ca="1">TREND($K7:$P7,$K$1:$P$1,Z$1)</f>
        <v>2.1</v>
      </c>
      <c r="AA7" cm="1">
        <f t="array" aca="1" ref="AA7" ca="1">TREND($K7:$P7,$K$1:$P$1,AA$1)</f>
        <v>2.1</v>
      </c>
      <c r="AB7" cm="1">
        <f t="array" aca="1" ref="AB7" ca="1">TREND($K7:$P7,$K$1:$P$1,AB$1)</f>
        <v>2.1</v>
      </c>
      <c r="AC7" cm="1">
        <f t="array" aca="1" ref="AC7" ca="1">TREND($K7:$P7,$K$1:$P$1,AC$1)</f>
        <v>2.1</v>
      </c>
      <c r="AD7" cm="1">
        <f t="array" aca="1" ref="AD7" ca="1">TREND($K7:$P7,$K$1:$P$1,AD$1)</f>
        <v>2.1</v>
      </c>
      <c r="AE7" cm="1">
        <f t="array" aca="1" ref="AE7" ca="1">TREND($K7:$P7,$K$1:$P$1,AE$1)</f>
        <v>2.1</v>
      </c>
      <c r="AF7" cm="1">
        <f t="array" aca="1" ref="AF7" ca="1">TREND($K7:$P7,$K$1:$P$1,AF$1)</f>
        <v>2.1</v>
      </c>
      <c r="AG7" cm="1">
        <f t="array" aca="1" ref="AG7" ca="1">TREND($K7:$P7,$K$1:$P$1,AG$1)</f>
        <v>2.1</v>
      </c>
      <c r="AH7" cm="1">
        <f t="array" aca="1" ref="AH7" ca="1">TREND($K7:$P7,$K$1:$P$1,AH$1)</f>
        <v>2.1</v>
      </c>
      <c r="AI7" cm="1">
        <f t="array" aca="1" ref="AI7" ca="1">TREND($K7:$P7,$K$1:$P$1,AI$1)</f>
        <v>2.1</v>
      </c>
      <c r="AJ7" cm="1">
        <f t="array" aca="1" ref="AJ7" ca="1">TREND($K7:$P7,$K$1:$P$1,AJ$1)</f>
        <v>2.1</v>
      </c>
      <c r="AK7" cm="1">
        <f t="array" aca="1" ref="AK7" ca="1">TREND($K7:$P7,$K$1:$P$1,AK$1)</f>
        <v>2.1</v>
      </c>
      <c r="AL7" cm="1">
        <f t="array" aca="1" ref="AL7" ca="1">TREND($K7:$P7,$K$1:$P$1,AL$1)</f>
        <v>2.1</v>
      </c>
      <c r="AM7" cm="1">
        <f t="array" aca="1" ref="AM7" ca="1">TREND($K7:$P7,$K$1:$P$1,AM$1)</f>
        <v>2.1</v>
      </c>
      <c r="AN7" cm="1">
        <f t="array" aca="1" ref="AN7" ca="1">TREND($K7:$P7,$K$1:$P$1,AN$1)</f>
        <v>2.1</v>
      </c>
      <c r="AO7" cm="1">
        <f t="array" aca="1" ref="AO7" ca="1">TREND($K7:$P7,$K$1:$P$1,AO$1)</f>
        <v>2.1</v>
      </c>
      <c r="AP7" cm="1">
        <f t="array" aca="1" ref="AP7" ca="1">TREND($K7:$P7,$K$1:$P$1,AP$1)</f>
        <v>2.1</v>
      </c>
      <c r="AQ7" cm="1">
        <f t="array" aca="1" ref="AQ7" ca="1">TREND($K7:$P7,$K$1:$P$1,AQ$1)</f>
        <v>2.1</v>
      </c>
      <c r="AR7" cm="1">
        <f t="array" aca="1" ref="AR7" ca="1">TREND($K7:$P7,$K$1:$P$1,AR$1)</f>
        <v>2.1</v>
      </c>
      <c r="AS7" cm="1">
        <f t="array" aca="1" ref="AS7" ca="1">TREND($K7:$P7,$K$1:$P$1,AS$1)</f>
        <v>2.1</v>
      </c>
      <c r="AT7" cm="1">
        <f t="array" aca="1" ref="AT7" ca="1">TREND($K7:$P7,$K$1:$P$1,AT$1)</f>
        <v>2.1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0.33</v>
      </c>
      <c r="C8" s="41">
        <f t="shared" ca="1" si="3"/>
        <v>0.33250000000000002</v>
      </c>
      <c r="D8" s="41">
        <f t="shared" ca="1" si="0"/>
        <v>0.33500000000000002</v>
      </c>
      <c r="E8" s="41">
        <f t="shared" ca="1" si="0"/>
        <v>0.33750000000000002</v>
      </c>
      <c r="F8" s="41" cm="1">
        <f t="array" aca="1" ref="F8" ca="1">INDIRECT(CONCATENATE("'",HLOOKUP(F$1,$B$21:$E$23,3,FALSE),"'!",$B$25,ROW($A8)+5))*About!$A$27</f>
        <v>0.34</v>
      </c>
      <c r="G8" s="41">
        <f t="shared" ca="1" si="4"/>
        <v>0.34200000000000003</v>
      </c>
      <c r="H8" s="41">
        <f t="shared" ca="1" si="1"/>
        <v>0.34400000000000003</v>
      </c>
      <c r="I8" s="41">
        <f t="shared" ca="1" si="1"/>
        <v>0.34599999999999997</v>
      </c>
      <c r="J8" s="41">
        <f t="shared" ca="1" si="1"/>
        <v>0.34799999999999998</v>
      </c>
      <c r="K8" s="41" cm="1">
        <f t="array" aca="1" ref="K8" ca="1">INDIRECT(CONCATENATE("'",HLOOKUP(K$1,$B$21:$E$23,3,FALSE),"'!",$B$25,ROW($A8)+5))*About!$A$27</f>
        <v>0.35</v>
      </c>
      <c r="L8" s="41">
        <f t="shared" ca="1" si="5"/>
        <v>0.35399999999999998</v>
      </c>
      <c r="M8" s="41">
        <f t="shared" ca="1" si="2"/>
        <v>0.35799999999999998</v>
      </c>
      <c r="N8" s="41">
        <f t="shared" ca="1" si="2"/>
        <v>0.36199999999999999</v>
      </c>
      <c r="O8" s="41">
        <f t="shared" ca="1" si="2"/>
        <v>0.36599999999999999</v>
      </c>
      <c r="P8" s="41" cm="1">
        <f t="array" aca="1" ref="P8" ca="1">INDIRECT(CONCATENATE("'",HLOOKUP(P$1,$B$21:$E$23,3,FALSE),"'!",$B$25,ROW($A8)+5))*About!$A$27</f>
        <v>0.37</v>
      </c>
      <c r="Q8" s="41" cm="1">
        <f t="array" aca="1" ref="Q8" ca="1">TREND($K8:$P8,$K$1:$P$1,Q$1)</f>
        <v>0.37400000000000144</v>
      </c>
      <c r="R8" cm="1">
        <f t="array" aca="1" ref="R8" ca="1">TREND($K8:$P8,$K$1:$P$1,R$1)</f>
        <v>0.378000000000001</v>
      </c>
      <c r="S8" cm="1">
        <f t="array" aca="1" ref="S8" ca="1">TREND($K8:$P8,$K$1:$P$1,S$1)</f>
        <v>0.38200000000000056</v>
      </c>
      <c r="T8" cm="1">
        <f t="array" aca="1" ref="T8" ca="1">TREND($K8:$P8,$K$1:$P$1,T$1)</f>
        <v>0.38600000000000012</v>
      </c>
      <c r="U8" cm="1">
        <f t="array" aca="1" ref="U8" ca="1">TREND($K8:$P8,$K$1:$P$1,U$1)</f>
        <v>0.39000000000000146</v>
      </c>
      <c r="V8" cm="1">
        <f t="array" aca="1" ref="V8" ca="1">TREND($K8:$P8,$K$1:$P$1,V$1)</f>
        <v>0.39400000000000102</v>
      </c>
      <c r="W8" cm="1">
        <f t="array" aca="1" ref="W8" ca="1">TREND($K8:$P8,$K$1:$P$1,W$1)</f>
        <v>0.39800000000000058</v>
      </c>
      <c r="X8" cm="1">
        <f t="array" aca="1" ref="X8" ca="1">TREND($K8:$P8,$K$1:$P$1,X$1)</f>
        <v>0.40200000000000014</v>
      </c>
      <c r="Y8" cm="1">
        <f t="array" aca="1" ref="Y8" ca="1">TREND($K8:$P8,$K$1:$P$1,Y$1)</f>
        <v>0.40600000000000147</v>
      </c>
      <c r="Z8" cm="1">
        <f t="array" aca="1" ref="Z8" ca="1">TREND($K8:$P8,$K$1:$P$1,Z$1)</f>
        <v>0.41000000000000103</v>
      </c>
      <c r="AA8" cm="1">
        <f t="array" aca="1" ref="AA8" ca="1">TREND($K8:$P8,$K$1:$P$1,AA$1)</f>
        <v>0.41400000000000059</v>
      </c>
      <c r="AB8" cm="1">
        <f t="array" aca="1" ref="AB8" ca="1">TREND($K8:$P8,$K$1:$P$1,AB$1)</f>
        <v>0.41800000000000015</v>
      </c>
      <c r="AC8" cm="1">
        <f t="array" aca="1" ref="AC8" ca="1">TREND($K8:$P8,$K$1:$P$1,AC$1)</f>
        <v>0.42200000000000149</v>
      </c>
      <c r="AD8" cm="1">
        <f t="array" aca="1" ref="AD8" ca="1">TREND($K8:$P8,$K$1:$P$1,AD$1)</f>
        <v>0.42600000000000104</v>
      </c>
      <c r="AE8" cm="1">
        <f t="array" aca="1" ref="AE8" ca="1">TREND($K8:$P8,$K$1:$P$1,AE$1)</f>
        <v>0.4300000000000006</v>
      </c>
      <c r="AF8" cm="1">
        <f t="array" aca="1" ref="AF8" ca="1">TREND($K8:$P8,$K$1:$P$1,AF$1)</f>
        <v>0.43400000000000016</v>
      </c>
      <c r="AG8" cm="1">
        <f t="array" aca="1" ref="AG8" ca="1">TREND($K8:$P8,$K$1:$P$1,AG$1)</f>
        <v>0.4380000000000015</v>
      </c>
      <c r="AH8" cm="1">
        <f t="array" aca="1" ref="AH8" ca="1">TREND($K8:$P8,$K$1:$P$1,AH$1)</f>
        <v>0.44200000000000106</v>
      </c>
      <c r="AI8" cm="1">
        <f t="array" aca="1" ref="AI8" ca="1">TREND($K8:$P8,$K$1:$P$1,AI$1)</f>
        <v>0.44600000000000062</v>
      </c>
      <c r="AJ8" cm="1">
        <f t="array" aca="1" ref="AJ8" ca="1">TREND($K8:$P8,$K$1:$P$1,AJ$1)</f>
        <v>0.45000000000000195</v>
      </c>
      <c r="AK8" cm="1">
        <f t="array" aca="1" ref="AK8" ca="1">TREND($K8:$P8,$K$1:$P$1,AK$1)</f>
        <v>0.45400000000000151</v>
      </c>
      <c r="AL8" cm="1">
        <f t="array" aca="1" ref="AL8" ca="1">TREND($K8:$P8,$K$1:$P$1,AL$1)</f>
        <v>0.45800000000000107</v>
      </c>
      <c r="AM8" cm="1">
        <f t="array" aca="1" ref="AM8" ca="1">TREND($K8:$P8,$K$1:$P$1,AM$1)</f>
        <v>0.46200000000000063</v>
      </c>
      <c r="AN8" cm="1">
        <f t="array" aca="1" ref="AN8" ca="1">TREND($K8:$P8,$K$1:$P$1,AN$1)</f>
        <v>0.46600000000000197</v>
      </c>
      <c r="AO8" cm="1">
        <f t="array" aca="1" ref="AO8" ca="1">TREND($K8:$P8,$K$1:$P$1,AO$1)</f>
        <v>0.47000000000000153</v>
      </c>
      <c r="AP8" cm="1">
        <f t="array" aca="1" ref="AP8" ca="1">TREND($K8:$P8,$K$1:$P$1,AP$1)</f>
        <v>0.47400000000000109</v>
      </c>
      <c r="AQ8" cm="1">
        <f t="array" aca="1" ref="AQ8" ca="1">TREND($K8:$P8,$K$1:$P$1,AQ$1)</f>
        <v>0.47800000000000065</v>
      </c>
      <c r="AR8" cm="1">
        <f t="array" aca="1" ref="AR8" ca="1">TREND($K8:$P8,$K$1:$P$1,AR$1)</f>
        <v>0.48200000000000198</v>
      </c>
      <c r="AS8" cm="1">
        <f t="array" aca="1" ref="AS8" ca="1">TREND($K8:$P8,$K$1:$P$1,AS$1)</f>
        <v>0.48600000000000154</v>
      </c>
      <c r="AT8" cm="1">
        <f t="array" aca="1" ref="AT8" ca="1">TREND($K8:$P8,$K$1:$P$1,AT$1)</f>
        <v>0.4900000000000011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8.1000000000000003E-2</v>
      </c>
      <c r="C9" s="41">
        <f t="shared" ca="1" si="3"/>
        <v>8.1250000000000003E-2</v>
      </c>
      <c r="D9" s="41">
        <f t="shared" ca="1" si="0"/>
        <v>8.1500000000000003E-2</v>
      </c>
      <c r="E9" s="41">
        <f t="shared" ca="1" si="0"/>
        <v>8.1750000000000003E-2</v>
      </c>
      <c r="F9" s="41" cm="1">
        <f t="array" aca="1" ref="F9" ca="1">INDIRECT(CONCATENATE("'",HLOOKUP(F$1,$B$21:$E$23,3,FALSE),"'!",$B$25,ROW($A9)+5))*About!$A$27</f>
        <v>8.2000000000000003E-2</v>
      </c>
      <c r="G9" s="41">
        <f t="shared" ca="1" si="4"/>
        <v>8.3000000000000004E-2</v>
      </c>
      <c r="H9" s="41">
        <f t="shared" ca="1" si="1"/>
        <v>8.4000000000000005E-2</v>
      </c>
      <c r="I9" s="41">
        <f t="shared" ca="1" si="1"/>
        <v>8.4999999999999992E-2</v>
      </c>
      <c r="J9" s="41">
        <f t="shared" ca="1" si="1"/>
        <v>8.5999999999999993E-2</v>
      </c>
      <c r="K9" s="41" cm="1">
        <f t="array" aca="1" ref="K9" ca="1">INDIRECT(CONCATENATE("'",HLOOKUP(K$1,$B$21:$E$23,3,FALSE),"'!",$B$25,ROW($A9)+5))*About!$A$27</f>
        <v>8.6999999999999994E-2</v>
      </c>
      <c r="L9" s="41">
        <f t="shared" ca="1" si="5"/>
        <v>8.8399999999999992E-2</v>
      </c>
      <c r="M9" s="41">
        <f t="shared" ca="1" si="2"/>
        <v>8.9799999999999991E-2</v>
      </c>
      <c r="N9" s="41">
        <f t="shared" ca="1" si="2"/>
        <v>9.1200000000000003E-2</v>
      </c>
      <c r="O9" s="41">
        <f t="shared" ca="1" si="2"/>
        <v>9.2600000000000002E-2</v>
      </c>
      <c r="P9" s="41" cm="1">
        <f t="array" aca="1" ref="P9" ca="1">INDIRECT(CONCATENATE("'",HLOOKUP(P$1,$B$21:$E$23,3,FALSE),"'!",$B$25,ROW($A9)+5))*About!$A$27</f>
        <v>9.4E-2</v>
      </c>
      <c r="Q9" s="41" cm="1">
        <f t="array" aca="1" ref="Q9" ca="1">TREND($K9:$P9,$K$1:$P$1,Q$1)</f>
        <v>9.5400000000000151E-2</v>
      </c>
      <c r="R9" cm="1">
        <f t="array" aca="1" ref="R9" ca="1">TREND($K9:$P9,$K$1:$P$1,R$1)</f>
        <v>9.6799999999999997E-2</v>
      </c>
      <c r="S9" cm="1">
        <f t="array" aca="1" ref="S9" ca="1">TREND($K9:$P9,$K$1:$P$1,S$1)</f>
        <v>9.8200000000000287E-2</v>
      </c>
      <c r="T9" cm="1">
        <f t="array" aca="1" ref="T9" ca="1">TREND($K9:$P9,$K$1:$P$1,T$1)</f>
        <v>9.9600000000000133E-2</v>
      </c>
      <c r="U9" cm="1">
        <f t="array" aca="1" ref="U9" ca="1">TREND($K9:$P9,$K$1:$P$1,U$1)</f>
        <v>0.10099999999999998</v>
      </c>
      <c r="V9" cm="1">
        <f t="array" aca="1" ref="V9" ca="1">TREND($K9:$P9,$K$1:$P$1,V$1)</f>
        <v>0.10240000000000027</v>
      </c>
      <c r="W9" cm="1">
        <f t="array" aca="1" ref="W9" ca="1">TREND($K9:$P9,$K$1:$P$1,W$1)</f>
        <v>0.10380000000000011</v>
      </c>
      <c r="X9" cm="1">
        <f t="array" aca="1" ref="X9" ca="1">TREND($K9:$P9,$K$1:$P$1,X$1)</f>
        <v>0.10519999999999996</v>
      </c>
      <c r="Y9" cm="1">
        <f t="array" aca="1" ref="Y9" ca="1">TREND($K9:$P9,$K$1:$P$1,Y$1)</f>
        <v>0.10660000000000025</v>
      </c>
      <c r="Z9" cm="1">
        <f t="array" aca="1" ref="Z9" ca="1">TREND($K9:$P9,$K$1:$P$1,Z$1)</f>
        <v>0.1080000000000001</v>
      </c>
      <c r="AA9" cm="1">
        <f t="array" aca="1" ref="AA9" ca="1">TREND($K9:$P9,$K$1:$P$1,AA$1)</f>
        <v>0.10940000000000039</v>
      </c>
      <c r="AB9" cm="1">
        <f t="array" aca="1" ref="AB9" ca="1">TREND($K9:$P9,$K$1:$P$1,AB$1)</f>
        <v>0.11080000000000023</v>
      </c>
      <c r="AC9" cm="1">
        <f t="array" aca="1" ref="AC9" ca="1">TREND($K9:$P9,$K$1:$P$1,AC$1)</f>
        <v>0.11220000000000008</v>
      </c>
      <c r="AD9" cm="1">
        <f t="array" aca="1" ref="AD9" ca="1">TREND($K9:$P9,$K$1:$P$1,AD$1)</f>
        <v>0.11360000000000037</v>
      </c>
      <c r="AE9" cm="1">
        <f t="array" aca="1" ref="AE9" ca="1">TREND($K9:$P9,$K$1:$P$1,AE$1)</f>
        <v>0.11500000000000021</v>
      </c>
      <c r="AF9" cm="1">
        <f t="array" aca="1" ref="AF9" ca="1">TREND($K9:$P9,$K$1:$P$1,AF$1)</f>
        <v>0.11640000000000006</v>
      </c>
      <c r="AG9" cm="1">
        <f t="array" aca="1" ref="AG9" ca="1">TREND($K9:$P9,$K$1:$P$1,AG$1)</f>
        <v>0.11780000000000035</v>
      </c>
      <c r="AH9" cm="1">
        <f t="array" aca="1" ref="AH9" ca="1">TREND($K9:$P9,$K$1:$P$1,AH$1)</f>
        <v>0.11920000000000019</v>
      </c>
      <c r="AI9" cm="1">
        <f t="array" aca="1" ref="AI9" ca="1">TREND($K9:$P9,$K$1:$P$1,AI$1)</f>
        <v>0.12060000000000004</v>
      </c>
      <c r="AJ9" cm="1">
        <f t="array" aca="1" ref="AJ9" ca="1">TREND($K9:$P9,$K$1:$P$1,AJ$1)</f>
        <v>0.12200000000000033</v>
      </c>
      <c r="AK9" cm="1">
        <f t="array" aca="1" ref="AK9" ca="1">TREND($K9:$P9,$K$1:$P$1,AK$1)</f>
        <v>0.12340000000000018</v>
      </c>
      <c r="AL9" cm="1">
        <f t="array" aca="1" ref="AL9" ca="1">TREND($K9:$P9,$K$1:$P$1,AL$1)</f>
        <v>0.12480000000000002</v>
      </c>
      <c r="AM9" cm="1">
        <f t="array" aca="1" ref="AM9" ca="1">TREND($K9:$P9,$K$1:$P$1,AM$1)</f>
        <v>0.12620000000000031</v>
      </c>
      <c r="AN9" cm="1">
        <f t="array" aca="1" ref="AN9" ca="1">TREND($K9:$P9,$K$1:$P$1,AN$1)</f>
        <v>0.12760000000000016</v>
      </c>
      <c r="AO9" cm="1">
        <f t="array" aca="1" ref="AO9" ca="1">TREND($K9:$P9,$K$1:$P$1,AO$1)</f>
        <v>0.129</v>
      </c>
      <c r="AP9" cm="1">
        <f t="array" aca="1" ref="AP9" ca="1">TREND($K9:$P9,$K$1:$P$1,AP$1)</f>
        <v>0.13040000000000029</v>
      </c>
      <c r="AQ9" cm="1">
        <f t="array" aca="1" ref="AQ9" ca="1">TREND($K9:$P9,$K$1:$P$1,AQ$1)</f>
        <v>0.13180000000000014</v>
      </c>
      <c r="AR9" cm="1">
        <f t="array" aca="1" ref="AR9" ca="1">TREND($K9:$P9,$K$1:$P$1,AR$1)</f>
        <v>0.13320000000000043</v>
      </c>
      <c r="AS9" cm="1">
        <f t="array" aca="1" ref="AS9" ca="1">TREND($K9:$P9,$K$1:$P$1,AS$1)</f>
        <v>0.13460000000000027</v>
      </c>
      <c r="AT9" cm="1">
        <f t="array" aca="1" ref="AT9" ca="1">TREND($K9:$P9,$K$1:$P$1,AT$1)</f>
        <v>0.13600000000000012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5.0000000000000001E-4</v>
      </c>
      <c r="C10" s="41">
        <f t="shared" ca="1" si="3"/>
        <v>5.1250000000000004E-4</v>
      </c>
      <c r="D10" s="41">
        <f t="shared" ca="1" si="0"/>
        <v>5.2500000000000008E-4</v>
      </c>
      <c r="E10" s="41">
        <f t="shared" ca="1" si="0"/>
        <v>5.375E-4</v>
      </c>
      <c r="F10" s="41" cm="1">
        <f t="array" aca="1" ref="F10" ca="1">INDIRECT(CONCATENATE("'",HLOOKUP(F$1,$B$21:$E$23,3,FALSE),"'!",$B$25,ROW($A10)+5))*About!$A$27</f>
        <v>5.5000000000000003E-4</v>
      </c>
      <c r="G10" s="41">
        <f t="shared" ca="1" si="4"/>
        <v>5.6400000000000005E-4</v>
      </c>
      <c r="H10" s="41">
        <f t="shared" ca="1" si="1"/>
        <v>5.7800000000000006E-4</v>
      </c>
      <c r="I10" s="41">
        <f t="shared" ca="1" si="1"/>
        <v>5.9199999999999997E-4</v>
      </c>
      <c r="J10" s="41">
        <f t="shared" ca="1" si="1"/>
        <v>6.0599999999999998E-4</v>
      </c>
      <c r="K10" s="41" cm="1">
        <f t="array" aca="1" ref="K10" ca="1">INDIRECT(CONCATENATE("'",HLOOKUP(K$1,$B$21:$E$23,3,FALSE),"'!",$B$25,ROW($A10)+5))*About!$A$27</f>
        <v>6.2E-4</v>
      </c>
      <c r="L10" s="41">
        <f t="shared" ca="1" si="5"/>
        <v>6.3599999999999996E-4</v>
      </c>
      <c r="M10" s="41">
        <f t="shared" ca="1" si="2"/>
        <v>6.5200000000000002E-4</v>
      </c>
      <c r="N10" s="41">
        <f t="shared" ca="1" si="2"/>
        <v>6.6799999999999997E-4</v>
      </c>
      <c r="O10" s="41">
        <f t="shared" ca="1" si="2"/>
        <v>6.8400000000000004E-4</v>
      </c>
      <c r="P10" s="41" cm="1">
        <f t="array" aca="1" ref="P10" ca="1">INDIRECT(CONCATENATE("'",HLOOKUP(P$1,$B$21:$E$23,3,FALSE),"'!",$B$25,ROW($A10)+5))*About!$A$27</f>
        <v>6.9999999999999999E-4</v>
      </c>
      <c r="Q10" s="41" cm="1">
        <f t="array" aca="1" ref="Q10" ca="1">TREND($K10:$P10,$K$1:$P$1,Q$1)</f>
        <v>7.1600000000000136E-4</v>
      </c>
      <c r="R10" cm="1">
        <f t="array" aca="1" ref="R10" ca="1">TREND($K10:$P10,$K$1:$P$1,R$1)</f>
        <v>7.3200000000000348E-4</v>
      </c>
      <c r="S10" cm="1">
        <f t="array" aca="1" ref="S10" ca="1">TREND($K10:$P10,$K$1:$P$1,S$1)</f>
        <v>7.480000000000056E-4</v>
      </c>
      <c r="T10" cm="1">
        <f t="array" aca="1" ref="T10" ca="1">TREND($K10:$P10,$K$1:$P$1,T$1)</f>
        <v>7.6400000000000079E-4</v>
      </c>
      <c r="U10" cm="1">
        <f t="array" aca="1" ref="U10" ca="1">TREND($K10:$P10,$K$1:$P$1,U$1)</f>
        <v>7.8000000000000291E-4</v>
      </c>
      <c r="V10" cm="1">
        <f t="array" aca="1" ref="V10" ca="1">TREND($K10:$P10,$K$1:$P$1,V$1)</f>
        <v>7.9600000000000504E-4</v>
      </c>
      <c r="W10" cm="1">
        <f t="array" aca="1" ref="W10" ca="1">TREND($K10:$P10,$K$1:$P$1,W$1)</f>
        <v>8.1200000000000022E-4</v>
      </c>
      <c r="X10" cm="1">
        <f t="array" aca="1" ref="X10" ca="1">TREND($K10:$P10,$K$1:$P$1,X$1)</f>
        <v>8.2800000000000235E-4</v>
      </c>
      <c r="Y10" cm="1">
        <f t="array" aca="1" ref="Y10" ca="1">TREND($K10:$P10,$K$1:$P$1,Y$1)</f>
        <v>8.4400000000000447E-4</v>
      </c>
      <c r="Z10" cm="1">
        <f t="array" aca="1" ref="Z10" ca="1">TREND($K10:$P10,$K$1:$P$1,Z$1)</f>
        <v>8.5999999999999965E-4</v>
      </c>
      <c r="AA10" cm="1">
        <f t="array" aca="1" ref="AA10" ca="1">TREND($K10:$P10,$K$1:$P$1,AA$1)</f>
        <v>8.7600000000000178E-4</v>
      </c>
      <c r="AB10" cm="1">
        <f t="array" aca="1" ref="AB10" ca="1">TREND($K10:$P10,$K$1:$P$1,AB$1)</f>
        <v>8.920000000000039E-4</v>
      </c>
      <c r="AC10" cm="1">
        <f t="array" aca="1" ref="AC10" ca="1">TREND($K10:$P10,$K$1:$P$1,AC$1)</f>
        <v>9.0800000000000602E-4</v>
      </c>
      <c r="AD10" cm="1">
        <f t="array" aca="1" ref="AD10" ca="1">TREND($K10:$P10,$K$1:$P$1,AD$1)</f>
        <v>9.2400000000000121E-4</v>
      </c>
      <c r="AE10" cm="1">
        <f t="array" aca="1" ref="AE10" ca="1">TREND($K10:$P10,$K$1:$P$1,AE$1)</f>
        <v>9.4000000000000333E-4</v>
      </c>
      <c r="AF10" cm="1">
        <f t="array" aca="1" ref="AF10" ca="1">TREND($K10:$P10,$K$1:$P$1,AF$1)</f>
        <v>9.5600000000000546E-4</v>
      </c>
      <c r="AG10" cm="1">
        <f t="array" aca="1" ref="AG10" ca="1">TREND($K10:$P10,$K$1:$P$1,AG$1)</f>
        <v>9.7200000000000064E-4</v>
      </c>
      <c r="AH10" cm="1">
        <f t="array" aca="1" ref="AH10" ca="1">TREND($K10:$P10,$K$1:$P$1,AH$1)</f>
        <v>9.8800000000000276E-4</v>
      </c>
      <c r="AI10" cm="1">
        <f t="array" aca="1" ref="AI10" ca="1">TREND($K10:$P10,$K$1:$P$1,AI$1)</f>
        <v>1.0040000000000049E-3</v>
      </c>
      <c r="AJ10" cm="1">
        <f t="array" aca="1" ref="AJ10" ca="1">TREND($K10:$P10,$K$1:$P$1,AJ$1)</f>
        <v>1.0200000000000001E-3</v>
      </c>
      <c r="AK10" cm="1">
        <f t="array" aca="1" ref="AK10" ca="1">TREND($K10:$P10,$K$1:$P$1,AK$1)</f>
        <v>1.0360000000000022E-3</v>
      </c>
      <c r="AL10" cm="1">
        <f t="array" aca="1" ref="AL10" ca="1">TREND($K10:$P10,$K$1:$P$1,AL$1)</f>
        <v>1.0520000000000043E-3</v>
      </c>
      <c r="AM10" cm="1">
        <f t="array" aca="1" ref="AM10" ca="1">TREND($K10:$P10,$K$1:$P$1,AM$1)</f>
        <v>1.0679999999999995E-3</v>
      </c>
      <c r="AN10" cm="1">
        <f t="array" aca="1" ref="AN10" ca="1">TREND($K10:$P10,$K$1:$P$1,AN$1)</f>
        <v>1.0840000000000016E-3</v>
      </c>
      <c r="AO10" cm="1">
        <f t="array" aca="1" ref="AO10" ca="1">TREND($K10:$P10,$K$1:$P$1,AO$1)</f>
        <v>1.1000000000000038E-3</v>
      </c>
      <c r="AP10" cm="1">
        <f t="array" aca="1" ref="AP10" ca="1">TREND($K10:$P10,$K$1:$P$1,AP$1)</f>
        <v>1.1160000000000059E-3</v>
      </c>
      <c r="AQ10" cm="1">
        <f t="array" aca="1" ref="AQ10" ca="1">TREND($K10:$P10,$K$1:$P$1,AQ$1)</f>
        <v>1.1320000000000011E-3</v>
      </c>
      <c r="AR10" cm="1">
        <f t="array" aca="1" ref="AR10" ca="1">TREND($K10:$P10,$K$1:$P$1,AR$1)</f>
        <v>1.1480000000000032E-3</v>
      </c>
      <c r="AS10" cm="1">
        <f t="array" aca="1" ref="AS10" ca="1">TREND($K10:$P10,$K$1:$P$1,AS$1)</f>
        <v>1.1640000000000053E-3</v>
      </c>
      <c r="AT10" cm="1">
        <f t="array" aca="1" ref="AT10" ca="1">TREND($K10:$P10,$K$1:$P$1,AT$1)</f>
        <v>1.1800000000000005E-3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4.8000000000000001E-4</v>
      </c>
      <c r="C11" s="41">
        <f t="shared" ca="1" si="3"/>
        <v>4.9249999999999999E-4</v>
      </c>
      <c r="D11" s="41">
        <f t="shared" ca="1" si="0"/>
        <v>5.0500000000000002E-4</v>
      </c>
      <c r="E11" s="41">
        <f t="shared" ca="1" si="0"/>
        <v>5.1749999999999995E-4</v>
      </c>
      <c r="F11" s="41" cm="1">
        <f t="array" aca="1" ref="F11" ca="1">INDIRECT(CONCATENATE("'",HLOOKUP(F$1,$B$21:$E$23,3,FALSE),"'!",$B$25,ROW($A11)+5))*About!$A$27</f>
        <v>5.2999999999999998E-4</v>
      </c>
      <c r="G11" s="41">
        <f t="shared" ca="1" si="4"/>
        <v>5.44E-4</v>
      </c>
      <c r="H11" s="41">
        <f t="shared" ca="1" si="1"/>
        <v>5.5800000000000001E-4</v>
      </c>
      <c r="I11" s="41">
        <f t="shared" ca="1" si="1"/>
        <v>5.7199999999999992E-4</v>
      </c>
      <c r="J11" s="41">
        <f t="shared" ca="1" si="1"/>
        <v>5.8599999999999993E-4</v>
      </c>
      <c r="K11" s="41" cm="1">
        <f t="array" aca="1" ref="K11" ca="1">INDIRECT(CONCATENATE("'",HLOOKUP(K$1,$B$21:$E$23,3,FALSE),"'!",$B$25,ROW($A11)+5))*About!$A$27</f>
        <v>5.9999999999999995E-4</v>
      </c>
      <c r="L11" s="41">
        <f t="shared" ca="1" si="5"/>
        <v>6.1600000000000001E-4</v>
      </c>
      <c r="M11" s="41">
        <f t="shared" ca="1" si="2"/>
        <v>6.3199999999999997E-4</v>
      </c>
      <c r="N11" s="41">
        <f t="shared" ca="1" si="2"/>
        <v>6.4800000000000003E-4</v>
      </c>
      <c r="O11" s="41">
        <f t="shared" ca="1" si="2"/>
        <v>6.6399999999999999E-4</v>
      </c>
      <c r="P11" s="41" cm="1">
        <f t="array" aca="1" ref="P11" ca="1">INDIRECT(CONCATENATE("'",HLOOKUP(P$1,$B$21:$E$23,3,FALSE),"'!",$B$25,ROW($A11)+5))*About!$A$27</f>
        <v>6.8000000000000005E-4</v>
      </c>
      <c r="Q11" s="41" cm="1">
        <f t="array" aca="1" ref="Q11" ca="1">TREND($K11:$P11,$K$1:$P$1,Q$1)</f>
        <v>6.9600000000000217E-4</v>
      </c>
      <c r="R11" cm="1">
        <f t="array" aca="1" ref="R11" ca="1">TREND($K11:$P11,$K$1:$P$1,R$1)</f>
        <v>7.120000000000043E-4</v>
      </c>
      <c r="S11" cm="1">
        <f t="array" aca="1" ref="S11" ca="1">TREND($K11:$P11,$K$1:$P$1,S$1)</f>
        <v>7.2800000000000642E-4</v>
      </c>
      <c r="T11" cm="1">
        <f t="array" aca="1" ref="T11" ca="1">TREND($K11:$P11,$K$1:$P$1,T$1)</f>
        <v>7.440000000000016E-4</v>
      </c>
      <c r="U11" cm="1">
        <f t="array" aca="1" ref="U11" ca="1">TREND($K11:$P11,$K$1:$P$1,U$1)</f>
        <v>7.6000000000000373E-4</v>
      </c>
      <c r="V11" cm="1">
        <f t="array" aca="1" ref="V11" ca="1">TREND($K11:$P11,$K$1:$P$1,V$1)</f>
        <v>7.7600000000000585E-4</v>
      </c>
      <c r="W11" cm="1">
        <f t="array" aca="1" ref="W11" ca="1">TREND($K11:$P11,$K$1:$P$1,W$1)</f>
        <v>7.9200000000000104E-4</v>
      </c>
      <c r="X11" cm="1">
        <f t="array" aca="1" ref="X11" ca="1">TREND($K11:$P11,$K$1:$P$1,X$1)</f>
        <v>8.0800000000000316E-4</v>
      </c>
      <c r="Y11" cm="1">
        <f t="array" aca="1" ref="Y11" ca="1">TREND($K11:$P11,$K$1:$P$1,Y$1)</f>
        <v>8.2400000000000528E-4</v>
      </c>
      <c r="Z11" cm="1">
        <f t="array" aca="1" ref="Z11" ca="1">TREND($K11:$P11,$K$1:$P$1,Z$1)</f>
        <v>8.4000000000000047E-4</v>
      </c>
      <c r="AA11" cm="1">
        <f t="array" aca="1" ref="AA11" ca="1">TREND($K11:$P11,$K$1:$P$1,AA$1)</f>
        <v>8.5600000000000259E-4</v>
      </c>
      <c r="AB11" cm="1">
        <f t="array" aca="1" ref="AB11" ca="1">TREND($K11:$P11,$K$1:$P$1,AB$1)</f>
        <v>8.7200000000000472E-4</v>
      </c>
      <c r="AC11" cm="1">
        <f t="array" aca="1" ref="AC11" ca="1">TREND($K11:$P11,$K$1:$P$1,AC$1)</f>
        <v>8.8800000000000684E-4</v>
      </c>
      <c r="AD11" cm="1">
        <f t="array" aca="1" ref="AD11" ca="1">TREND($K11:$P11,$K$1:$P$1,AD$1)</f>
        <v>9.0400000000000202E-4</v>
      </c>
      <c r="AE11" cm="1">
        <f t="array" aca="1" ref="AE11" ca="1">TREND($K11:$P11,$K$1:$P$1,AE$1)</f>
        <v>9.2000000000000415E-4</v>
      </c>
      <c r="AF11" cm="1">
        <f t="array" aca="1" ref="AF11" ca="1">TREND($K11:$P11,$K$1:$P$1,AF$1)</f>
        <v>9.3600000000000627E-4</v>
      </c>
      <c r="AG11" cm="1">
        <f t="array" aca="1" ref="AG11" ca="1">TREND($K11:$P11,$K$1:$P$1,AG$1)</f>
        <v>9.5200000000000146E-4</v>
      </c>
      <c r="AH11" cm="1">
        <f t="array" aca="1" ref="AH11" ca="1">TREND($K11:$P11,$K$1:$P$1,AH$1)</f>
        <v>9.6800000000000358E-4</v>
      </c>
      <c r="AI11" cm="1">
        <f t="array" aca="1" ref="AI11" ca="1">TREND($K11:$P11,$K$1:$P$1,AI$1)</f>
        <v>9.840000000000057E-4</v>
      </c>
      <c r="AJ11" cm="1">
        <f t="array" aca="1" ref="AJ11" ca="1">TREND($K11:$P11,$K$1:$P$1,AJ$1)</f>
        <v>1.0000000000000009E-3</v>
      </c>
      <c r="AK11" cm="1">
        <f t="array" aca="1" ref="AK11" ca="1">TREND($K11:$P11,$K$1:$P$1,AK$1)</f>
        <v>1.016000000000003E-3</v>
      </c>
      <c r="AL11" cm="1">
        <f t="array" aca="1" ref="AL11" ca="1">TREND($K11:$P11,$K$1:$P$1,AL$1)</f>
        <v>1.0320000000000051E-3</v>
      </c>
      <c r="AM11" cm="1">
        <f t="array" aca="1" ref="AM11" ca="1">TREND($K11:$P11,$K$1:$P$1,AM$1)</f>
        <v>1.0480000000000003E-3</v>
      </c>
      <c r="AN11" cm="1">
        <f t="array" aca="1" ref="AN11" ca="1">TREND($K11:$P11,$K$1:$P$1,AN$1)</f>
        <v>1.0640000000000024E-3</v>
      </c>
      <c r="AO11" cm="1">
        <f t="array" aca="1" ref="AO11" ca="1">TREND($K11:$P11,$K$1:$P$1,AO$1)</f>
        <v>1.0800000000000046E-3</v>
      </c>
      <c r="AP11" cm="1">
        <f t="array" aca="1" ref="AP11" ca="1">TREND($K11:$P11,$K$1:$P$1,AP$1)</f>
        <v>1.0960000000000067E-3</v>
      </c>
      <c r="AQ11" cm="1">
        <f t="array" aca="1" ref="AQ11" ca="1">TREND($K11:$P11,$K$1:$P$1,AQ$1)</f>
        <v>1.1120000000000019E-3</v>
      </c>
      <c r="AR11" cm="1">
        <f t="array" aca="1" ref="AR11" ca="1">TREND($K11:$P11,$K$1:$P$1,AR$1)</f>
        <v>1.128000000000004E-3</v>
      </c>
      <c r="AS11" cm="1">
        <f t="array" aca="1" ref="AS11" ca="1">TREND($K11:$P11,$K$1:$P$1,AS$1)</f>
        <v>1.1440000000000061E-3</v>
      </c>
      <c r="AT11" cm="1">
        <f t="array" aca="1" ref="AT11" ca="1">TREND($K11:$P11,$K$1:$P$1,AT$1)</f>
        <v>1.1600000000000013E-3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2.2200000000000002E-3</v>
      </c>
      <c r="C12" s="41">
        <f t="shared" ca="1" si="3"/>
        <v>2.2750000000000001E-3</v>
      </c>
      <c r="D12" s="41">
        <f t="shared" ca="1" si="0"/>
        <v>2.3300000000000005E-3</v>
      </c>
      <c r="E12" s="41">
        <f t="shared" ca="1" si="0"/>
        <v>2.3850000000000004E-3</v>
      </c>
      <c r="F12" s="41">
        <f ca="1">SUM(INDIRECT(CONCATENATE("'",HLOOKUP(F$1,$B$21:$E$23,3,FALSE),"'!",$B$25,ROW($A12)+5,":",$B$25,ROW($A12)+6)))*About!$A$27</f>
        <v>2.4400000000000003E-3</v>
      </c>
      <c r="G12" s="41">
        <f t="shared" ca="1" si="4"/>
        <v>2.5060000000000004E-3</v>
      </c>
      <c r="H12" s="41">
        <f t="shared" ca="1" si="1"/>
        <v>2.5720000000000001E-3</v>
      </c>
      <c r="I12" s="41">
        <f t="shared" ca="1" si="1"/>
        <v>2.6380000000000002E-3</v>
      </c>
      <c r="J12" s="41">
        <f t="shared" ca="1" si="1"/>
        <v>2.7039999999999998E-3</v>
      </c>
      <c r="K12" s="41">
        <f ca="1">SUM(INDIRECT(CONCATENATE("'",HLOOKUP(K$1,$B$21:$E$23,3,FALSE),"'!",$B$25,ROW($A12)+5,":",$B$25,ROW($A12)+6)))*About!$A$27</f>
        <v>2.7699999999999999E-3</v>
      </c>
      <c r="L12" s="41">
        <f t="shared" ca="1" si="5"/>
        <v>2.836E-3</v>
      </c>
      <c r="M12" s="41">
        <f t="shared" ca="1" si="2"/>
        <v>2.9020000000000001E-3</v>
      </c>
      <c r="N12" s="41">
        <f t="shared" ca="1" si="2"/>
        <v>2.9679999999999997E-3</v>
      </c>
      <c r="O12" s="41">
        <f t="shared" ca="1" si="2"/>
        <v>3.0339999999999998E-3</v>
      </c>
      <c r="P12" s="41">
        <f ca="1">SUM(INDIRECT(CONCATENATE("'",HLOOKUP(P$1,$B$21:$E$23,3,FALSE),"'!",$B$25,ROW($A12)+5,":",$B$25,ROW($A12)+6)))*About!$A$27</f>
        <v>3.0999999999999999E-3</v>
      </c>
      <c r="Q12" s="41" cm="1">
        <f t="array" aca="1" ref="Q12" ca="1">TREND($K12:$P12,$K$1:$P$1,Q$1)</f>
        <v>3.1659999999999744E-3</v>
      </c>
      <c r="R12" cm="1">
        <f t="array" aca="1" ref="R12" ca="1">TREND($K12:$P12,$K$1:$P$1,R$1)</f>
        <v>3.2319999999999849E-3</v>
      </c>
      <c r="S12" cm="1">
        <f t="array" aca="1" ref="S12" ca="1">TREND($K12:$P12,$K$1:$P$1,S$1)</f>
        <v>3.2979999999999954E-3</v>
      </c>
      <c r="T12" cm="1">
        <f t="array" aca="1" ref="T12" ca="1">TREND($K12:$P12,$K$1:$P$1,T$1)</f>
        <v>3.3639999999999781E-3</v>
      </c>
      <c r="U12" cm="1">
        <f t="array" aca="1" ref="U12" ca="1">TREND($K12:$P12,$K$1:$P$1,U$1)</f>
        <v>3.4299999999999886E-3</v>
      </c>
      <c r="V12" cm="1">
        <f t="array" aca="1" ref="V12" ca="1">TREND($K12:$P12,$K$1:$P$1,V$1)</f>
        <v>3.4959999999999991E-3</v>
      </c>
      <c r="W12" cm="1">
        <f t="array" aca="1" ref="W12" ca="1">TREND($K12:$P12,$K$1:$P$1,W$1)</f>
        <v>3.5619999999999818E-3</v>
      </c>
      <c r="X12" cm="1">
        <f t="array" aca="1" ref="X12" ca="1">TREND($K12:$P12,$K$1:$P$1,X$1)</f>
        <v>3.6279999999999923E-3</v>
      </c>
      <c r="Y12" cm="1">
        <f t="array" aca="1" ref="Y12" ca="1">TREND($K12:$P12,$K$1:$P$1,Y$1)</f>
        <v>3.6939999999999751E-3</v>
      </c>
      <c r="Z12" cm="1">
        <f t="array" aca="1" ref="Z12" ca="1">TREND($K12:$P12,$K$1:$P$1,Z$1)</f>
        <v>3.7599999999999856E-3</v>
      </c>
      <c r="AA12" cm="1">
        <f t="array" aca="1" ref="AA12" ca="1">TREND($K12:$P12,$K$1:$P$1,AA$1)</f>
        <v>3.8259999999999961E-3</v>
      </c>
      <c r="AB12" cm="1">
        <f t="array" aca="1" ref="AB12" ca="1">TREND($K12:$P12,$K$1:$P$1,AB$1)</f>
        <v>3.8919999999999788E-3</v>
      </c>
      <c r="AC12" cm="1">
        <f t="array" aca="1" ref="AC12" ca="1">TREND($K12:$P12,$K$1:$P$1,AC$1)</f>
        <v>3.9579999999999893E-3</v>
      </c>
      <c r="AD12" cm="1">
        <f t="array" aca="1" ref="AD12" ca="1">TREND($K12:$P12,$K$1:$P$1,AD$1)</f>
        <v>4.0239999999999998E-3</v>
      </c>
      <c r="AE12" cm="1">
        <f t="array" aca="1" ref="AE12" ca="1">TREND($K12:$P12,$K$1:$P$1,AE$1)</f>
        <v>4.0899999999999825E-3</v>
      </c>
      <c r="AF12" cm="1">
        <f t="array" aca="1" ref="AF12" ca="1">TREND($K12:$P12,$K$1:$P$1,AF$1)</f>
        <v>4.155999999999993E-3</v>
      </c>
      <c r="AG12" cm="1">
        <f t="array" aca="1" ref="AG12" ca="1">TREND($K12:$P12,$K$1:$P$1,AG$1)</f>
        <v>4.2219999999999758E-3</v>
      </c>
      <c r="AH12" cm="1">
        <f t="array" aca="1" ref="AH12" ca="1">TREND($K12:$P12,$K$1:$P$1,AH$1)</f>
        <v>4.2879999999999863E-3</v>
      </c>
      <c r="AI12" cm="1">
        <f t="array" aca="1" ref="AI12" ca="1">TREND($K12:$P12,$K$1:$P$1,AI$1)</f>
        <v>4.3539999999999968E-3</v>
      </c>
      <c r="AJ12" cm="1">
        <f t="array" aca="1" ref="AJ12" ca="1">TREND($K12:$P12,$K$1:$P$1,AJ$1)</f>
        <v>4.4199999999999795E-3</v>
      </c>
      <c r="AK12" cm="1">
        <f t="array" aca="1" ref="AK12" ca="1">TREND($K12:$P12,$K$1:$P$1,AK$1)</f>
        <v>4.48599999999999E-3</v>
      </c>
      <c r="AL12" cm="1">
        <f t="array" aca="1" ref="AL12" ca="1">TREND($K12:$P12,$K$1:$P$1,AL$1)</f>
        <v>4.5519999999999727E-3</v>
      </c>
      <c r="AM12" cm="1">
        <f t="array" aca="1" ref="AM12" ca="1">TREND($K12:$P12,$K$1:$P$1,AM$1)</f>
        <v>4.6179999999999832E-3</v>
      </c>
      <c r="AN12" cm="1">
        <f t="array" aca="1" ref="AN12" ca="1">TREND($K12:$P12,$K$1:$P$1,AN$1)</f>
        <v>4.6839999999999937E-3</v>
      </c>
      <c r="AO12" cm="1">
        <f t="array" aca="1" ref="AO12" ca="1">TREND($K12:$P12,$K$1:$P$1,AO$1)</f>
        <v>4.7499999999999765E-3</v>
      </c>
      <c r="AP12" cm="1">
        <f t="array" aca="1" ref="AP12" ca="1">TREND($K12:$P12,$K$1:$P$1,AP$1)</f>
        <v>4.815999999999987E-3</v>
      </c>
      <c r="AQ12" cm="1">
        <f t="array" aca="1" ref="AQ12" ca="1">TREND($K12:$P12,$K$1:$P$1,AQ$1)</f>
        <v>4.8819999999999975E-3</v>
      </c>
      <c r="AR12" cm="1">
        <f t="array" aca="1" ref="AR12" ca="1">TREND($K12:$P12,$K$1:$P$1,AR$1)</f>
        <v>4.9479999999999802E-3</v>
      </c>
      <c r="AS12" cm="1">
        <f t="array" aca="1" ref="AS12" ca="1">TREND($K12:$P12,$K$1:$P$1,AS$1)</f>
        <v>5.0139999999999907E-3</v>
      </c>
      <c r="AT12" cm="1">
        <f t="array" aca="1" ref="AT12" ca="1">TREND($K12:$P12,$K$1:$P$1,AT$1)</f>
        <v>5.0799999999999734E-3</v>
      </c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2">
      <c r="A18" t="s">
        <v>114</v>
      </c>
      <c r="B18" t="str">
        <f ca="1">RIGHT(B17,LEN(B17)-7)</f>
        <v>transport-SO2</v>
      </c>
    </row>
    <row r="19" spans="1:5" x14ac:dyDescent="0.2">
      <c r="A19" t="s">
        <v>115</v>
      </c>
      <c r="B19" t="str">
        <f ca="1">LEFT(B18,FIND("-",B18)-1)</f>
        <v>transport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SO2</v>
      </c>
    </row>
    <row r="25" spans="1:5" x14ac:dyDescent="0.2">
      <c r="A25" t="s">
        <v>124</v>
      </c>
      <c r="B25" s="2" t="str">
        <f ca="1">VLOOKUP($B$24,Mappings!$A$29:$B$31,COLUMN(Mappings!$B$29),FALSE)</f>
        <v>C</v>
      </c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T25"/>
  <sheetViews>
    <sheetView workbookViewId="0">
      <selection activeCell="B13" sqref="B2:Q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6.4999999999999997E-4</v>
      </c>
      <c r="C2" s="41">
        <f ca="1">$B2+($F2-$B2)*(C$1-$B$1)/($F$1-$B$1)</f>
        <v>6.5249999999999998E-4</v>
      </c>
      <c r="D2" s="41">
        <f t="shared" ref="D2:E12" ca="1" si="0">$B2+($F2-$B2)*(D$1-$B$1)/($F$1-$B$1)</f>
        <v>6.5499999999999998E-4</v>
      </c>
      <c r="E2" s="41">
        <f t="shared" ca="1" si="0"/>
        <v>6.5749999999999999E-4</v>
      </c>
      <c r="F2" s="41" cm="1">
        <f t="array" aca="1" ref="F2" ca="1">INDIRECT(CONCATENATE("'",HLOOKUP(F$1,$B$21:$E$23,3,FALSE),"'!",$B$25,ROW($A2)+3))*About!$A$27</f>
        <v>6.6E-4</v>
      </c>
      <c r="G2" s="41">
        <f ca="1">$F2+($K2-$F2)*(G$1-$F$1)/($K$1-$F$1)</f>
        <v>6.6799999999999997E-4</v>
      </c>
      <c r="H2" s="41">
        <f t="shared" ref="H2:J12" ca="1" si="1">$F2+($K2-$F2)*(H$1-$F$1)/($K$1-$F$1)</f>
        <v>6.7599999999999995E-4</v>
      </c>
      <c r="I2" s="41">
        <f t="shared" ca="1" si="1"/>
        <v>6.8400000000000004E-4</v>
      </c>
      <c r="J2" s="41">
        <f t="shared" ca="1" si="1"/>
        <v>6.9200000000000002E-4</v>
      </c>
      <c r="K2" s="41" cm="1">
        <f t="array" aca="1" ref="K2" ca="1">INDIRECT(CONCATENATE("'",HLOOKUP(K$1,$B$21:$E$23,3,FALSE),"'!",$B$25,ROW($A2)+3))*About!$A$27</f>
        <v>6.9999999999999999E-4</v>
      </c>
      <c r="L2" s="41">
        <f ca="1">$K2+($P2-$K2)*(L$1-$K$1)/($P$1-$K$1)</f>
        <v>7.0799999999999997E-4</v>
      </c>
      <c r="M2" s="41">
        <f t="shared" ref="M2:O12" ca="1" si="2">$K2+($P2-$K2)*(M$1-$K$1)/($P$1-$K$1)</f>
        <v>7.1599999999999995E-4</v>
      </c>
      <c r="N2" s="41">
        <f t="shared" ca="1" si="2"/>
        <v>7.2400000000000003E-4</v>
      </c>
      <c r="O2" s="41">
        <f t="shared" ca="1" si="2"/>
        <v>7.3200000000000001E-4</v>
      </c>
      <c r="P2" s="41" cm="1">
        <f t="array" aca="1" ref="P2" ca="1">INDIRECT(CONCATENATE("'",HLOOKUP(P$1,$B$21:$E$23,3,FALSE),"'!",$B$25,ROW($A2)+3))*About!$A$27</f>
        <v>7.3999999999999999E-4</v>
      </c>
      <c r="Q2" s="41" cm="1">
        <f t="array" aca="1" ref="Q2" ca="1">TREND($K2:$P2,$K$1:$P$1,Q$1)</f>
        <v>7.480000000000004E-4</v>
      </c>
      <c r="R2" cm="1">
        <f t="array" aca="1" ref="R2" ca="1">TREND($K2:$P2,$K$1:$P$1,R$1)</f>
        <v>7.5600000000000146E-4</v>
      </c>
      <c r="S2" cm="1">
        <f t="array" aca="1" ref="S2" ca="1">TREND($K2:$P2,$K$1:$P$1,S$1)</f>
        <v>7.6400000000000252E-4</v>
      </c>
      <c r="T2" cm="1">
        <f t="array" aca="1" ref="T2" ca="1">TREND($K2:$P2,$K$1:$P$1,T$1)</f>
        <v>7.7200000000000012E-4</v>
      </c>
      <c r="U2" cm="1">
        <f t="array" aca="1" ref="U2" ca="1">TREND($K2:$P2,$K$1:$P$1,U$1)</f>
        <v>7.8000000000000118E-4</v>
      </c>
      <c r="V2" cm="1">
        <f t="array" aca="1" ref="V2" ca="1">TREND($K2:$P2,$K$1:$P$1,V$1)</f>
        <v>7.8800000000000224E-4</v>
      </c>
      <c r="W2" cm="1">
        <f t="array" aca="1" ref="W2" ca="1">TREND($K2:$P2,$K$1:$P$1,W$1)</f>
        <v>7.9599999999999983E-4</v>
      </c>
      <c r="X2" cm="1">
        <f t="array" aca="1" ref="X2" ca="1">TREND($K2:$P2,$K$1:$P$1,X$1)</f>
        <v>8.0400000000000089E-4</v>
      </c>
      <c r="Y2" cm="1">
        <f t="array" aca="1" ref="Y2" ca="1">TREND($K2:$P2,$K$1:$P$1,Y$1)</f>
        <v>8.1200000000000196E-4</v>
      </c>
      <c r="Z2" cm="1">
        <f t="array" aca="1" ref="Z2" ca="1">TREND($K2:$P2,$K$1:$P$1,Z$1)</f>
        <v>8.1999999999999955E-4</v>
      </c>
      <c r="AA2" cm="1">
        <f t="array" aca="1" ref="AA2" ca="1">TREND($K2:$P2,$K$1:$P$1,AA$1)</f>
        <v>8.2800000000000061E-4</v>
      </c>
      <c r="AB2" cm="1">
        <f t="array" aca="1" ref="AB2" ca="1">TREND($K2:$P2,$K$1:$P$1,AB$1)</f>
        <v>8.3600000000000167E-4</v>
      </c>
      <c r="AC2" cm="1">
        <f t="array" aca="1" ref="AC2" ca="1">TREND($K2:$P2,$K$1:$P$1,AC$1)</f>
        <v>8.4400000000000273E-4</v>
      </c>
      <c r="AD2" cm="1">
        <f t="array" aca="1" ref="AD2" ca="1">TREND($K2:$P2,$K$1:$P$1,AD$1)</f>
        <v>8.5200000000000033E-4</v>
      </c>
      <c r="AE2" cm="1">
        <f t="array" aca="1" ref="AE2" ca="1">TREND($K2:$P2,$K$1:$P$1,AE$1)</f>
        <v>8.6000000000000139E-4</v>
      </c>
      <c r="AF2" cm="1">
        <f t="array" aca="1" ref="AF2" ca="1">TREND($K2:$P2,$K$1:$P$1,AF$1)</f>
        <v>8.6800000000000245E-4</v>
      </c>
      <c r="AG2" cm="1">
        <f t="array" aca="1" ref="AG2" ca="1">TREND($K2:$P2,$K$1:$P$1,AG$1)</f>
        <v>8.7600000000000004E-4</v>
      </c>
      <c r="AH2" cm="1">
        <f t="array" aca="1" ref="AH2" ca="1">TREND($K2:$P2,$K$1:$P$1,AH$1)</f>
        <v>8.840000000000011E-4</v>
      </c>
      <c r="AI2" cm="1">
        <f t="array" aca="1" ref="AI2" ca="1">TREND($K2:$P2,$K$1:$P$1,AI$1)</f>
        <v>8.9200000000000217E-4</v>
      </c>
      <c r="AJ2" cm="1">
        <f t="array" aca="1" ref="AJ2" ca="1">TREND($K2:$P2,$K$1:$P$1,AJ$1)</f>
        <v>8.9999999999999976E-4</v>
      </c>
      <c r="AK2" cm="1">
        <f t="array" aca="1" ref="AK2" ca="1">TREND($K2:$P2,$K$1:$P$1,AK$1)</f>
        <v>9.0800000000000082E-4</v>
      </c>
      <c r="AL2" cm="1">
        <f t="array" aca="1" ref="AL2" ca="1">TREND($K2:$P2,$K$1:$P$1,AL$1)</f>
        <v>9.1600000000000188E-4</v>
      </c>
      <c r="AM2" cm="1">
        <f t="array" aca="1" ref="AM2" ca="1">TREND($K2:$P2,$K$1:$P$1,AM$1)</f>
        <v>9.2399999999999947E-4</v>
      </c>
      <c r="AN2" cm="1">
        <f t="array" aca="1" ref="AN2" ca="1">TREND($K2:$P2,$K$1:$P$1,AN$1)</f>
        <v>9.3200000000000054E-4</v>
      </c>
      <c r="AO2" cm="1">
        <f t="array" aca="1" ref="AO2" ca="1">TREND($K2:$P2,$K$1:$P$1,AO$1)</f>
        <v>9.400000000000016E-4</v>
      </c>
      <c r="AP2" cm="1">
        <f t="array" aca="1" ref="AP2" ca="1">TREND($K2:$P2,$K$1:$P$1,AP$1)</f>
        <v>9.4800000000000266E-4</v>
      </c>
      <c r="AQ2" cm="1">
        <f t="array" aca="1" ref="AQ2" ca="1">TREND($K2:$P2,$K$1:$P$1,AQ$1)</f>
        <v>9.5600000000000025E-4</v>
      </c>
      <c r="AR2" cm="1">
        <f t="array" aca="1" ref="AR2" ca="1">TREND($K2:$P2,$K$1:$P$1,AR$1)</f>
        <v>9.6400000000000131E-4</v>
      </c>
      <c r="AS2" cm="1">
        <f t="array" aca="1" ref="AS2" ca="1">TREND($K2:$P2,$K$1:$P$1,AS$1)</f>
        <v>9.7200000000000238E-4</v>
      </c>
      <c r="AT2" cm="1">
        <f t="array" aca="1" ref="AT2" ca="1">TREND($K2:$P2,$K$1:$P$1,AT$1)</f>
        <v>9.7999999999999997E-4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3.2000000000000003E-4</v>
      </c>
      <c r="C3" s="41">
        <f t="shared" ref="C3:C12" ca="1" si="3">$B3+($F3-$B3)*(C$1-$B$1)/($F$1-$B$1)</f>
        <v>3.2000000000000003E-4</v>
      </c>
      <c r="D3" s="41">
        <f t="shared" ca="1" si="0"/>
        <v>3.2000000000000003E-4</v>
      </c>
      <c r="E3" s="41">
        <f t="shared" ca="1" si="0"/>
        <v>3.2000000000000003E-4</v>
      </c>
      <c r="F3" s="41" cm="1">
        <f t="array" aca="1" ref="F3" ca="1">INDIRECT(CONCATENATE("'",HLOOKUP(F$1,$B$21:$E$23,3,FALSE),"'!",$B$25,ROW($A3)+5))*About!$A$27</f>
        <v>3.2000000000000003E-4</v>
      </c>
      <c r="G3" s="41">
        <f t="shared" ref="G3:G12" ca="1" si="4">$F3+($K3-$F3)*(G$1-$F$1)/($K$1-$F$1)</f>
        <v>3.2200000000000002E-4</v>
      </c>
      <c r="H3" s="41">
        <f t="shared" ca="1" si="1"/>
        <v>3.2400000000000001E-4</v>
      </c>
      <c r="I3" s="41">
        <f t="shared" ca="1" si="1"/>
        <v>3.2600000000000001E-4</v>
      </c>
      <c r="J3" s="41">
        <f t="shared" ca="1" si="1"/>
        <v>3.28E-4</v>
      </c>
      <c r="K3" s="41" cm="1">
        <f t="array" aca="1" ref="K3" ca="1">INDIRECT(CONCATENATE("'",HLOOKUP(K$1,$B$21:$E$23,3,FALSE),"'!",$B$25,ROW($A3)+5))*About!$A$27</f>
        <v>3.3E-4</v>
      </c>
      <c r="L3" s="41">
        <f t="shared" ref="L3:L12" ca="1" si="5">$K3+($P3-$K3)*(L$1-$K$1)/($P$1-$K$1)</f>
        <v>3.3199999999999999E-4</v>
      </c>
      <c r="M3" s="41">
        <f t="shared" ca="1" si="2"/>
        <v>3.3399999999999999E-4</v>
      </c>
      <c r="N3" s="41">
        <f t="shared" ca="1" si="2"/>
        <v>3.3600000000000004E-4</v>
      </c>
      <c r="O3" s="41">
        <f t="shared" ca="1" si="2"/>
        <v>3.3800000000000003E-4</v>
      </c>
      <c r="P3" s="41" cm="1">
        <f t="array" aca="1" ref="P3" ca="1">INDIRECT(CONCATENATE("'",HLOOKUP(P$1,$B$21:$E$23,3,FALSE),"'!",$B$25,ROW($A3)+5))*About!$A$27</f>
        <v>3.4000000000000002E-4</v>
      </c>
      <c r="Q3" s="41" cm="1">
        <f t="array" aca="1" ref="Q3" ca="1">TREND($K3:$P3,$K$1:$P$1,Q$1)</f>
        <v>3.4199999999999986E-4</v>
      </c>
      <c r="R3" cm="1">
        <f t="array" aca="1" ref="R3" ca="1">TREND($K3:$P3,$K$1:$P$1,R$1)</f>
        <v>3.4400000000000012E-4</v>
      </c>
      <c r="S3" cm="1">
        <f t="array" aca="1" ref="S3" ca="1">TREND($K3:$P3,$K$1:$P$1,S$1)</f>
        <v>3.4599999999999952E-4</v>
      </c>
      <c r="T3" cm="1">
        <f t="array" aca="1" ref="T3" ca="1">TREND($K3:$P3,$K$1:$P$1,T$1)</f>
        <v>3.4799999999999979E-4</v>
      </c>
      <c r="U3" cm="1">
        <f t="array" aca="1" ref="U3" ca="1">TREND($K3:$P3,$K$1:$P$1,U$1)</f>
        <v>3.5000000000000005E-4</v>
      </c>
      <c r="V3" cm="1">
        <f t="array" aca="1" ref="V3" ca="1">TREND($K3:$P3,$K$1:$P$1,V$1)</f>
        <v>3.5200000000000032E-4</v>
      </c>
      <c r="W3" cm="1">
        <f t="array" aca="1" ref="W3" ca="1">TREND($K3:$P3,$K$1:$P$1,W$1)</f>
        <v>3.5399999999999971E-4</v>
      </c>
      <c r="X3" cm="1">
        <f t="array" aca="1" ref="X3" ca="1">TREND($K3:$P3,$K$1:$P$1,X$1)</f>
        <v>3.5599999999999998E-4</v>
      </c>
      <c r="Y3" cm="1">
        <f t="array" aca="1" ref="Y3" ca="1">TREND($K3:$P3,$K$1:$P$1,Y$1)</f>
        <v>3.5800000000000025E-4</v>
      </c>
      <c r="Z3" cm="1">
        <f t="array" aca="1" ref="Z3" ca="1">TREND($K3:$P3,$K$1:$P$1,Z$1)</f>
        <v>3.5999999999999964E-4</v>
      </c>
      <c r="AA3" cm="1">
        <f t="array" aca="1" ref="AA3" ca="1">TREND($K3:$P3,$K$1:$P$1,AA$1)</f>
        <v>3.6199999999999991E-4</v>
      </c>
      <c r="AB3" cm="1">
        <f t="array" aca="1" ref="AB3" ca="1">TREND($K3:$P3,$K$1:$P$1,AB$1)</f>
        <v>3.6400000000000017E-4</v>
      </c>
      <c r="AC3" cm="1">
        <f t="array" aca="1" ref="AC3" ca="1">TREND($K3:$P3,$K$1:$P$1,AC$1)</f>
        <v>3.6599999999999957E-4</v>
      </c>
      <c r="AD3" cm="1">
        <f t="array" aca="1" ref="AD3" ca="1">TREND($K3:$P3,$K$1:$P$1,AD$1)</f>
        <v>3.6799999999999984E-4</v>
      </c>
      <c r="AE3" cm="1">
        <f t="array" aca="1" ref="AE3" ca="1">TREND($K3:$P3,$K$1:$P$1,AE$1)</f>
        <v>3.700000000000001E-4</v>
      </c>
      <c r="AF3" cm="1">
        <f t="array" aca="1" ref="AF3" ca="1">TREND($K3:$P3,$K$1:$P$1,AF$1)</f>
        <v>3.7200000000000037E-4</v>
      </c>
      <c r="AG3" cm="1">
        <f t="array" aca="1" ref="AG3" ca="1">TREND($K3:$P3,$K$1:$P$1,AG$1)</f>
        <v>3.7399999999999977E-4</v>
      </c>
      <c r="AH3" cm="1">
        <f t="array" aca="1" ref="AH3" ca="1">TREND($K3:$P3,$K$1:$P$1,AH$1)</f>
        <v>3.7600000000000003E-4</v>
      </c>
      <c r="AI3" cm="1">
        <f t="array" aca="1" ref="AI3" ca="1">TREND($K3:$P3,$K$1:$P$1,AI$1)</f>
        <v>3.780000000000003E-4</v>
      </c>
      <c r="AJ3" cm="1">
        <f t="array" aca="1" ref="AJ3" ca="1">TREND($K3:$P3,$K$1:$P$1,AJ$1)</f>
        <v>3.799999999999997E-4</v>
      </c>
      <c r="AK3" cm="1">
        <f t="array" aca="1" ref="AK3" ca="1">TREND($K3:$P3,$K$1:$P$1,AK$1)</f>
        <v>3.8199999999999996E-4</v>
      </c>
      <c r="AL3" cm="1">
        <f t="array" aca="1" ref="AL3" ca="1">TREND($K3:$P3,$K$1:$P$1,AL$1)</f>
        <v>3.8400000000000023E-4</v>
      </c>
      <c r="AM3" cm="1">
        <f t="array" aca="1" ref="AM3" ca="1">TREND($K3:$P3,$K$1:$P$1,AM$1)</f>
        <v>3.8600000000000049E-4</v>
      </c>
      <c r="AN3" cm="1">
        <f t="array" aca="1" ref="AN3" ca="1">TREND($K3:$P3,$K$1:$P$1,AN$1)</f>
        <v>3.8799999999999989E-4</v>
      </c>
      <c r="AO3" cm="1">
        <f t="array" aca="1" ref="AO3" ca="1">TREND($K3:$P3,$K$1:$P$1,AO$1)</f>
        <v>3.9000000000000016E-4</v>
      </c>
      <c r="AP3" cm="1">
        <f t="array" aca="1" ref="AP3" ca="1">TREND($K3:$P3,$K$1:$P$1,AP$1)</f>
        <v>3.9200000000000042E-4</v>
      </c>
      <c r="AQ3" cm="1">
        <f t="array" aca="1" ref="AQ3" ca="1">TREND($K3:$P3,$K$1:$P$1,AQ$1)</f>
        <v>3.9399999999999982E-4</v>
      </c>
      <c r="AR3" cm="1">
        <f t="array" aca="1" ref="AR3" ca="1">TREND($K3:$P3,$K$1:$P$1,AR$1)</f>
        <v>3.9600000000000008E-4</v>
      </c>
      <c r="AS3" cm="1">
        <f t="array" aca="1" ref="AS3" ca="1">TREND($K3:$P3,$K$1:$P$1,AS$1)</f>
        <v>3.9800000000000035E-4</v>
      </c>
      <c r="AT3" cm="1">
        <f t="array" aca="1" ref="AT3" ca="1">TREND($K3:$P3,$K$1:$P$1,AT$1)</f>
        <v>3.9999999999999975E-4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8.4999999999999995E-4</v>
      </c>
      <c r="C4" s="41">
        <f t="shared" ca="1" si="3"/>
        <v>8.4999999999999995E-4</v>
      </c>
      <c r="D4" s="41">
        <f t="shared" ca="1" si="0"/>
        <v>8.4999999999999995E-4</v>
      </c>
      <c r="E4" s="41">
        <f t="shared" ca="1" si="0"/>
        <v>8.4999999999999995E-4</v>
      </c>
      <c r="F4" s="41" cm="1">
        <f t="array" aca="1" ref="F4" ca="1">INDIRECT(CONCATENATE("'",HLOOKUP(F$1,$B$21:$E$23,3,FALSE),"'!",$B$25,ROW($A4)+5))*About!$A$27</f>
        <v>8.4999999999999995E-4</v>
      </c>
      <c r="G4" s="41">
        <f t="shared" ca="1" si="4"/>
        <v>8.5799999999999993E-4</v>
      </c>
      <c r="H4" s="41">
        <f t="shared" ca="1" si="1"/>
        <v>8.6599999999999991E-4</v>
      </c>
      <c r="I4" s="41">
        <f t="shared" ca="1" si="1"/>
        <v>8.7399999999999999E-4</v>
      </c>
      <c r="J4" s="41">
        <f t="shared" ca="1" si="1"/>
        <v>8.8199999999999997E-4</v>
      </c>
      <c r="K4" s="41" cm="1">
        <f t="array" aca="1" ref="K4" ca="1">INDIRECT(CONCATENATE("'",HLOOKUP(K$1,$B$21:$E$23,3,FALSE),"'!",$B$25,ROW($A4)+5))*About!$A$27</f>
        <v>8.8999999999999995E-4</v>
      </c>
      <c r="L4" s="41">
        <f t="shared" ca="1" si="5"/>
        <v>9.0399999999999996E-4</v>
      </c>
      <c r="M4" s="41">
        <f t="shared" ca="1" si="2"/>
        <v>9.1799999999999998E-4</v>
      </c>
      <c r="N4" s="41">
        <f t="shared" ca="1" si="2"/>
        <v>9.3199999999999999E-4</v>
      </c>
      <c r="O4" s="41">
        <f t="shared" ca="1" si="2"/>
        <v>9.4600000000000001E-4</v>
      </c>
      <c r="P4" s="41" cm="1">
        <f t="array" aca="1" ref="P4" ca="1">INDIRECT(CONCATENATE("'",HLOOKUP(P$1,$B$21:$E$23,3,FALSE),"'!",$B$25,ROW($A4)+5))*About!$A$27</f>
        <v>9.6000000000000002E-4</v>
      </c>
      <c r="Q4" s="41" cm="1">
        <f t="array" aca="1" ref="Q4" ca="1">TREND($K4:$P4,$K$1:$P$1,Q$1)</f>
        <v>9.7399999999999917E-4</v>
      </c>
      <c r="R4" cm="1">
        <f t="array" aca="1" ref="R4" ca="1">TREND($K4:$P4,$K$1:$P$1,R$1)</f>
        <v>9.879999999999993E-4</v>
      </c>
      <c r="S4" cm="1">
        <f t="array" aca="1" ref="S4" ca="1">TREND($K4:$P4,$K$1:$P$1,S$1)</f>
        <v>1.0019999999999959E-3</v>
      </c>
      <c r="T4" cm="1">
        <f t="array" aca="1" ref="T4" ca="1">TREND($K4:$P4,$K$1:$P$1,T$1)</f>
        <v>1.0159999999999961E-3</v>
      </c>
      <c r="U4" cm="1">
        <f t="array" aca="1" ref="U4" ca="1">TREND($K4:$P4,$K$1:$P$1,U$1)</f>
        <v>1.0299999999999962E-3</v>
      </c>
      <c r="V4" cm="1">
        <f t="array" aca="1" ref="V4" ca="1">TREND($K4:$P4,$K$1:$P$1,V$1)</f>
        <v>1.0439999999999963E-3</v>
      </c>
      <c r="W4" cm="1">
        <f t="array" aca="1" ref="W4" ca="1">TREND($K4:$P4,$K$1:$P$1,W$1)</f>
        <v>1.0579999999999964E-3</v>
      </c>
      <c r="X4" cm="1">
        <f t="array" aca="1" ref="X4" ca="1">TREND($K4:$P4,$K$1:$P$1,X$1)</f>
        <v>1.0719999999999966E-3</v>
      </c>
      <c r="Y4" cm="1">
        <f t="array" aca="1" ref="Y4" ca="1">TREND($K4:$P4,$K$1:$P$1,Y$1)</f>
        <v>1.0859999999999967E-3</v>
      </c>
      <c r="Z4" cm="1">
        <f t="array" aca="1" ref="Z4" ca="1">TREND($K4:$P4,$K$1:$P$1,Z$1)</f>
        <v>1.0999999999999968E-3</v>
      </c>
      <c r="AA4" cm="1">
        <f t="array" aca="1" ref="AA4" ca="1">TREND($K4:$P4,$K$1:$P$1,AA$1)</f>
        <v>1.1139999999999969E-3</v>
      </c>
      <c r="AB4" cm="1">
        <f t="array" aca="1" ref="AB4" ca="1">TREND($K4:$P4,$K$1:$P$1,AB$1)</f>
        <v>1.1279999999999971E-3</v>
      </c>
      <c r="AC4" cm="1">
        <f t="array" aca="1" ref="AC4" ca="1">TREND($K4:$P4,$K$1:$P$1,AC$1)</f>
        <v>1.1419999999999972E-3</v>
      </c>
      <c r="AD4" cm="1">
        <f t="array" aca="1" ref="AD4" ca="1">TREND($K4:$P4,$K$1:$P$1,AD$1)</f>
        <v>1.1559999999999973E-3</v>
      </c>
      <c r="AE4" cm="1">
        <f t="array" aca="1" ref="AE4" ca="1">TREND($K4:$P4,$K$1:$P$1,AE$1)</f>
        <v>1.1699999999999974E-3</v>
      </c>
      <c r="AF4" cm="1">
        <f t="array" aca="1" ref="AF4" ca="1">TREND($K4:$P4,$K$1:$P$1,AF$1)</f>
        <v>1.1839999999999976E-3</v>
      </c>
      <c r="AG4" cm="1">
        <f t="array" aca="1" ref="AG4" ca="1">TREND($K4:$P4,$K$1:$P$1,AG$1)</f>
        <v>1.1979999999999977E-3</v>
      </c>
      <c r="AH4" cm="1">
        <f t="array" aca="1" ref="AH4" ca="1">TREND($K4:$P4,$K$1:$P$1,AH$1)</f>
        <v>1.2119999999999978E-3</v>
      </c>
      <c r="AI4" cm="1">
        <f t="array" aca="1" ref="AI4" ca="1">TREND($K4:$P4,$K$1:$P$1,AI$1)</f>
        <v>1.2259999999999979E-3</v>
      </c>
      <c r="AJ4" cm="1">
        <f t="array" aca="1" ref="AJ4" ca="1">TREND($K4:$P4,$K$1:$P$1,AJ$1)</f>
        <v>1.239999999999998E-3</v>
      </c>
      <c r="AK4" cm="1">
        <f t="array" aca="1" ref="AK4" ca="1">TREND($K4:$P4,$K$1:$P$1,AK$1)</f>
        <v>1.2539999999999982E-3</v>
      </c>
      <c r="AL4" cm="1">
        <f t="array" aca="1" ref="AL4" ca="1">TREND($K4:$P4,$K$1:$P$1,AL$1)</f>
        <v>1.2679999999999983E-3</v>
      </c>
      <c r="AM4" cm="1">
        <f t="array" aca="1" ref="AM4" ca="1">TREND($K4:$P4,$K$1:$P$1,AM$1)</f>
        <v>1.2819999999999984E-3</v>
      </c>
      <c r="AN4" cm="1">
        <f t="array" aca="1" ref="AN4" ca="1">TREND($K4:$P4,$K$1:$P$1,AN$1)</f>
        <v>1.2959999999999985E-3</v>
      </c>
      <c r="AO4" cm="1">
        <f t="array" aca="1" ref="AO4" ca="1">TREND($K4:$P4,$K$1:$P$1,AO$1)</f>
        <v>1.3099999999999987E-3</v>
      </c>
      <c r="AP4" cm="1">
        <f t="array" aca="1" ref="AP4" ca="1">TREND($K4:$P4,$K$1:$P$1,AP$1)</f>
        <v>1.3239999999999988E-3</v>
      </c>
      <c r="AQ4" cm="1">
        <f t="array" aca="1" ref="AQ4" ca="1">TREND($K4:$P4,$K$1:$P$1,AQ$1)</f>
        <v>1.3379999999999989E-3</v>
      </c>
      <c r="AR4" cm="1">
        <f t="array" aca="1" ref="AR4" ca="1">TREND($K4:$P4,$K$1:$P$1,AR$1)</f>
        <v>1.351999999999999E-3</v>
      </c>
      <c r="AS4" cm="1">
        <f t="array" aca="1" ref="AS4" ca="1">TREND($K4:$P4,$K$1:$P$1,AS$1)</f>
        <v>1.3659999999999992E-3</v>
      </c>
      <c r="AT4" cm="1">
        <f t="array" aca="1" ref="AT4" ca="1">TREND($K4:$P4,$K$1:$P$1,AT$1)</f>
        <v>1.3799999999999993E-3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1.0999999999999999E-2</v>
      </c>
      <c r="C5" s="41">
        <f t="shared" ca="1" si="3"/>
        <v>1.0999999999999999E-2</v>
      </c>
      <c r="D5" s="41">
        <f t="shared" ca="1" si="0"/>
        <v>1.0999999999999999E-2</v>
      </c>
      <c r="E5" s="41">
        <f t="shared" ca="1" si="0"/>
        <v>1.0999999999999999E-2</v>
      </c>
      <c r="F5" s="41" cm="1">
        <f t="array" aca="1" ref="F5" ca="1">INDIRECT(CONCATENATE("'",HLOOKUP(F$1,$B$21:$E$23,3,FALSE),"'!",$B$25,ROW($A5)+5))*About!$A$27</f>
        <v>1.0999999999999999E-2</v>
      </c>
      <c r="G5" s="41">
        <f t="shared" ca="1" si="4"/>
        <v>1.0999999999999999E-2</v>
      </c>
      <c r="H5" s="41">
        <f t="shared" ca="1" si="1"/>
        <v>1.0999999999999999E-2</v>
      </c>
      <c r="I5" s="41">
        <f t="shared" ca="1" si="1"/>
        <v>1.0999999999999999E-2</v>
      </c>
      <c r="J5" s="41">
        <f t="shared" ca="1" si="1"/>
        <v>1.0999999999999999E-2</v>
      </c>
      <c r="K5" s="41" cm="1">
        <f t="array" aca="1" ref="K5" ca="1">INDIRECT(CONCATENATE("'",HLOOKUP(K$1,$B$21:$E$23,3,FALSE),"'!",$B$25,ROW($A5)+5))*About!$A$27</f>
        <v>1.0999999999999999E-2</v>
      </c>
      <c r="L5" s="41">
        <f t="shared" ca="1" si="5"/>
        <v>1.12E-2</v>
      </c>
      <c r="M5" s="41">
        <f t="shared" ca="1" si="2"/>
        <v>1.14E-2</v>
      </c>
      <c r="N5" s="41">
        <f t="shared" ca="1" si="2"/>
        <v>1.1599999999999999E-2</v>
      </c>
      <c r="O5" s="41">
        <f t="shared" ca="1" si="2"/>
        <v>1.18E-2</v>
      </c>
      <c r="P5" s="41" cm="1">
        <f t="array" aca="1" ref="P5" ca="1">INDIRECT(CONCATENATE("'",HLOOKUP(P$1,$B$21:$E$23,3,FALSE),"'!",$B$25,ROW($A5)+5))*About!$A$27</f>
        <v>1.2E-2</v>
      </c>
      <c r="Q5" s="41" cm="1">
        <f t="array" aca="1" ref="Q5" ca="1">TREND($K5:$P5,$K$1:$P$1,Q$1)</f>
        <v>1.2199999999999989E-2</v>
      </c>
      <c r="R5" cm="1">
        <f t="array" aca="1" ref="R5" ca="1">TREND($K5:$P5,$K$1:$P$1,R$1)</f>
        <v>1.2400000000000022E-2</v>
      </c>
      <c r="S5" cm="1">
        <f t="array" aca="1" ref="S5" ca="1">TREND($K5:$P5,$K$1:$P$1,S$1)</f>
        <v>1.26E-2</v>
      </c>
      <c r="T5" cm="1">
        <f t="array" aca="1" ref="T5" ca="1">TREND($K5:$P5,$K$1:$P$1,T$1)</f>
        <v>1.2799999999999978E-2</v>
      </c>
      <c r="U5" cm="1">
        <f t="array" aca="1" ref="U5" ca="1">TREND($K5:$P5,$K$1:$P$1,U$1)</f>
        <v>1.3000000000000012E-2</v>
      </c>
      <c r="V5" cm="1">
        <f t="array" aca="1" ref="V5" ca="1">TREND($K5:$P5,$K$1:$P$1,V$1)</f>
        <v>1.319999999999999E-2</v>
      </c>
      <c r="W5" cm="1">
        <f t="array" aca="1" ref="W5" ca="1">TREND($K5:$P5,$K$1:$P$1,W$1)</f>
        <v>1.3400000000000023E-2</v>
      </c>
      <c r="X5" cm="1">
        <f t="array" aca="1" ref="X5" ca="1">TREND($K5:$P5,$K$1:$P$1,X$1)</f>
        <v>1.3600000000000001E-2</v>
      </c>
      <c r="Y5" cm="1">
        <f t="array" aca="1" ref="Y5" ca="1">TREND($K5:$P5,$K$1:$P$1,Y$1)</f>
        <v>1.3799999999999979E-2</v>
      </c>
      <c r="Z5" cm="1">
        <f t="array" aca="1" ref="Z5" ca="1">TREND($K5:$P5,$K$1:$P$1,Z$1)</f>
        <v>1.4000000000000012E-2</v>
      </c>
      <c r="AA5" cm="1">
        <f t="array" aca="1" ref="AA5" ca="1">TREND($K5:$P5,$K$1:$P$1,AA$1)</f>
        <v>1.419999999999999E-2</v>
      </c>
      <c r="AB5" cm="1">
        <f t="array" aca="1" ref="AB5" ca="1">TREND($K5:$P5,$K$1:$P$1,AB$1)</f>
        <v>1.4400000000000024E-2</v>
      </c>
      <c r="AC5" cm="1">
        <f t="array" aca="1" ref="AC5" ca="1">TREND($K5:$P5,$K$1:$P$1,AC$1)</f>
        <v>1.4600000000000002E-2</v>
      </c>
      <c r="AD5" cm="1">
        <f t="array" aca="1" ref="AD5" ca="1">TREND($K5:$P5,$K$1:$P$1,AD$1)</f>
        <v>1.479999999999998E-2</v>
      </c>
      <c r="AE5" cm="1">
        <f t="array" aca="1" ref="AE5" ca="1">TREND($K5:$P5,$K$1:$P$1,AE$1)</f>
        <v>1.5000000000000013E-2</v>
      </c>
      <c r="AF5" cm="1">
        <f t="array" aca="1" ref="AF5" ca="1">TREND($K5:$P5,$K$1:$P$1,AF$1)</f>
        <v>1.5199999999999991E-2</v>
      </c>
      <c r="AG5" cm="1">
        <f t="array" aca="1" ref="AG5" ca="1">TREND($K5:$P5,$K$1:$P$1,AG$1)</f>
        <v>1.5400000000000025E-2</v>
      </c>
      <c r="AH5" cm="1">
        <f t="array" aca="1" ref="AH5" ca="1">TREND($K5:$P5,$K$1:$P$1,AH$1)</f>
        <v>1.5600000000000003E-2</v>
      </c>
      <c r="AI5" cm="1">
        <f t="array" aca="1" ref="AI5" ca="1">TREND($K5:$P5,$K$1:$P$1,AI$1)</f>
        <v>1.5799999999999981E-2</v>
      </c>
      <c r="AJ5" cm="1">
        <f t="array" aca="1" ref="AJ5" ca="1">TREND($K5:$P5,$K$1:$P$1,AJ$1)</f>
        <v>1.6000000000000014E-2</v>
      </c>
      <c r="AK5" cm="1">
        <f t="array" aca="1" ref="AK5" ca="1">TREND($K5:$P5,$K$1:$P$1,AK$1)</f>
        <v>1.6199999999999992E-2</v>
      </c>
      <c r="AL5" cm="1">
        <f t="array" aca="1" ref="AL5" ca="1">TREND($K5:$P5,$K$1:$P$1,AL$1)</f>
        <v>1.6400000000000026E-2</v>
      </c>
      <c r="AM5" cm="1">
        <f t="array" aca="1" ref="AM5" ca="1">TREND($K5:$P5,$K$1:$P$1,AM$1)</f>
        <v>1.6600000000000004E-2</v>
      </c>
      <c r="AN5" cm="1">
        <f t="array" aca="1" ref="AN5" ca="1">TREND($K5:$P5,$K$1:$P$1,AN$1)</f>
        <v>1.6799999999999982E-2</v>
      </c>
      <c r="AO5" cm="1">
        <f t="array" aca="1" ref="AO5" ca="1">TREND($K5:$P5,$K$1:$P$1,AO$1)</f>
        <v>1.7000000000000015E-2</v>
      </c>
      <c r="AP5" cm="1">
        <f t="array" aca="1" ref="AP5" ca="1">TREND($K5:$P5,$K$1:$P$1,AP$1)</f>
        <v>1.7199999999999993E-2</v>
      </c>
      <c r="AQ5" cm="1">
        <f t="array" aca="1" ref="AQ5" ca="1">TREND($K5:$P5,$K$1:$P$1,AQ$1)</f>
        <v>1.7400000000000027E-2</v>
      </c>
      <c r="AR5" cm="1">
        <f t="array" aca="1" ref="AR5" ca="1">TREND($K5:$P5,$K$1:$P$1,AR$1)</f>
        <v>1.7600000000000005E-2</v>
      </c>
      <c r="AS5" cm="1">
        <f t="array" aca="1" ref="AS5" ca="1">TREND($K5:$P5,$K$1:$P$1,AS$1)</f>
        <v>1.7799999999999983E-2</v>
      </c>
      <c r="AT5" cm="1">
        <f t="array" aca="1" ref="AT5" ca="1">TREND($K5:$P5,$K$1:$P$1,AT$1)</f>
        <v>1.8000000000000016E-2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1.6E-2</v>
      </c>
      <c r="C6" s="41">
        <f t="shared" ca="1" si="3"/>
        <v>1.6E-2</v>
      </c>
      <c r="D6" s="41">
        <f t="shared" ca="1" si="0"/>
        <v>1.6E-2</v>
      </c>
      <c r="E6" s="41">
        <f t="shared" ca="1" si="0"/>
        <v>1.6E-2</v>
      </c>
      <c r="F6" s="41" cm="1">
        <f t="array" aca="1" ref="F6" ca="1">INDIRECT(CONCATENATE("'",HLOOKUP(F$1,$B$21:$E$23,3,FALSE),"'!",$B$25,ROW($A6)+5))*About!$A$27</f>
        <v>1.6E-2</v>
      </c>
      <c r="G6" s="41">
        <f t="shared" ca="1" si="4"/>
        <v>1.6E-2</v>
      </c>
      <c r="H6" s="41">
        <f t="shared" ca="1" si="1"/>
        <v>1.6E-2</v>
      </c>
      <c r="I6" s="41">
        <f t="shared" ca="1" si="1"/>
        <v>1.6E-2</v>
      </c>
      <c r="J6" s="41">
        <f t="shared" ca="1" si="1"/>
        <v>1.6E-2</v>
      </c>
      <c r="K6" s="41" cm="1">
        <f t="array" aca="1" ref="K6" ca="1">INDIRECT(CONCATENATE("'",HLOOKUP(K$1,$B$21:$E$23,3,FALSE),"'!",$B$25,ROW($A6)+5))*About!$A$27</f>
        <v>1.6E-2</v>
      </c>
      <c r="L6" s="41">
        <f t="shared" ca="1" si="5"/>
        <v>1.6199999999999999E-2</v>
      </c>
      <c r="M6" s="41">
        <f t="shared" ca="1" si="2"/>
        <v>1.6400000000000001E-2</v>
      </c>
      <c r="N6" s="41">
        <f t="shared" ca="1" si="2"/>
        <v>1.66E-2</v>
      </c>
      <c r="O6" s="41">
        <f t="shared" ca="1" si="2"/>
        <v>1.6800000000000002E-2</v>
      </c>
      <c r="P6" s="41" cm="1">
        <f t="array" aca="1" ref="P6" ca="1">INDIRECT(CONCATENATE("'",HLOOKUP(P$1,$B$21:$E$23,3,FALSE),"'!",$B$25,ROW($A6)+5))*About!$A$27</f>
        <v>1.7000000000000001E-2</v>
      </c>
      <c r="Q6" s="41" cm="1">
        <f t="array" aca="1" ref="Q6" ca="1">TREND($K6:$P6,$K$1:$P$1,Q$1)</f>
        <v>1.7199999999999993E-2</v>
      </c>
      <c r="R6" cm="1">
        <f t="array" aca="1" ref="R6" ca="1">TREND($K6:$P6,$K$1:$P$1,R$1)</f>
        <v>1.7400000000000027E-2</v>
      </c>
      <c r="S6" cm="1">
        <f t="array" aca="1" ref="S6" ca="1">TREND($K6:$P6,$K$1:$P$1,S$1)</f>
        <v>1.7600000000000005E-2</v>
      </c>
      <c r="T6" cm="1">
        <f t="array" aca="1" ref="T6" ca="1">TREND($K6:$P6,$K$1:$P$1,T$1)</f>
        <v>1.7799999999999983E-2</v>
      </c>
      <c r="U6" cm="1">
        <f t="array" aca="1" ref="U6" ca="1">TREND($K6:$P6,$K$1:$P$1,U$1)</f>
        <v>1.8000000000000016E-2</v>
      </c>
      <c r="V6" cm="1">
        <f t="array" aca="1" ref="V6" ca="1">TREND($K6:$P6,$K$1:$P$1,V$1)</f>
        <v>1.8199999999999994E-2</v>
      </c>
      <c r="W6" cm="1">
        <f t="array" aca="1" ref="W6" ca="1">TREND($K6:$P6,$K$1:$P$1,W$1)</f>
        <v>1.8400000000000027E-2</v>
      </c>
      <c r="X6" cm="1">
        <f t="array" aca="1" ref="X6" ca="1">TREND($K6:$P6,$K$1:$P$1,X$1)</f>
        <v>1.8600000000000005E-2</v>
      </c>
      <c r="Y6" cm="1">
        <f t="array" aca="1" ref="Y6" ca="1">TREND($K6:$P6,$K$1:$P$1,Y$1)</f>
        <v>1.8799999999999983E-2</v>
      </c>
      <c r="Z6" cm="1">
        <f t="array" aca="1" ref="Z6" ca="1">TREND($K6:$P6,$K$1:$P$1,Z$1)</f>
        <v>1.9000000000000017E-2</v>
      </c>
      <c r="AA6" cm="1">
        <f t="array" aca="1" ref="AA6" ca="1">TREND($K6:$P6,$K$1:$P$1,AA$1)</f>
        <v>1.9199999999999995E-2</v>
      </c>
      <c r="AB6" cm="1">
        <f t="array" aca="1" ref="AB6" ca="1">TREND($K6:$P6,$K$1:$P$1,AB$1)</f>
        <v>1.9400000000000028E-2</v>
      </c>
      <c r="AC6" cm="1">
        <f t="array" aca="1" ref="AC6" ca="1">TREND($K6:$P6,$K$1:$P$1,AC$1)</f>
        <v>1.9600000000000006E-2</v>
      </c>
      <c r="AD6" cm="1">
        <f t="array" aca="1" ref="AD6" ca="1">TREND($K6:$P6,$K$1:$P$1,AD$1)</f>
        <v>1.9799999999999984E-2</v>
      </c>
      <c r="AE6" cm="1">
        <f t="array" aca="1" ref="AE6" ca="1">TREND($K6:$P6,$K$1:$P$1,AE$1)</f>
        <v>2.0000000000000018E-2</v>
      </c>
      <c r="AF6" cm="1">
        <f t="array" aca="1" ref="AF6" ca="1">TREND($K6:$P6,$K$1:$P$1,AF$1)</f>
        <v>2.0199999999999996E-2</v>
      </c>
      <c r="AG6" cm="1">
        <f t="array" aca="1" ref="AG6" ca="1">TREND($K6:$P6,$K$1:$P$1,AG$1)</f>
        <v>2.0400000000000029E-2</v>
      </c>
      <c r="AH6" cm="1">
        <f t="array" aca="1" ref="AH6" ca="1">TREND($K6:$P6,$K$1:$P$1,AH$1)</f>
        <v>2.0600000000000007E-2</v>
      </c>
      <c r="AI6" cm="1">
        <f t="array" aca="1" ref="AI6" ca="1">TREND($K6:$P6,$K$1:$P$1,AI$1)</f>
        <v>2.0799999999999985E-2</v>
      </c>
      <c r="AJ6" cm="1">
        <f t="array" aca="1" ref="AJ6" ca="1">TREND($K6:$P6,$K$1:$P$1,AJ$1)</f>
        <v>2.1000000000000019E-2</v>
      </c>
      <c r="AK6" cm="1">
        <f t="array" aca="1" ref="AK6" ca="1">TREND($K6:$P6,$K$1:$P$1,AK$1)</f>
        <v>2.1199999999999997E-2</v>
      </c>
      <c r="AL6" cm="1">
        <f t="array" aca="1" ref="AL6" ca="1">TREND($K6:$P6,$K$1:$P$1,AL$1)</f>
        <v>2.140000000000003E-2</v>
      </c>
      <c r="AM6" cm="1">
        <f t="array" aca="1" ref="AM6" ca="1">TREND($K6:$P6,$K$1:$P$1,AM$1)</f>
        <v>2.1600000000000008E-2</v>
      </c>
      <c r="AN6" cm="1">
        <f t="array" aca="1" ref="AN6" ca="1">TREND($K6:$P6,$K$1:$P$1,AN$1)</f>
        <v>2.1799999999999986E-2</v>
      </c>
      <c r="AO6" cm="1">
        <f t="array" aca="1" ref="AO6" ca="1">TREND($K6:$P6,$K$1:$P$1,AO$1)</f>
        <v>2.200000000000002E-2</v>
      </c>
      <c r="AP6" cm="1">
        <f t="array" aca="1" ref="AP6" ca="1">TREND($K6:$P6,$K$1:$P$1,AP$1)</f>
        <v>2.2199999999999998E-2</v>
      </c>
      <c r="AQ6" cm="1">
        <f t="array" aca="1" ref="AQ6" ca="1">TREND($K6:$P6,$K$1:$P$1,AQ$1)</f>
        <v>2.2400000000000031E-2</v>
      </c>
      <c r="AR6" cm="1">
        <f t="array" aca="1" ref="AR6" ca="1">TREND($K6:$P6,$K$1:$P$1,AR$1)</f>
        <v>2.2600000000000009E-2</v>
      </c>
      <c r="AS6" cm="1">
        <f t="array" aca="1" ref="AS6" ca="1">TREND($K6:$P6,$K$1:$P$1,AS$1)</f>
        <v>2.2799999999999987E-2</v>
      </c>
      <c r="AT6" cm="1">
        <f t="array" aca="1" ref="AT6" ca="1">TREND($K6:$P6,$K$1:$P$1,AT$1)</f>
        <v>2.300000000000002E-2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0.45</v>
      </c>
      <c r="C7" s="41">
        <f t="shared" ca="1" si="3"/>
        <v>0.45250000000000001</v>
      </c>
      <c r="D7" s="41">
        <f t="shared" ca="1" si="0"/>
        <v>0.45500000000000002</v>
      </c>
      <c r="E7" s="41">
        <f t="shared" ca="1" si="0"/>
        <v>0.45750000000000002</v>
      </c>
      <c r="F7" s="41" cm="1">
        <f t="array" aca="1" ref="F7" ca="1">INDIRECT(CONCATENATE("'",HLOOKUP(F$1,$B$21:$E$23,3,FALSE),"'!",$B$25,ROW($A7)+5))*About!$A$27</f>
        <v>0.46</v>
      </c>
      <c r="G7" s="41">
        <f t="shared" ca="1" si="4"/>
        <v>0.46</v>
      </c>
      <c r="H7" s="41">
        <f t="shared" ca="1" si="1"/>
        <v>0.46</v>
      </c>
      <c r="I7" s="41">
        <f t="shared" ca="1" si="1"/>
        <v>0.46</v>
      </c>
      <c r="J7" s="41">
        <f t="shared" ca="1" si="1"/>
        <v>0.46</v>
      </c>
      <c r="K7" s="41" cm="1">
        <f t="array" aca="1" ref="K7" ca="1">INDIRECT(CONCATENATE("'",HLOOKUP(K$1,$B$21:$E$23,3,FALSE),"'!",$B$25,ROW($A7)+5))*About!$A$27</f>
        <v>0.46</v>
      </c>
      <c r="L7" s="41">
        <f t="shared" ca="1" si="5"/>
        <v>0.46</v>
      </c>
      <c r="M7" s="41">
        <f t="shared" ca="1" si="2"/>
        <v>0.46</v>
      </c>
      <c r="N7" s="41">
        <f t="shared" ca="1" si="2"/>
        <v>0.46</v>
      </c>
      <c r="O7" s="41">
        <f t="shared" ca="1" si="2"/>
        <v>0.46</v>
      </c>
      <c r="P7" s="41" cm="1">
        <f t="array" aca="1" ref="P7" ca="1">INDIRECT(CONCATENATE("'",HLOOKUP(P$1,$B$21:$E$23,3,FALSE),"'!",$B$25,ROW($A7)+5))*About!$A$27</f>
        <v>0.46</v>
      </c>
      <c r="Q7" s="41" cm="1">
        <f t="array" aca="1" ref="Q7" ca="1">TREND($K7:$P7,$K$1:$P$1,Q$1)</f>
        <v>0.46</v>
      </c>
      <c r="R7" cm="1">
        <f t="array" aca="1" ref="R7" ca="1">TREND($K7:$P7,$K$1:$P$1,R$1)</f>
        <v>0.46</v>
      </c>
      <c r="S7" cm="1">
        <f t="array" aca="1" ref="S7" ca="1">TREND($K7:$P7,$K$1:$P$1,S$1)</f>
        <v>0.46</v>
      </c>
      <c r="T7" cm="1">
        <f t="array" aca="1" ref="T7" ca="1">TREND($K7:$P7,$K$1:$P$1,T$1)</f>
        <v>0.46</v>
      </c>
      <c r="U7" cm="1">
        <f t="array" aca="1" ref="U7" ca="1">TREND($K7:$P7,$K$1:$P$1,U$1)</f>
        <v>0.46</v>
      </c>
      <c r="V7" cm="1">
        <f t="array" aca="1" ref="V7" ca="1">TREND($K7:$P7,$K$1:$P$1,V$1)</f>
        <v>0.46</v>
      </c>
      <c r="W7" cm="1">
        <f t="array" aca="1" ref="W7" ca="1">TREND($K7:$P7,$K$1:$P$1,W$1)</f>
        <v>0.46</v>
      </c>
      <c r="X7" cm="1">
        <f t="array" aca="1" ref="X7" ca="1">TREND($K7:$P7,$K$1:$P$1,X$1)</f>
        <v>0.46</v>
      </c>
      <c r="Y7" cm="1">
        <f t="array" aca="1" ref="Y7" ca="1">TREND($K7:$P7,$K$1:$P$1,Y$1)</f>
        <v>0.46</v>
      </c>
      <c r="Z7" cm="1">
        <f t="array" aca="1" ref="Z7" ca="1">TREND($K7:$P7,$K$1:$P$1,Z$1)</f>
        <v>0.46</v>
      </c>
      <c r="AA7" cm="1">
        <f t="array" aca="1" ref="AA7" ca="1">TREND($K7:$P7,$K$1:$P$1,AA$1)</f>
        <v>0.46</v>
      </c>
      <c r="AB7" cm="1">
        <f t="array" aca="1" ref="AB7" ca="1">TREND($K7:$P7,$K$1:$P$1,AB$1)</f>
        <v>0.46</v>
      </c>
      <c r="AC7" cm="1">
        <f t="array" aca="1" ref="AC7" ca="1">TREND($K7:$P7,$K$1:$P$1,AC$1)</f>
        <v>0.46</v>
      </c>
      <c r="AD7" cm="1">
        <f t="array" aca="1" ref="AD7" ca="1">TREND($K7:$P7,$K$1:$P$1,AD$1)</f>
        <v>0.46</v>
      </c>
      <c r="AE7" cm="1">
        <f t="array" aca="1" ref="AE7" ca="1">TREND($K7:$P7,$K$1:$P$1,AE$1)</f>
        <v>0.46</v>
      </c>
      <c r="AF7" cm="1">
        <f t="array" aca="1" ref="AF7" ca="1">TREND($K7:$P7,$K$1:$P$1,AF$1)</f>
        <v>0.46</v>
      </c>
      <c r="AG7" cm="1">
        <f t="array" aca="1" ref="AG7" ca="1">TREND($K7:$P7,$K$1:$P$1,AG$1)</f>
        <v>0.46</v>
      </c>
      <c r="AH7" cm="1">
        <f t="array" aca="1" ref="AH7" ca="1">TREND($K7:$P7,$K$1:$P$1,AH$1)</f>
        <v>0.46</v>
      </c>
      <c r="AI7" cm="1">
        <f t="array" aca="1" ref="AI7" ca="1">TREND($K7:$P7,$K$1:$P$1,AI$1)</f>
        <v>0.46</v>
      </c>
      <c r="AJ7" cm="1">
        <f t="array" aca="1" ref="AJ7" ca="1">TREND($K7:$P7,$K$1:$P$1,AJ$1)</f>
        <v>0.46</v>
      </c>
      <c r="AK7" cm="1">
        <f t="array" aca="1" ref="AK7" ca="1">TREND($K7:$P7,$K$1:$P$1,AK$1)</f>
        <v>0.46</v>
      </c>
      <c r="AL7" cm="1">
        <f t="array" aca="1" ref="AL7" ca="1">TREND($K7:$P7,$K$1:$P$1,AL$1)</f>
        <v>0.46</v>
      </c>
      <c r="AM7" cm="1">
        <f t="array" aca="1" ref="AM7" ca="1">TREND($K7:$P7,$K$1:$P$1,AM$1)</f>
        <v>0.46</v>
      </c>
      <c r="AN7" cm="1">
        <f t="array" aca="1" ref="AN7" ca="1">TREND($K7:$P7,$K$1:$P$1,AN$1)</f>
        <v>0.46</v>
      </c>
      <c r="AO7" cm="1">
        <f t="array" aca="1" ref="AO7" ca="1">TREND($K7:$P7,$K$1:$P$1,AO$1)</f>
        <v>0.46</v>
      </c>
      <c r="AP7" cm="1">
        <f t="array" aca="1" ref="AP7" ca="1">TREND($K7:$P7,$K$1:$P$1,AP$1)</f>
        <v>0.46</v>
      </c>
      <c r="AQ7" cm="1">
        <f t="array" aca="1" ref="AQ7" ca="1">TREND($K7:$P7,$K$1:$P$1,AQ$1)</f>
        <v>0.46</v>
      </c>
      <c r="AR7" cm="1">
        <f t="array" aca="1" ref="AR7" ca="1">TREND($K7:$P7,$K$1:$P$1,AR$1)</f>
        <v>0.46</v>
      </c>
      <c r="AS7" cm="1">
        <f t="array" aca="1" ref="AS7" ca="1">TREND($K7:$P7,$K$1:$P$1,AS$1)</f>
        <v>0.46</v>
      </c>
      <c r="AT7" cm="1">
        <f t="array" aca="1" ref="AT7" ca="1">TREND($K7:$P7,$K$1:$P$1,AT$1)</f>
        <v>0.46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7.5999999999999998E-2</v>
      </c>
      <c r="C8" s="41">
        <f t="shared" ca="1" si="3"/>
        <v>7.6249999999999998E-2</v>
      </c>
      <c r="D8" s="41">
        <f t="shared" ca="1" si="0"/>
        <v>7.6499999999999999E-2</v>
      </c>
      <c r="E8" s="41">
        <f t="shared" ca="1" si="0"/>
        <v>7.6749999999999999E-2</v>
      </c>
      <c r="F8" s="41" cm="1">
        <f t="array" aca="1" ref="F8" ca="1">INDIRECT(CONCATENATE("'",HLOOKUP(F$1,$B$21:$E$23,3,FALSE),"'!",$B$25,ROW($A8)+5))*About!$A$27</f>
        <v>7.6999999999999999E-2</v>
      </c>
      <c r="G8" s="41">
        <f t="shared" ca="1" si="4"/>
        <v>7.6999999999999999E-2</v>
      </c>
      <c r="H8" s="41">
        <f t="shared" ca="1" si="1"/>
        <v>7.6999999999999999E-2</v>
      </c>
      <c r="I8" s="41">
        <f t="shared" ca="1" si="1"/>
        <v>7.6999999999999999E-2</v>
      </c>
      <c r="J8" s="41">
        <f t="shared" ca="1" si="1"/>
        <v>7.6999999999999999E-2</v>
      </c>
      <c r="K8" s="41" cm="1">
        <f t="array" aca="1" ref="K8" ca="1">INDIRECT(CONCATENATE("'",HLOOKUP(K$1,$B$21:$E$23,3,FALSE),"'!",$B$25,ROW($A8)+5))*About!$A$27</f>
        <v>7.6999999999999999E-2</v>
      </c>
      <c r="L8" s="41">
        <f t="shared" ca="1" si="5"/>
        <v>7.7200000000000005E-2</v>
      </c>
      <c r="M8" s="41">
        <f t="shared" ca="1" si="2"/>
        <v>7.7399999999999997E-2</v>
      </c>
      <c r="N8" s="41">
        <f t="shared" ca="1" si="2"/>
        <v>7.7600000000000002E-2</v>
      </c>
      <c r="O8" s="41">
        <f t="shared" ca="1" si="2"/>
        <v>7.7799999999999994E-2</v>
      </c>
      <c r="P8" s="41" cm="1">
        <f t="array" aca="1" ref="P8" ca="1">INDIRECT(CONCATENATE("'",HLOOKUP(P$1,$B$21:$E$23,3,FALSE),"'!",$B$25,ROW($A8)+5))*About!$A$27</f>
        <v>7.8E-2</v>
      </c>
      <c r="Q8" s="41" cm="1">
        <f t="array" aca="1" ref="Q8" ca="1">TREND($K8:$P8,$K$1:$P$1,Q$1)</f>
        <v>7.8199999999999992E-2</v>
      </c>
      <c r="R8" cm="1">
        <f t="array" aca="1" ref="R8" ca="1">TREND($K8:$P8,$K$1:$P$1,R$1)</f>
        <v>7.8400000000000025E-2</v>
      </c>
      <c r="S8" cm="1">
        <f t="array" aca="1" ref="S8" ca="1">TREND($K8:$P8,$K$1:$P$1,S$1)</f>
        <v>7.8600000000000003E-2</v>
      </c>
      <c r="T8" cm="1">
        <f t="array" aca="1" ref="T8" ca="1">TREND($K8:$P8,$K$1:$P$1,T$1)</f>
        <v>7.8800000000000037E-2</v>
      </c>
      <c r="U8" cm="1">
        <f t="array" aca="1" ref="U8" ca="1">TREND($K8:$P8,$K$1:$P$1,U$1)</f>
        <v>7.9000000000000015E-2</v>
      </c>
      <c r="V8" cm="1">
        <f t="array" aca="1" ref="V8" ca="1">TREND($K8:$P8,$K$1:$P$1,V$1)</f>
        <v>7.9199999999999993E-2</v>
      </c>
      <c r="W8" cm="1">
        <f t="array" aca="1" ref="W8" ca="1">TREND($K8:$P8,$K$1:$P$1,W$1)</f>
        <v>7.9400000000000026E-2</v>
      </c>
      <c r="X8" cm="1">
        <f t="array" aca="1" ref="X8" ca="1">TREND($K8:$P8,$K$1:$P$1,X$1)</f>
        <v>7.9600000000000004E-2</v>
      </c>
      <c r="Y8" cm="1">
        <f t="array" aca="1" ref="Y8" ca="1">TREND($K8:$P8,$K$1:$P$1,Y$1)</f>
        <v>7.9800000000000038E-2</v>
      </c>
      <c r="Z8" cm="1">
        <f t="array" aca="1" ref="Z8" ca="1">TREND($K8:$P8,$K$1:$P$1,Z$1)</f>
        <v>8.0000000000000016E-2</v>
      </c>
      <c r="AA8" cm="1">
        <f t="array" aca="1" ref="AA8" ca="1">TREND($K8:$P8,$K$1:$P$1,AA$1)</f>
        <v>8.0199999999999994E-2</v>
      </c>
      <c r="AB8" cm="1">
        <f t="array" aca="1" ref="AB8" ca="1">TREND($K8:$P8,$K$1:$P$1,AB$1)</f>
        <v>8.0400000000000027E-2</v>
      </c>
      <c r="AC8" cm="1">
        <f t="array" aca="1" ref="AC8" ca="1">TREND($K8:$P8,$K$1:$P$1,AC$1)</f>
        <v>8.0600000000000005E-2</v>
      </c>
      <c r="AD8" cm="1">
        <f t="array" aca="1" ref="AD8" ca="1">TREND($K8:$P8,$K$1:$P$1,AD$1)</f>
        <v>8.0799999999999983E-2</v>
      </c>
      <c r="AE8" cm="1">
        <f t="array" aca="1" ref="AE8" ca="1">TREND($K8:$P8,$K$1:$P$1,AE$1)</f>
        <v>8.1000000000000016E-2</v>
      </c>
      <c r="AF8" cm="1">
        <f t="array" aca="1" ref="AF8" ca="1">TREND($K8:$P8,$K$1:$P$1,AF$1)</f>
        <v>8.1199999999999994E-2</v>
      </c>
      <c r="AG8" cm="1">
        <f t="array" aca="1" ref="AG8" ca="1">TREND($K8:$P8,$K$1:$P$1,AG$1)</f>
        <v>8.1400000000000028E-2</v>
      </c>
      <c r="AH8" cm="1">
        <f t="array" aca="1" ref="AH8" ca="1">TREND($K8:$P8,$K$1:$P$1,AH$1)</f>
        <v>8.1600000000000006E-2</v>
      </c>
      <c r="AI8" cm="1">
        <f t="array" aca="1" ref="AI8" ca="1">TREND($K8:$P8,$K$1:$P$1,AI$1)</f>
        <v>8.1799999999999984E-2</v>
      </c>
      <c r="AJ8" cm="1">
        <f t="array" aca="1" ref="AJ8" ca="1">TREND($K8:$P8,$K$1:$P$1,AJ$1)</f>
        <v>8.2000000000000017E-2</v>
      </c>
      <c r="AK8" cm="1">
        <f t="array" aca="1" ref="AK8" ca="1">TREND($K8:$P8,$K$1:$P$1,AK$1)</f>
        <v>8.2199999999999995E-2</v>
      </c>
      <c r="AL8" cm="1">
        <f t="array" aca="1" ref="AL8" ca="1">TREND($K8:$P8,$K$1:$P$1,AL$1)</f>
        <v>8.2400000000000029E-2</v>
      </c>
      <c r="AM8" cm="1">
        <f t="array" aca="1" ref="AM8" ca="1">TREND($K8:$P8,$K$1:$P$1,AM$1)</f>
        <v>8.2600000000000007E-2</v>
      </c>
      <c r="AN8" cm="1">
        <f t="array" aca="1" ref="AN8" ca="1">TREND($K8:$P8,$K$1:$P$1,AN$1)</f>
        <v>8.2799999999999985E-2</v>
      </c>
      <c r="AO8" cm="1">
        <f t="array" aca="1" ref="AO8" ca="1">TREND($K8:$P8,$K$1:$P$1,AO$1)</f>
        <v>8.3000000000000018E-2</v>
      </c>
      <c r="AP8" cm="1">
        <f t="array" aca="1" ref="AP8" ca="1">TREND($K8:$P8,$K$1:$P$1,AP$1)</f>
        <v>8.3199999999999996E-2</v>
      </c>
      <c r="AQ8" cm="1">
        <f t="array" aca="1" ref="AQ8" ca="1">TREND($K8:$P8,$K$1:$P$1,AQ$1)</f>
        <v>8.3399999999999974E-2</v>
      </c>
      <c r="AR8" cm="1">
        <f t="array" aca="1" ref="AR8" ca="1">TREND($K8:$P8,$K$1:$P$1,AR$1)</f>
        <v>8.3600000000000008E-2</v>
      </c>
      <c r="AS8" cm="1">
        <f t="array" aca="1" ref="AS8" ca="1">TREND($K8:$P8,$K$1:$P$1,AS$1)</f>
        <v>8.3799999999999986E-2</v>
      </c>
      <c r="AT8" cm="1">
        <f t="array" aca="1" ref="AT8" ca="1">TREND($K8:$P8,$K$1:$P$1,AT$1)</f>
        <v>8.4000000000000019E-2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1.7999999999999999E-2</v>
      </c>
      <c r="C9" s="41">
        <f t="shared" ca="1" si="3"/>
        <v>1.7999999999999999E-2</v>
      </c>
      <c r="D9" s="41">
        <f t="shared" ca="1" si="0"/>
        <v>1.7999999999999999E-2</v>
      </c>
      <c r="E9" s="41">
        <f t="shared" ca="1" si="0"/>
        <v>1.7999999999999999E-2</v>
      </c>
      <c r="F9" s="41" cm="1">
        <f t="array" aca="1" ref="F9" ca="1">INDIRECT(CONCATENATE("'",HLOOKUP(F$1,$B$21:$E$23,3,FALSE),"'!",$B$25,ROW($A9)+5))*About!$A$27</f>
        <v>1.7999999999999999E-2</v>
      </c>
      <c r="G9" s="41">
        <f t="shared" ca="1" si="4"/>
        <v>1.8199999999999997E-2</v>
      </c>
      <c r="H9" s="41">
        <f t="shared" ca="1" si="1"/>
        <v>1.84E-2</v>
      </c>
      <c r="I9" s="41">
        <f t="shared" ca="1" si="1"/>
        <v>1.8599999999999998E-2</v>
      </c>
      <c r="J9" s="41">
        <f t="shared" ca="1" si="1"/>
        <v>1.8800000000000001E-2</v>
      </c>
      <c r="K9" s="41" cm="1">
        <f t="array" aca="1" ref="K9" ca="1">INDIRECT(CONCATENATE("'",HLOOKUP(K$1,$B$21:$E$23,3,FALSE),"'!",$B$25,ROW($A9)+5))*About!$A$27</f>
        <v>1.9E-2</v>
      </c>
      <c r="L9" s="41">
        <f t="shared" ca="1" si="5"/>
        <v>1.9199999999999998E-2</v>
      </c>
      <c r="M9" s="41">
        <f t="shared" ca="1" si="2"/>
        <v>1.9400000000000001E-2</v>
      </c>
      <c r="N9" s="41">
        <f t="shared" ca="1" si="2"/>
        <v>1.9599999999999999E-2</v>
      </c>
      <c r="O9" s="41">
        <f t="shared" ca="1" si="2"/>
        <v>1.9800000000000002E-2</v>
      </c>
      <c r="P9" s="41" cm="1">
        <f t="array" aca="1" ref="P9" ca="1">INDIRECT(CONCATENATE("'",HLOOKUP(P$1,$B$21:$E$23,3,FALSE),"'!",$B$25,ROW($A9)+5))*About!$A$27</f>
        <v>0.02</v>
      </c>
      <c r="Q9" s="41" cm="1">
        <f t="array" aca="1" ref="Q9" ca="1">TREND($K9:$P9,$K$1:$P$1,Q$1)</f>
        <v>2.0199999999999996E-2</v>
      </c>
      <c r="R9" cm="1">
        <f t="array" aca="1" ref="R9" ca="1">TREND($K9:$P9,$K$1:$P$1,R$1)</f>
        <v>2.0400000000000029E-2</v>
      </c>
      <c r="S9" cm="1">
        <f t="array" aca="1" ref="S9" ca="1">TREND($K9:$P9,$K$1:$P$1,S$1)</f>
        <v>2.0600000000000007E-2</v>
      </c>
      <c r="T9" cm="1">
        <f t="array" aca="1" ref="T9" ca="1">TREND($K9:$P9,$K$1:$P$1,T$1)</f>
        <v>2.0799999999999985E-2</v>
      </c>
      <c r="U9" cm="1">
        <f t="array" aca="1" ref="U9" ca="1">TREND($K9:$P9,$K$1:$P$1,U$1)</f>
        <v>2.1000000000000019E-2</v>
      </c>
      <c r="V9" cm="1">
        <f t="array" aca="1" ref="V9" ca="1">TREND($K9:$P9,$K$1:$P$1,V$1)</f>
        <v>2.1199999999999997E-2</v>
      </c>
      <c r="W9" cm="1">
        <f t="array" aca="1" ref="W9" ca="1">TREND($K9:$P9,$K$1:$P$1,W$1)</f>
        <v>2.140000000000003E-2</v>
      </c>
      <c r="X9" cm="1">
        <f t="array" aca="1" ref="X9" ca="1">TREND($K9:$P9,$K$1:$P$1,X$1)</f>
        <v>2.1600000000000008E-2</v>
      </c>
      <c r="Y9" cm="1">
        <f t="array" aca="1" ref="Y9" ca="1">TREND($K9:$P9,$K$1:$P$1,Y$1)</f>
        <v>2.1799999999999986E-2</v>
      </c>
      <c r="Z9" cm="1">
        <f t="array" aca="1" ref="Z9" ca="1">TREND($K9:$P9,$K$1:$P$1,Z$1)</f>
        <v>2.200000000000002E-2</v>
      </c>
      <c r="AA9" cm="1">
        <f t="array" aca="1" ref="AA9" ca="1">TREND($K9:$P9,$K$1:$P$1,AA$1)</f>
        <v>2.2199999999999998E-2</v>
      </c>
      <c r="AB9" cm="1">
        <f t="array" aca="1" ref="AB9" ca="1">TREND($K9:$P9,$K$1:$P$1,AB$1)</f>
        <v>2.2400000000000031E-2</v>
      </c>
      <c r="AC9" cm="1">
        <f t="array" aca="1" ref="AC9" ca="1">TREND($K9:$P9,$K$1:$P$1,AC$1)</f>
        <v>2.2600000000000009E-2</v>
      </c>
      <c r="AD9" cm="1">
        <f t="array" aca="1" ref="AD9" ca="1">TREND($K9:$P9,$K$1:$P$1,AD$1)</f>
        <v>2.2799999999999987E-2</v>
      </c>
      <c r="AE9" cm="1">
        <f t="array" aca="1" ref="AE9" ca="1">TREND($K9:$P9,$K$1:$P$1,AE$1)</f>
        <v>2.300000000000002E-2</v>
      </c>
      <c r="AF9" cm="1">
        <f t="array" aca="1" ref="AF9" ca="1">TREND($K9:$P9,$K$1:$P$1,AF$1)</f>
        <v>2.3199999999999998E-2</v>
      </c>
      <c r="AG9" cm="1">
        <f t="array" aca="1" ref="AG9" ca="1">TREND($K9:$P9,$K$1:$P$1,AG$1)</f>
        <v>2.3400000000000032E-2</v>
      </c>
      <c r="AH9" cm="1">
        <f t="array" aca="1" ref="AH9" ca="1">TREND($K9:$P9,$K$1:$P$1,AH$1)</f>
        <v>2.360000000000001E-2</v>
      </c>
      <c r="AI9" cm="1">
        <f t="array" aca="1" ref="AI9" ca="1">TREND($K9:$P9,$K$1:$P$1,AI$1)</f>
        <v>2.3799999999999988E-2</v>
      </c>
      <c r="AJ9" cm="1">
        <f t="array" aca="1" ref="AJ9" ca="1">TREND($K9:$P9,$K$1:$P$1,AJ$1)</f>
        <v>2.4000000000000021E-2</v>
      </c>
      <c r="AK9" cm="1">
        <f t="array" aca="1" ref="AK9" ca="1">TREND($K9:$P9,$K$1:$P$1,AK$1)</f>
        <v>2.4199999999999999E-2</v>
      </c>
      <c r="AL9" cm="1">
        <f t="array" aca="1" ref="AL9" ca="1">TREND($K9:$P9,$K$1:$P$1,AL$1)</f>
        <v>2.4400000000000033E-2</v>
      </c>
      <c r="AM9" cm="1">
        <f t="array" aca="1" ref="AM9" ca="1">TREND($K9:$P9,$K$1:$P$1,AM$1)</f>
        <v>2.4600000000000011E-2</v>
      </c>
      <c r="AN9" cm="1">
        <f t="array" aca="1" ref="AN9" ca="1">TREND($K9:$P9,$K$1:$P$1,AN$1)</f>
        <v>2.4799999999999989E-2</v>
      </c>
      <c r="AO9" cm="1">
        <f t="array" aca="1" ref="AO9" ca="1">TREND($K9:$P9,$K$1:$P$1,AO$1)</f>
        <v>2.5000000000000022E-2</v>
      </c>
      <c r="AP9" cm="1">
        <f t="array" aca="1" ref="AP9" ca="1">TREND($K9:$P9,$K$1:$P$1,AP$1)</f>
        <v>2.52E-2</v>
      </c>
      <c r="AQ9" cm="1">
        <f t="array" aca="1" ref="AQ9" ca="1">TREND($K9:$P9,$K$1:$P$1,AQ$1)</f>
        <v>2.5400000000000034E-2</v>
      </c>
      <c r="AR9" cm="1">
        <f t="array" aca="1" ref="AR9" ca="1">TREND($K9:$P9,$K$1:$P$1,AR$1)</f>
        <v>2.5600000000000012E-2</v>
      </c>
      <c r="AS9" cm="1">
        <f t="array" aca="1" ref="AS9" ca="1">TREND($K9:$P9,$K$1:$P$1,AS$1)</f>
        <v>2.579999999999999E-2</v>
      </c>
      <c r="AT9" cm="1">
        <f t="array" aca="1" ref="AT9" ca="1">TREND($K9:$P9,$K$1:$P$1,AT$1)</f>
        <v>2.6000000000000023E-2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1.4999999999999999E-4</v>
      </c>
      <c r="C10" s="41">
        <f t="shared" ca="1" si="3"/>
        <v>1.5249999999999999E-4</v>
      </c>
      <c r="D10" s="41">
        <f t="shared" ca="1" si="0"/>
        <v>1.55E-4</v>
      </c>
      <c r="E10" s="41">
        <f t="shared" ca="1" si="0"/>
        <v>1.5750000000000001E-4</v>
      </c>
      <c r="F10" s="41" cm="1">
        <f t="array" aca="1" ref="F10" ca="1">INDIRECT(CONCATENATE("'",HLOOKUP(F$1,$B$21:$E$23,3,FALSE),"'!",$B$25,ROW($A10)+5))*About!$A$27</f>
        <v>1.6000000000000001E-4</v>
      </c>
      <c r="G10" s="41">
        <f t="shared" ca="1" si="4"/>
        <v>1.6200000000000001E-4</v>
      </c>
      <c r="H10" s="41">
        <f t="shared" ca="1" si="1"/>
        <v>1.64E-4</v>
      </c>
      <c r="I10" s="41">
        <f t="shared" ca="1" si="1"/>
        <v>1.6600000000000002E-4</v>
      </c>
      <c r="J10" s="41">
        <f t="shared" ca="1" si="1"/>
        <v>1.6800000000000002E-4</v>
      </c>
      <c r="K10" s="41" cm="1">
        <f t="array" aca="1" ref="K10" ca="1">INDIRECT(CONCATENATE("'",HLOOKUP(K$1,$B$21:$E$23,3,FALSE),"'!",$B$25,ROW($A10)+5))*About!$A$27</f>
        <v>1.7000000000000001E-4</v>
      </c>
      <c r="L10" s="41">
        <f t="shared" ca="1" si="5"/>
        <v>1.7200000000000001E-4</v>
      </c>
      <c r="M10" s="41">
        <f t="shared" ca="1" si="2"/>
        <v>1.74E-4</v>
      </c>
      <c r="N10" s="41">
        <f t="shared" ca="1" si="2"/>
        <v>1.7600000000000002E-4</v>
      </c>
      <c r="O10" s="41">
        <f t="shared" ca="1" si="2"/>
        <v>1.7800000000000002E-4</v>
      </c>
      <c r="P10" s="41" cm="1">
        <f t="array" aca="1" ref="P10" ca="1">INDIRECT(CONCATENATE("'",HLOOKUP(P$1,$B$21:$E$23,3,FALSE),"'!",$B$25,ROW($A10)+5))*About!$A$27</f>
        <v>1.8000000000000001E-4</v>
      </c>
      <c r="Q10" s="41" cm="1">
        <f t="array" aca="1" ref="Q10" ca="1">TREND($K10:$P10,$K$1:$P$1,Q$1)</f>
        <v>1.8199999999999987E-4</v>
      </c>
      <c r="R10" cm="1">
        <f t="array" aca="1" ref="R10" ca="1">TREND($K10:$P10,$K$1:$P$1,R$1)</f>
        <v>1.8400000000000014E-4</v>
      </c>
      <c r="S10" cm="1">
        <f t="array" aca="1" ref="S10" ca="1">TREND($K10:$P10,$K$1:$P$1,S$1)</f>
        <v>1.860000000000004E-4</v>
      </c>
      <c r="T10" cm="1">
        <f t="array" aca="1" ref="T10" ca="1">TREND($K10:$P10,$K$1:$P$1,T$1)</f>
        <v>1.879999999999998E-4</v>
      </c>
      <c r="U10" cm="1">
        <f t="array" aca="1" ref="U10" ca="1">TREND($K10:$P10,$K$1:$P$1,U$1)</f>
        <v>1.9000000000000006E-4</v>
      </c>
      <c r="V10" cm="1">
        <f t="array" aca="1" ref="V10" ca="1">TREND($K10:$P10,$K$1:$P$1,V$1)</f>
        <v>1.9200000000000033E-4</v>
      </c>
      <c r="W10" cm="1">
        <f t="array" aca="1" ref="W10" ca="1">TREND($K10:$P10,$K$1:$P$1,W$1)</f>
        <v>1.9399999999999973E-4</v>
      </c>
      <c r="X10" cm="1">
        <f t="array" aca="1" ref="X10" ca="1">TREND($K10:$P10,$K$1:$P$1,X$1)</f>
        <v>1.9599999999999999E-4</v>
      </c>
      <c r="Y10" cm="1">
        <f t="array" aca="1" ref="Y10" ca="1">TREND($K10:$P10,$K$1:$P$1,Y$1)</f>
        <v>1.9800000000000026E-4</v>
      </c>
      <c r="Z10" cm="1">
        <f t="array" aca="1" ref="Z10" ca="1">TREND($K10:$P10,$K$1:$P$1,Z$1)</f>
        <v>1.9999999999999966E-4</v>
      </c>
      <c r="AA10" cm="1">
        <f t="array" aca="1" ref="AA10" ca="1">TREND($K10:$P10,$K$1:$P$1,AA$1)</f>
        <v>2.0199999999999992E-4</v>
      </c>
      <c r="AB10" cm="1">
        <f t="array" aca="1" ref="AB10" ca="1">TREND($K10:$P10,$K$1:$P$1,AB$1)</f>
        <v>2.0400000000000019E-4</v>
      </c>
      <c r="AC10" cm="1">
        <f t="array" aca="1" ref="AC10" ca="1">TREND($K10:$P10,$K$1:$P$1,AC$1)</f>
        <v>2.0600000000000045E-4</v>
      </c>
      <c r="AD10" cm="1">
        <f t="array" aca="1" ref="AD10" ca="1">TREND($K10:$P10,$K$1:$P$1,AD$1)</f>
        <v>2.0799999999999985E-4</v>
      </c>
      <c r="AE10" cm="1">
        <f t="array" aca="1" ref="AE10" ca="1">TREND($K10:$P10,$K$1:$P$1,AE$1)</f>
        <v>2.1000000000000012E-4</v>
      </c>
      <c r="AF10" cm="1">
        <f t="array" aca="1" ref="AF10" ca="1">TREND($K10:$P10,$K$1:$P$1,AF$1)</f>
        <v>2.1200000000000038E-4</v>
      </c>
      <c r="AG10" cm="1">
        <f t="array" aca="1" ref="AG10" ca="1">TREND($K10:$P10,$K$1:$P$1,AG$1)</f>
        <v>2.1399999999999978E-4</v>
      </c>
      <c r="AH10" cm="1">
        <f t="array" aca="1" ref="AH10" ca="1">TREND($K10:$P10,$K$1:$P$1,AH$1)</f>
        <v>2.1600000000000005E-4</v>
      </c>
      <c r="AI10" cm="1">
        <f t="array" aca="1" ref="AI10" ca="1">TREND($K10:$P10,$K$1:$P$1,AI$1)</f>
        <v>2.1800000000000031E-4</v>
      </c>
      <c r="AJ10" cm="1">
        <f t="array" aca="1" ref="AJ10" ca="1">TREND($K10:$P10,$K$1:$P$1,AJ$1)</f>
        <v>2.1999999999999971E-4</v>
      </c>
      <c r="AK10" cm="1">
        <f t="array" aca="1" ref="AK10" ca="1">TREND($K10:$P10,$K$1:$P$1,AK$1)</f>
        <v>2.2199999999999998E-4</v>
      </c>
      <c r="AL10" cm="1">
        <f t="array" aca="1" ref="AL10" ca="1">TREND($K10:$P10,$K$1:$P$1,AL$1)</f>
        <v>2.2400000000000024E-4</v>
      </c>
      <c r="AM10" cm="1">
        <f t="array" aca="1" ref="AM10" ca="1">TREND($K10:$P10,$K$1:$P$1,AM$1)</f>
        <v>2.2599999999999964E-4</v>
      </c>
      <c r="AN10" cm="1">
        <f t="array" aca="1" ref="AN10" ca="1">TREND($K10:$P10,$K$1:$P$1,AN$1)</f>
        <v>2.279999999999999E-4</v>
      </c>
      <c r="AO10" cm="1">
        <f t="array" aca="1" ref="AO10" ca="1">TREND($K10:$P10,$K$1:$P$1,AO$1)</f>
        <v>2.3000000000000017E-4</v>
      </c>
      <c r="AP10" cm="1">
        <f t="array" aca="1" ref="AP10" ca="1">TREND($K10:$P10,$K$1:$P$1,AP$1)</f>
        <v>2.3200000000000044E-4</v>
      </c>
      <c r="AQ10" cm="1">
        <f t="array" aca="1" ref="AQ10" ca="1">TREND($K10:$P10,$K$1:$P$1,AQ$1)</f>
        <v>2.3399999999999983E-4</v>
      </c>
      <c r="AR10" cm="1">
        <f t="array" aca="1" ref="AR10" ca="1">TREND($K10:$P10,$K$1:$P$1,AR$1)</f>
        <v>2.360000000000001E-4</v>
      </c>
      <c r="AS10" cm="1">
        <f t="array" aca="1" ref="AS10" ca="1">TREND($K10:$P10,$K$1:$P$1,AS$1)</f>
        <v>2.3800000000000036E-4</v>
      </c>
      <c r="AT10" cm="1">
        <f t="array" aca="1" ref="AT10" ca="1">TREND($K10:$P10,$K$1:$P$1,AT$1)</f>
        <v>2.3999999999999976E-4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1.3999999999999999E-4</v>
      </c>
      <c r="C11" s="41">
        <f t="shared" ca="1" si="3"/>
        <v>1.4249999999999999E-4</v>
      </c>
      <c r="D11" s="41">
        <f t="shared" ca="1" si="0"/>
        <v>1.45E-4</v>
      </c>
      <c r="E11" s="41">
        <f t="shared" ca="1" si="0"/>
        <v>1.4749999999999998E-4</v>
      </c>
      <c r="F11" s="41" cm="1">
        <f t="array" aca="1" ref="F11" ca="1">INDIRECT(CONCATENATE("'",HLOOKUP(F$1,$B$21:$E$23,3,FALSE),"'!",$B$25,ROW($A11)+5))*About!$A$27</f>
        <v>1.4999999999999999E-4</v>
      </c>
      <c r="G11" s="41">
        <f t="shared" ca="1" si="4"/>
        <v>1.54E-4</v>
      </c>
      <c r="H11" s="41">
        <f t="shared" ca="1" si="1"/>
        <v>1.5799999999999999E-4</v>
      </c>
      <c r="I11" s="41">
        <f t="shared" ca="1" si="1"/>
        <v>1.6200000000000001E-4</v>
      </c>
      <c r="J11" s="41">
        <f t="shared" ca="1" si="1"/>
        <v>1.66E-4</v>
      </c>
      <c r="K11" s="41" cm="1">
        <f t="array" aca="1" ref="K11" ca="1">INDIRECT(CONCATENATE("'",HLOOKUP(K$1,$B$21:$E$23,3,FALSE),"'!",$B$25,ROW($A11)+5))*About!$A$27</f>
        <v>1.7000000000000001E-4</v>
      </c>
      <c r="L11" s="41">
        <f t="shared" ca="1" si="5"/>
        <v>1.7200000000000001E-4</v>
      </c>
      <c r="M11" s="41">
        <f t="shared" ca="1" si="2"/>
        <v>1.74E-4</v>
      </c>
      <c r="N11" s="41">
        <f t="shared" ca="1" si="2"/>
        <v>1.7600000000000002E-4</v>
      </c>
      <c r="O11" s="41">
        <f t="shared" ca="1" si="2"/>
        <v>1.7800000000000002E-4</v>
      </c>
      <c r="P11" s="41" cm="1">
        <f t="array" aca="1" ref="P11" ca="1">INDIRECT(CONCATENATE("'",HLOOKUP(P$1,$B$21:$E$23,3,FALSE),"'!",$B$25,ROW($A11)+5))*About!$A$27</f>
        <v>1.8000000000000001E-4</v>
      </c>
      <c r="Q11" s="41" cm="1">
        <f t="array" aca="1" ref="Q11" ca="1">TREND($K11:$P11,$K$1:$P$1,Q$1)</f>
        <v>1.8199999999999987E-4</v>
      </c>
      <c r="R11" cm="1">
        <f t="array" aca="1" ref="R11" ca="1">TREND($K11:$P11,$K$1:$P$1,R$1)</f>
        <v>1.8400000000000014E-4</v>
      </c>
      <c r="S11" cm="1">
        <f t="array" aca="1" ref="S11" ca="1">TREND($K11:$P11,$K$1:$P$1,S$1)</f>
        <v>1.860000000000004E-4</v>
      </c>
      <c r="T11" cm="1">
        <f t="array" aca="1" ref="T11" ca="1">TREND($K11:$P11,$K$1:$P$1,T$1)</f>
        <v>1.879999999999998E-4</v>
      </c>
      <c r="U11" cm="1">
        <f t="array" aca="1" ref="U11" ca="1">TREND($K11:$P11,$K$1:$P$1,U$1)</f>
        <v>1.9000000000000006E-4</v>
      </c>
      <c r="V11" cm="1">
        <f t="array" aca="1" ref="V11" ca="1">TREND($K11:$P11,$K$1:$P$1,V$1)</f>
        <v>1.9200000000000033E-4</v>
      </c>
      <c r="W11" cm="1">
        <f t="array" aca="1" ref="W11" ca="1">TREND($K11:$P11,$K$1:$P$1,W$1)</f>
        <v>1.9399999999999973E-4</v>
      </c>
      <c r="X11" cm="1">
        <f t="array" aca="1" ref="X11" ca="1">TREND($K11:$P11,$K$1:$P$1,X$1)</f>
        <v>1.9599999999999999E-4</v>
      </c>
      <c r="Y11" cm="1">
        <f t="array" aca="1" ref="Y11" ca="1">TREND($K11:$P11,$K$1:$P$1,Y$1)</f>
        <v>1.9800000000000026E-4</v>
      </c>
      <c r="Z11" cm="1">
        <f t="array" aca="1" ref="Z11" ca="1">TREND($K11:$P11,$K$1:$P$1,Z$1)</f>
        <v>1.9999999999999966E-4</v>
      </c>
      <c r="AA11" cm="1">
        <f t="array" aca="1" ref="AA11" ca="1">TREND($K11:$P11,$K$1:$P$1,AA$1)</f>
        <v>2.0199999999999992E-4</v>
      </c>
      <c r="AB11" cm="1">
        <f t="array" aca="1" ref="AB11" ca="1">TREND($K11:$P11,$K$1:$P$1,AB$1)</f>
        <v>2.0400000000000019E-4</v>
      </c>
      <c r="AC11" cm="1">
        <f t="array" aca="1" ref="AC11" ca="1">TREND($K11:$P11,$K$1:$P$1,AC$1)</f>
        <v>2.0600000000000045E-4</v>
      </c>
      <c r="AD11" cm="1">
        <f t="array" aca="1" ref="AD11" ca="1">TREND($K11:$P11,$K$1:$P$1,AD$1)</f>
        <v>2.0799999999999985E-4</v>
      </c>
      <c r="AE11" cm="1">
        <f t="array" aca="1" ref="AE11" ca="1">TREND($K11:$P11,$K$1:$P$1,AE$1)</f>
        <v>2.1000000000000012E-4</v>
      </c>
      <c r="AF11" cm="1">
        <f t="array" aca="1" ref="AF11" ca="1">TREND($K11:$P11,$K$1:$P$1,AF$1)</f>
        <v>2.1200000000000038E-4</v>
      </c>
      <c r="AG11" cm="1">
        <f t="array" aca="1" ref="AG11" ca="1">TREND($K11:$P11,$K$1:$P$1,AG$1)</f>
        <v>2.1399999999999978E-4</v>
      </c>
      <c r="AH11" cm="1">
        <f t="array" aca="1" ref="AH11" ca="1">TREND($K11:$P11,$K$1:$P$1,AH$1)</f>
        <v>2.1600000000000005E-4</v>
      </c>
      <c r="AI11" cm="1">
        <f t="array" aca="1" ref="AI11" ca="1">TREND($K11:$P11,$K$1:$P$1,AI$1)</f>
        <v>2.1800000000000031E-4</v>
      </c>
      <c r="AJ11" cm="1">
        <f t="array" aca="1" ref="AJ11" ca="1">TREND($K11:$P11,$K$1:$P$1,AJ$1)</f>
        <v>2.1999999999999971E-4</v>
      </c>
      <c r="AK11" cm="1">
        <f t="array" aca="1" ref="AK11" ca="1">TREND($K11:$P11,$K$1:$P$1,AK$1)</f>
        <v>2.2199999999999998E-4</v>
      </c>
      <c r="AL11" cm="1">
        <f t="array" aca="1" ref="AL11" ca="1">TREND($K11:$P11,$K$1:$P$1,AL$1)</f>
        <v>2.2400000000000024E-4</v>
      </c>
      <c r="AM11" cm="1">
        <f t="array" aca="1" ref="AM11" ca="1">TREND($K11:$P11,$K$1:$P$1,AM$1)</f>
        <v>2.2599999999999964E-4</v>
      </c>
      <c r="AN11" cm="1">
        <f t="array" aca="1" ref="AN11" ca="1">TREND($K11:$P11,$K$1:$P$1,AN$1)</f>
        <v>2.279999999999999E-4</v>
      </c>
      <c r="AO11" cm="1">
        <f t="array" aca="1" ref="AO11" ca="1">TREND($K11:$P11,$K$1:$P$1,AO$1)</f>
        <v>2.3000000000000017E-4</v>
      </c>
      <c r="AP11" cm="1">
        <f t="array" aca="1" ref="AP11" ca="1">TREND($K11:$P11,$K$1:$P$1,AP$1)</f>
        <v>2.3200000000000044E-4</v>
      </c>
      <c r="AQ11" cm="1">
        <f t="array" aca="1" ref="AQ11" ca="1">TREND($K11:$P11,$K$1:$P$1,AQ$1)</f>
        <v>2.3399999999999983E-4</v>
      </c>
      <c r="AR11" cm="1">
        <f t="array" aca="1" ref="AR11" ca="1">TREND($K11:$P11,$K$1:$P$1,AR$1)</f>
        <v>2.360000000000001E-4</v>
      </c>
      <c r="AS11" cm="1">
        <f t="array" aca="1" ref="AS11" ca="1">TREND($K11:$P11,$K$1:$P$1,AS$1)</f>
        <v>2.3800000000000036E-4</v>
      </c>
      <c r="AT11" cm="1">
        <f t="array" aca="1" ref="AT11" ca="1">TREND($K11:$P11,$K$1:$P$1,AT$1)</f>
        <v>2.3999999999999976E-4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6.6399999999999999E-4</v>
      </c>
      <c r="C12" s="41">
        <f t="shared" ca="1" si="3"/>
        <v>6.7250000000000003E-4</v>
      </c>
      <c r="D12" s="41">
        <f t="shared" ca="1" si="0"/>
        <v>6.8099999999999996E-4</v>
      </c>
      <c r="E12" s="41">
        <f t="shared" ca="1" si="0"/>
        <v>6.8950000000000001E-4</v>
      </c>
      <c r="F12" s="41">
        <f ca="1">SUM(INDIRECT(CONCATENATE("'",HLOOKUP(F$1,$B$21:$E$23,3,FALSE),"'!",$B$25,ROW($A12)+5,":",$B$25,ROW($A12)+6)))*About!$A$27</f>
        <v>6.9800000000000005E-4</v>
      </c>
      <c r="G12" s="41">
        <f t="shared" ca="1" si="4"/>
        <v>7.092E-4</v>
      </c>
      <c r="H12" s="41">
        <f t="shared" ca="1" si="1"/>
        <v>7.2040000000000006E-4</v>
      </c>
      <c r="I12" s="41">
        <f t="shared" ca="1" si="1"/>
        <v>7.316E-4</v>
      </c>
      <c r="J12" s="41">
        <f t="shared" ca="1" si="1"/>
        <v>7.4280000000000006E-4</v>
      </c>
      <c r="K12" s="41">
        <f ca="1">SUM(INDIRECT(CONCATENATE("'",HLOOKUP(K$1,$B$21:$E$23,3,FALSE),"'!",$B$25,ROW($A12)+5,":",$B$25,ROW($A12)+6)))*About!$A$27</f>
        <v>7.54E-4</v>
      </c>
      <c r="L12" s="41">
        <f t="shared" ca="1" si="5"/>
        <v>7.67E-4</v>
      </c>
      <c r="M12" s="41">
        <f t="shared" ca="1" si="2"/>
        <v>7.7999999999999999E-4</v>
      </c>
      <c r="N12" s="41">
        <f t="shared" ca="1" si="2"/>
        <v>7.9299999999999998E-4</v>
      </c>
      <c r="O12" s="41">
        <f t="shared" ca="1" si="2"/>
        <v>8.0599999999999997E-4</v>
      </c>
      <c r="P12" s="41">
        <f ca="1">SUM(INDIRECT(CONCATENATE("'",HLOOKUP(P$1,$B$21:$E$23,3,FALSE),"'!",$B$25,ROW($A12)+5,":",$B$25,ROW($A12)+6)))*About!$A$27</f>
        <v>8.1899999999999996E-4</v>
      </c>
      <c r="Q12" s="41" cm="1">
        <f t="array" aca="1" ref="Q12" ca="1">TREND($K12:$P12,$K$1:$P$1,Q$1)</f>
        <v>8.3199999999999941E-4</v>
      </c>
      <c r="R12" cm="1">
        <f t="array" aca="1" ref="R12" ca="1">TREND($K12:$P12,$K$1:$P$1,R$1)</f>
        <v>8.4499999999999853E-4</v>
      </c>
      <c r="S12" cm="1">
        <f t="array" aca="1" ref="S12" ca="1">TREND($K12:$P12,$K$1:$P$1,S$1)</f>
        <v>8.5799999999999765E-4</v>
      </c>
      <c r="T12" cm="1">
        <f t="array" aca="1" ref="T12" ca="1">TREND($K12:$P12,$K$1:$P$1,T$1)</f>
        <v>8.7099999999999678E-4</v>
      </c>
      <c r="U12" cm="1">
        <f t="array" aca="1" ref="U12" ca="1">TREND($K12:$P12,$K$1:$P$1,U$1)</f>
        <v>8.8399999999999937E-4</v>
      </c>
      <c r="V12" cm="1">
        <f t="array" aca="1" ref="V12" ca="1">TREND($K12:$P12,$K$1:$P$1,V$1)</f>
        <v>8.9699999999999849E-4</v>
      </c>
      <c r="W12" cm="1">
        <f t="array" aca="1" ref="W12" ca="1">TREND($K12:$P12,$K$1:$P$1,W$1)</f>
        <v>9.0999999999999762E-4</v>
      </c>
      <c r="X12" cm="1">
        <f t="array" aca="1" ref="X12" ca="1">TREND($K12:$P12,$K$1:$P$1,X$1)</f>
        <v>9.2299999999999674E-4</v>
      </c>
      <c r="Y12" cm="1">
        <f t="array" aca="1" ref="Y12" ca="1">TREND($K12:$P12,$K$1:$P$1,Y$1)</f>
        <v>9.3599999999999933E-4</v>
      </c>
      <c r="Z12" cm="1">
        <f t="array" aca="1" ref="Z12" ca="1">TREND($K12:$P12,$K$1:$P$1,Z$1)</f>
        <v>9.4899999999999846E-4</v>
      </c>
      <c r="AA12" cm="1">
        <f t="array" aca="1" ref="AA12" ca="1">TREND($K12:$P12,$K$1:$P$1,AA$1)</f>
        <v>9.6199999999999758E-4</v>
      </c>
      <c r="AB12" cm="1">
        <f t="array" aca="1" ref="AB12" ca="1">TREND($K12:$P12,$K$1:$P$1,AB$1)</f>
        <v>9.749999999999967E-4</v>
      </c>
      <c r="AC12" cm="1">
        <f t="array" aca="1" ref="AC12" ca="1">TREND($K12:$P12,$K$1:$P$1,AC$1)</f>
        <v>9.879999999999993E-4</v>
      </c>
      <c r="AD12" cm="1">
        <f t="array" aca="1" ref="AD12" ca="1">TREND($K12:$P12,$K$1:$P$1,AD$1)</f>
        <v>1.0009999999999984E-3</v>
      </c>
      <c r="AE12" cm="1">
        <f t="array" aca="1" ref="AE12" ca="1">TREND($K12:$P12,$K$1:$P$1,AE$1)</f>
        <v>1.0139999999999975E-3</v>
      </c>
      <c r="AF12" cm="1">
        <f t="array" aca="1" ref="AF12" ca="1">TREND($K12:$P12,$K$1:$P$1,AF$1)</f>
        <v>1.0269999999999967E-3</v>
      </c>
      <c r="AG12" cm="1">
        <f t="array" aca="1" ref="AG12" ca="1">TREND($K12:$P12,$K$1:$P$1,AG$1)</f>
        <v>1.0399999999999993E-3</v>
      </c>
      <c r="AH12" cm="1">
        <f t="array" aca="1" ref="AH12" ca="1">TREND($K12:$P12,$K$1:$P$1,AH$1)</f>
        <v>1.0529999999999984E-3</v>
      </c>
      <c r="AI12" cm="1">
        <f t="array" aca="1" ref="AI12" ca="1">TREND($K12:$P12,$K$1:$P$1,AI$1)</f>
        <v>1.0659999999999975E-3</v>
      </c>
      <c r="AJ12" cm="1">
        <f t="array" aca="1" ref="AJ12" ca="1">TREND($K12:$P12,$K$1:$P$1,AJ$1)</f>
        <v>1.0790000000000001E-3</v>
      </c>
      <c r="AK12" cm="1">
        <f t="array" aca="1" ref="AK12" ca="1">TREND($K12:$P12,$K$1:$P$1,AK$1)</f>
        <v>1.0919999999999992E-3</v>
      </c>
      <c r="AL12" cm="1">
        <f t="array" aca="1" ref="AL12" ca="1">TREND($K12:$P12,$K$1:$P$1,AL$1)</f>
        <v>1.1049999999999983E-3</v>
      </c>
      <c r="AM12" cm="1">
        <f t="array" aca="1" ref="AM12" ca="1">TREND($K12:$P12,$K$1:$P$1,AM$1)</f>
        <v>1.1179999999999975E-3</v>
      </c>
      <c r="AN12" cm="1">
        <f t="array" aca="1" ref="AN12" ca="1">TREND($K12:$P12,$K$1:$P$1,AN$1)</f>
        <v>1.1310000000000001E-3</v>
      </c>
      <c r="AO12" cm="1">
        <f t="array" aca="1" ref="AO12" ca="1">TREND($K12:$P12,$K$1:$P$1,AO$1)</f>
        <v>1.1439999999999992E-3</v>
      </c>
      <c r="AP12" cm="1">
        <f t="array" aca="1" ref="AP12" ca="1">TREND($K12:$P12,$K$1:$P$1,AP$1)</f>
        <v>1.1569999999999983E-3</v>
      </c>
      <c r="AQ12" cm="1">
        <f t="array" aca="1" ref="AQ12" ca="1">TREND($K12:$P12,$K$1:$P$1,AQ$1)</f>
        <v>1.1699999999999974E-3</v>
      </c>
      <c r="AR12" cm="1">
        <f t="array" aca="1" ref="AR12" ca="1">TREND($K12:$P12,$K$1:$P$1,AR$1)</f>
        <v>1.183E-3</v>
      </c>
      <c r="AS12" cm="1">
        <f t="array" aca="1" ref="AS12" ca="1">TREND($K12:$P12,$K$1:$P$1,AS$1)</f>
        <v>1.1959999999999991E-3</v>
      </c>
      <c r="AT12" cm="1">
        <f t="array" aca="1" ref="AT12" ca="1">TREND($K12:$P12,$K$1:$P$1,AT$1)</f>
        <v>1.2089999999999983E-3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2">
      <c r="A18" t="s">
        <v>114</v>
      </c>
      <c r="B18" t="str">
        <f ca="1">RIGHT(B17,LEN(B17)-7)</f>
        <v>electricity-NOx</v>
      </c>
    </row>
    <row r="19" spans="1:5" x14ac:dyDescent="0.2">
      <c r="A19" t="s">
        <v>115</v>
      </c>
      <c r="B19" t="str">
        <f ca="1">LEFT(B18,FIND("-",B18)-1)</f>
        <v>electricity</v>
      </c>
    </row>
    <row r="20" spans="1:5" x14ac:dyDescent="0.2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">
      <c r="A24" t="s">
        <v>116</v>
      </c>
      <c r="B24" t="str">
        <f ca="1">REPLACE(B18,1,FIND("-",B18),"")</f>
        <v>NOx</v>
      </c>
    </row>
    <row r="25" spans="1:5" x14ac:dyDescent="0.2">
      <c r="A25" t="s">
        <v>124</v>
      </c>
      <c r="B25" s="2" t="str">
        <f ca="1">VLOOKUP($B$24,Mappings!$A$29:$B$31,COLUMN(Mappings!$B$29),FALSE)</f>
        <v>B</v>
      </c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T25"/>
  <sheetViews>
    <sheetView workbookViewId="0">
      <selection activeCell="B12" sqref="B2:P12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1.6E-2</v>
      </c>
      <c r="C2" s="41">
        <f ca="1">$B2+($F2-$B2)*(C$1-$B$1)/($F$1-$B$1)</f>
        <v>1.6E-2</v>
      </c>
      <c r="D2" s="41">
        <f t="shared" ref="D2:E12" ca="1" si="0">$B2+($F2-$B2)*(D$1-$B$1)/($F$1-$B$1)</f>
        <v>1.6E-2</v>
      </c>
      <c r="E2" s="41">
        <f t="shared" ca="1" si="0"/>
        <v>1.6E-2</v>
      </c>
      <c r="F2" s="41" cm="1">
        <f t="array" aca="1" ref="F2" ca="1">INDIRECT(CONCATENATE("'",HLOOKUP(F$1,$B$21:$E$23,3,FALSE),"'!",$B$25,ROW($A2)+3))*About!$A$27</f>
        <v>1.6E-2</v>
      </c>
      <c r="G2" s="41">
        <f ca="1">$F2+($K2-$F2)*(G$1-$F$1)/($K$1-$F$1)</f>
        <v>1.6199999999999999E-2</v>
      </c>
      <c r="H2" s="41">
        <f t="shared" ref="H2:J12" ca="1" si="1">$F2+($K2-$F2)*(H$1-$F$1)/($K$1-$F$1)</f>
        <v>1.6400000000000001E-2</v>
      </c>
      <c r="I2" s="41">
        <f t="shared" ca="1" si="1"/>
        <v>1.66E-2</v>
      </c>
      <c r="J2" s="41">
        <f t="shared" ca="1" si="1"/>
        <v>1.6800000000000002E-2</v>
      </c>
      <c r="K2" s="41" cm="1">
        <f t="array" aca="1" ref="K2" ca="1">INDIRECT(CONCATENATE("'",HLOOKUP(K$1,$B$21:$E$23,3,FALSE),"'!",$B$25,ROW($A2)+3))*About!$A$27</f>
        <v>1.7000000000000001E-2</v>
      </c>
      <c r="L2" s="41">
        <f ca="1">$K2+($P2-$K2)*(L$1-$K$1)/($P$1-$K$1)</f>
        <v>1.72E-2</v>
      </c>
      <c r="M2" s="41">
        <f t="shared" ref="M2:O12" ca="1" si="2">$K2+($P2-$K2)*(M$1-$K$1)/($P$1-$K$1)</f>
        <v>1.7399999999999999E-2</v>
      </c>
      <c r="N2" s="41">
        <f t="shared" ca="1" si="2"/>
        <v>1.7600000000000001E-2</v>
      </c>
      <c r="O2" s="41">
        <f t="shared" ca="1" si="2"/>
        <v>1.78E-2</v>
      </c>
      <c r="P2" s="41" cm="1">
        <f t="array" aca="1" ref="P2" ca="1">INDIRECT(CONCATENATE("'",HLOOKUP(P$1,$B$21:$E$23,3,FALSE),"'!",$B$25,ROW($A2)+3))*About!$A$27</f>
        <v>1.7999999999999999E-2</v>
      </c>
      <c r="Q2" cm="1">
        <f t="array" aca="1" ref="Q2" ca="1">TREND($K2:$P2,$K$1:$P$1,Q$1)</f>
        <v>1.8199999999999994E-2</v>
      </c>
      <c r="R2" cm="1">
        <f t="array" aca="1" ref="R2" ca="1">TREND($K2:$P2,$K$1:$P$1,R$1)</f>
        <v>1.8400000000000027E-2</v>
      </c>
      <c r="S2" cm="1">
        <f t="array" aca="1" ref="S2" ca="1">TREND($K2:$P2,$K$1:$P$1,S$1)</f>
        <v>1.8600000000000005E-2</v>
      </c>
      <c r="T2" cm="1">
        <f t="array" aca="1" ref="T2" ca="1">TREND($K2:$P2,$K$1:$P$1,T$1)</f>
        <v>1.8800000000000039E-2</v>
      </c>
      <c r="U2" cm="1">
        <f t="array" aca="1" ref="U2" ca="1">TREND($K2:$P2,$K$1:$P$1,U$1)</f>
        <v>1.9000000000000017E-2</v>
      </c>
      <c r="V2" cm="1">
        <f t="array" aca="1" ref="V2" ca="1">TREND($K2:$P2,$K$1:$P$1,V$1)</f>
        <v>1.9199999999999995E-2</v>
      </c>
      <c r="W2" cm="1">
        <f t="array" aca="1" ref="W2" ca="1">TREND($K2:$P2,$K$1:$P$1,W$1)</f>
        <v>1.9400000000000028E-2</v>
      </c>
      <c r="X2" cm="1">
        <f t="array" aca="1" ref="X2" ca="1">TREND($K2:$P2,$K$1:$P$1,X$1)</f>
        <v>1.9600000000000006E-2</v>
      </c>
      <c r="Y2" cm="1">
        <f t="array" aca="1" ref="Y2" ca="1">TREND($K2:$P2,$K$1:$P$1,Y$1)</f>
        <v>1.9799999999999984E-2</v>
      </c>
      <c r="Z2" cm="1">
        <f t="array" aca="1" ref="Z2" ca="1">TREND($K2:$P2,$K$1:$P$1,Z$1)</f>
        <v>2.0000000000000018E-2</v>
      </c>
      <c r="AA2" cm="1">
        <f t="array" aca="1" ref="AA2" ca="1">TREND($K2:$P2,$K$1:$P$1,AA$1)</f>
        <v>2.0199999999999996E-2</v>
      </c>
      <c r="AB2" cm="1">
        <f t="array" aca="1" ref="AB2" ca="1">TREND($K2:$P2,$K$1:$P$1,AB$1)</f>
        <v>2.0400000000000029E-2</v>
      </c>
      <c r="AC2" cm="1">
        <f t="array" aca="1" ref="AC2" ca="1">TREND($K2:$P2,$K$1:$P$1,AC$1)</f>
        <v>2.0600000000000007E-2</v>
      </c>
      <c r="AD2" cm="1">
        <f t="array" aca="1" ref="AD2" ca="1">TREND($K2:$P2,$K$1:$P$1,AD$1)</f>
        <v>2.0799999999999985E-2</v>
      </c>
      <c r="AE2" cm="1">
        <f t="array" aca="1" ref="AE2" ca="1">TREND($K2:$P2,$K$1:$P$1,AE$1)</f>
        <v>2.1000000000000019E-2</v>
      </c>
      <c r="AF2" cm="1">
        <f t="array" aca="1" ref="AF2" ca="1">TREND($K2:$P2,$K$1:$P$1,AF$1)</f>
        <v>2.1199999999999997E-2</v>
      </c>
      <c r="AG2" cm="1">
        <f t="array" aca="1" ref="AG2" ca="1">TREND($K2:$P2,$K$1:$P$1,AG$1)</f>
        <v>2.140000000000003E-2</v>
      </c>
      <c r="AH2" cm="1">
        <f t="array" aca="1" ref="AH2" ca="1">TREND($K2:$P2,$K$1:$P$1,AH$1)</f>
        <v>2.1600000000000008E-2</v>
      </c>
      <c r="AI2" cm="1">
        <f t="array" aca="1" ref="AI2" ca="1">TREND($K2:$P2,$K$1:$P$1,AI$1)</f>
        <v>2.1799999999999986E-2</v>
      </c>
      <c r="AJ2" cm="1">
        <f t="array" aca="1" ref="AJ2" ca="1">TREND($K2:$P2,$K$1:$P$1,AJ$1)</f>
        <v>2.200000000000002E-2</v>
      </c>
      <c r="AK2" cm="1">
        <f t="array" aca="1" ref="AK2" ca="1">TREND($K2:$P2,$K$1:$P$1,AK$1)</f>
        <v>2.2199999999999998E-2</v>
      </c>
      <c r="AL2" cm="1">
        <f t="array" aca="1" ref="AL2" ca="1">TREND($K2:$P2,$K$1:$P$1,AL$1)</f>
        <v>2.2400000000000031E-2</v>
      </c>
      <c r="AM2" cm="1">
        <f t="array" aca="1" ref="AM2" ca="1">TREND($K2:$P2,$K$1:$P$1,AM$1)</f>
        <v>2.2600000000000009E-2</v>
      </c>
      <c r="AN2" cm="1">
        <f t="array" aca="1" ref="AN2" ca="1">TREND($K2:$P2,$K$1:$P$1,AN$1)</f>
        <v>2.2799999999999987E-2</v>
      </c>
      <c r="AO2" cm="1">
        <f t="array" aca="1" ref="AO2" ca="1">TREND($K2:$P2,$K$1:$P$1,AO$1)</f>
        <v>2.300000000000002E-2</v>
      </c>
      <c r="AP2" cm="1">
        <f t="array" aca="1" ref="AP2" ca="1">TREND($K2:$P2,$K$1:$P$1,AP$1)</f>
        <v>2.3199999999999998E-2</v>
      </c>
      <c r="AQ2" cm="1">
        <f t="array" aca="1" ref="AQ2" ca="1">TREND($K2:$P2,$K$1:$P$1,AQ$1)</f>
        <v>2.3400000000000032E-2</v>
      </c>
      <c r="AR2" cm="1">
        <f t="array" aca="1" ref="AR2" ca="1">TREND($K2:$P2,$K$1:$P$1,AR$1)</f>
        <v>2.360000000000001E-2</v>
      </c>
      <c r="AS2" cm="1">
        <f t="array" aca="1" ref="AS2" ca="1">TREND($K2:$P2,$K$1:$P$1,AS$1)</f>
        <v>2.3799999999999988E-2</v>
      </c>
      <c r="AT2" cm="1">
        <f t="array" aca="1" ref="AT2" ca="1">TREND($K2:$P2,$K$1:$P$1,AT$1)</f>
        <v>2.4000000000000021E-2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8.8000000000000005E-3</v>
      </c>
      <c r="C3" s="41">
        <f t="shared" ref="C3:C12" ca="1" si="3">$B3+($F3-$B3)*(C$1-$B$1)/($F$1-$B$1)</f>
        <v>8.8750000000000009E-3</v>
      </c>
      <c r="D3" s="41">
        <f t="shared" ca="1" si="0"/>
        <v>8.9499999999999996E-3</v>
      </c>
      <c r="E3" s="41">
        <f t="shared" ca="1" si="0"/>
        <v>9.025E-3</v>
      </c>
      <c r="F3" s="41" cm="1">
        <f t="array" aca="1" ref="F3" ca="1">INDIRECT(CONCATENATE("'",HLOOKUP(F$1,$B$21:$E$23,3,FALSE),"'!",$B$25,ROW($A3)+5))*About!$A$27</f>
        <v>9.1000000000000004E-3</v>
      </c>
      <c r="G3" s="41">
        <f t="shared" ref="G3:G12" ca="1" si="4">$F3+($K3-$F3)*(G$1-$F$1)/($K$1-$F$1)</f>
        <v>9.1599999999999997E-3</v>
      </c>
      <c r="H3" s="41">
        <f t="shared" ca="1" si="1"/>
        <v>9.2200000000000008E-3</v>
      </c>
      <c r="I3" s="41">
        <f t="shared" ca="1" si="1"/>
        <v>9.2800000000000001E-3</v>
      </c>
      <c r="J3" s="41">
        <f t="shared" ca="1" si="1"/>
        <v>9.3400000000000011E-3</v>
      </c>
      <c r="K3" s="41" cm="1">
        <f t="array" aca="1" ref="K3" ca="1">INDIRECT(CONCATENATE("'",HLOOKUP(K$1,$B$21:$E$23,3,FALSE),"'!",$B$25,ROW($A3)+5))*About!$A$27</f>
        <v>9.4000000000000004E-3</v>
      </c>
      <c r="L3" s="41">
        <f t="shared" ref="L3:L12" ca="1" si="5">$K3+($P3-$K3)*(L$1-$K$1)/($P$1-$K$1)</f>
        <v>9.4800000000000006E-3</v>
      </c>
      <c r="M3" s="41">
        <f t="shared" ca="1" si="2"/>
        <v>9.5600000000000008E-3</v>
      </c>
      <c r="N3" s="41">
        <f t="shared" ca="1" si="2"/>
        <v>9.6399999999999993E-3</v>
      </c>
      <c r="O3" s="41">
        <f t="shared" ca="1" si="2"/>
        <v>9.7199999999999995E-3</v>
      </c>
      <c r="P3" s="41" cm="1">
        <f t="array" aca="1" ref="P3" ca="1">INDIRECT(CONCATENATE("'",HLOOKUP(P$1,$B$21:$E$23,3,FALSE),"'!",$B$25,ROW($A3)+5))*About!$A$27</f>
        <v>9.7999999999999997E-3</v>
      </c>
      <c r="Q3" cm="1">
        <f t="array" aca="1" ref="Q3" ca="1">TREND($K3:$P3,$K$1:$P$1,Q$1)</f>
        <v>9.8799999999999999E-3</v>
      </c>
      <c r="R3" cm="1">
        <f t="array" aca="1" ref="R3" ca="1">TREND($K3:$P3,$K$1:$P$1,R$1)</f>
        <v>9.9599999999999966E-3</v>
      </c>
      <c r="S3" cm="1">
        <f t="array" aca="1" ref="S3" ca="1">TREND($K3:$P3,$K$1:$P$1,S$1)</f>
        <v>1.0039999999999993E-2</v>
      </c>
      <c r="T3" cm="1">
        <f t="array" aca="1" ref="T3" ca="1">TREND($K3:$P3,$K$1:$P$1,T$1)</f>
        <v>1.011999999999999E-2</v>
      </c>
      <c r="U3" cm="1">
        <f t="array" aca="1" ref="U3" ca="1">TREND($K3:$P3,$K$1:$P$1,U$1)</f>
        <v>1.0200000000000015E-2</v>
      </c>
      <c r="V3" cm="1">
        <f t="array" aca="1" ref="V3" ca="1">TREND($K3:$P3,$K$1:$P$1,V$1)</f>
        <v>1.0280000000000011E-2</v>
      </c>
      <c r="W3" cm="1">
        <f t="array" aca="1" ref="W3" ca="1">TREND($K3:$P3,$K$1:$P$1,W$1)</f>
        <v>1.0360000000000008E-2</v>
      </c>
      <c r="X3" cm="1">
        <f t="array" aca="1" ref="X3" ca="1">TREND($K3:$P3,$K$1:$P$1,X$1)</f>
        <v>1.0440000000000005E-2</v>
      </c>
      <c r="Y3" cm="1">
        <f t="array" aca="1" ref="Y3" ca="1">TREND($K3:$P3,$K$1:$P$1,Y$1)</f>
        <v>1.0520000000000002E-2</v>
      </c>
      <c r="Z3" cm="1">
        <f t="array" aca="1" ref="Z3" ca="1">TREND($K3:$P3,$K$1:$P$1,Z$1)</f>
        <v>1.0599999999999998E-2</v>
      </c>
      <c r="AA3" cm="1">
        <f t="array" aca="1" ref="AA3" ca="1">TREND($K3:$P3,$K$1:$P$1,AA$1)</f>
        <v>1.0679999999999995E-2</v>
      </c>
      <c r="AB3" cm="1">
        <f t="array" aca="1" ref="AB3" ca="1">TREND($K3:$P3,$K$1:$P$1,AB$1)</f>
        <v>1.0759999999999992E-2</v>
      </c>
      <c r="AC3" cm="1">
        <f t="array" aca="1" ref="AC3" ca="1">TREND($K3:$P3,$K$1:$P$1,AC$1)</f>
        <v>1.0839999999999989E-2</v>
      </c>
      <c r="AD3" cm="1">
        <f t="array" aca="1" ref="AD3" ca="1">TREND($K3:$P3,$K$1:$P$1,AD$1)</f>
        <v>1.0920000000000013E-2</v>
      </c>
      <c r="AE3" cm="1">
        <f t="array" aca="1" ref="AE3" ca="1">TREND($K3:$P3,$K$1:$P$1,AE$1)</f>
        <v>1.100000000000001E-2</v>
      </c>
      <c r="AF3" cm="1">
        <f t="array" aca="1" ref="AF3" ca="1">TREND($K3:$P3,$K$1:$P$1,AF$1)</f>
        <v>1.1080000000000007E-2</v>
      </c>
      <c r="AG3" cm="1">
        <f t="array" aca="1" ref="AG3" ca="1">TREND($K3:$P3,$K$1:$P$1,AG$1)</f>
        <v>1.1160000000000003E-2</v>
      </c>
      <c r="AH3" cm="1">
        <f t="array" aca="1" ref="AH3" ca="1">TREND($K3:$P3,$K$1:$P$1,AH$1)</f>
        <v>1.124E-2</v>
      </c>
      <c r="AI3" cm="1">
        <f t="array" aca="1" ref="AI3" ca="1">TREND($K3:$P3,$K$1:$P$1,AI$1)</f>
        <v>1.1319999999999997E-2</v>
      </c>
      <c r="AJ3" cm="1">
        <f t="array" aca="1" ref="AJ3" ca="1">TREND($K3:$P3,$K$1:$P$1,AJ$1)</f>
        <v>1.1399999999999993E-2</v>
      </c>
      <c r="AK3" cm="1">
        <f t="array" aca="1" ref="AK3" ca="1">TREND($K3:$P3,$K$1:$P$1,AK$1)</f>
        <v>1.147999999999999E-2</v>
      </c>
      <c r="AL3" cm="1">
        <f t="array" aca="1" ref="AL3" ca="1">TREND($K3:$P3,$K$1:$P$1,AL$1)</f>
        <v>1.1559999999999987E-2</v>
      </c>
      <c r="AM3" cm="1">
        <f t="array" aca="1" ref="AM3" ca="1">TREND($K3:$P3,$K$1:$P$1,AM$1)</f>
        <v>1.1640000000000011E-2</v>
      </c>
      <c r="AN3" cm="1">
        <f t="array" aca="1" ref="AN3" ca="1">TREND($K3:$P3,$K$1:$P$1,AN$1)</f>
        <v>1.1720000000000008E-2</v>
      </c>
      <c r="AO3" cm="1">
        <f t="array" aca="1" ref="AO3" ca="1">TREND($K3:$P3,$K$1:$P$1,AO$1)</f>
        <v>1.1800000000000005E-2</v>
      </c>
      <c r="AP3" cm="1">
        <f t="array" aca="1" ref="AP3" ca="1">TREND($K3:$P3,$K$1:$P$1,AP$1)</f>
        <v>1.1880000000000002E-2</v>
      </c>
      <c r="AQ3" cm="1">
        <f t="array" aca="1" ref="AQ3" ca="1">TREND($K3:$P3,$K$1:$P$1,AQ$1)</f>
        <v>1.1959999999999998E-2</v>
      </c>
      <c r="AR3" cm="1">
        <f t="array" aca="1" ref="AR3" ca="1">TREND($K3:$P3,$K$1:$P$1,AR$1)</f>
        <v>1.2039999999999995E-2</v>
      </c>
      <c r="AS3" cm="1">
        <f t="array" aca="1" ref="AS3" ca="1">TREND($K3:$P3,$K$1:$P$1,AS$1)</f>
        <v>1.2119999999999992E-2</v>
      </c>
      <c r="AT3" cm="1">
        <f t="array" aca="1" ref="AT3" ca="1">TREND($K3:$P3,$K$1:$P$1,AT$1)</f>
        <v>1.2199999999999989E-2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2.1000000000000001E-2</v>
      </c>
      <c r="C4" s="41">
        <f t="shared" ca="1" si="3"/>
        <v>2.1000000000000001E-2</v>
      </c>
      <c r="D4" s="41">
        <f t="shared" ca="1" si="0"/>
        <v>2.1000000000000001E-2</v>
      </c>
      <c r="E4" s="41">
        <f t="shared" ca="1" si="0"/>
        <v>2.1000000000000001E-2</v>
      </c>
      <c r="F4" s="41" cm="1">
        <f t="array" aca="1" ref="F4" ca="1">INDIRECT(CONCATENATE("'",HLOOKUP(F$1,$B$21:$E$23,3,FALSE),"'!",$B$25,ROW($A4)+5))*About!$A$27</f>
        <v>2.1000000000000001E-2</v>
      </c>
      <c r="G4" s="41">
        <f t="shared" ca="1" si="4"/>
        <v>2.12E-2</v>
      </c>
      <c r="H4" s="41">
        <f t="shared" ca="1" si="1"/>
        <v>2.1399999999999999E-2</v>
      </c>
      <c r="I4" s="41">
        <f t="shared" ca="1" si="1"/>
        <v>2.1600000000000001E-2</v>
      </c>
      <c r="J4" s="41">
        <f t="shared" ca="1" si="1"/>
        <v>2.18E-2</v>
      </c>
      <c r="K4" s="41" cm="1">
        <f t="array" aca="1" ref="K4" ca="1">INDIRECT(CONCATENATE("'",HLOOKUP(K$1,$B$21:$E$23,3,FALSE),"'!",$B$25,ROW($A4)+5))*About!$A$27</f>
        <v>2.1999999999999999E-2</v>
      </c>
      <c r="L4" s="41">
        <f t="shared" ca="1" si="5"/>
        <v>2.24E-2</v>
      </c>
      <c r="M4" s="41">
        <f t="shared" ca="1" si="2"/>
        <v>2.2800000000000001E-2</v>
      </c>
      <c r="N4" s="41">
        <f t="shared" ca="1" si="2"/>
        <v>2.3199999999999998E-2</v>
      </c>
      <c r="O4" s="41">
        <f t="shared" ca="1" si="2"/>
        <v>2.3599999999999999E-2</v>
      </c>
      <c r="P4" s="41" cm="1">
        <f t="array" aca="1" ref="P4" ca="1">INDIRECT(CONCATENATE("'",HLOOKUP(P$1,$B$21:$E$23,3,FALSE),"'!",$B$25,ROW($A4)+5))*About!$A$27</f>
        <v>2.4E-2</v>
      </c>
      <c r="Q4" cm="1">
        <f t="array" aca="1" ref="Q4" ca="1">TREND($K4:$P4,$K$1:$P$1,Q$1)</f>
        <v>2.4399999999999977E-2</v>
      </c>
      <c r="R4" cm="1">
        <f t="array" aca="1" ref="R4" ca="1">TREND($K4:$P4,$K$1:$P$1,R$1)</f>
        <v>2.4800000000000044E-2</v>
      </c>
      <c r="S4" cm="1">
        <f t="array" aca="1" ref="S4" ca="1">TREND($K4:$P4,$K$1:$P$1,S$1)</f>
        <v>2.52E-2</v>
      </c>
      <c r="T4" cm="1">
        <f t="array" aca="1" ref="T4" ca="1">TREND($K4:$P4,$K$1:$P$1,T$1)</f>
        <v>2.5599999999999956E-2</v>
      </c>
      <c r="U4" cm="1">
        <f t="array" aca="1" ref="U4" ca="1">TREND($K4:$P4,$K$1:$P$1,U$1)</f>
        <v>2.6000000000000023E-2</v>
      </c>
      <c r="V4" cm="1">
        <f t="array" aca="1" ref="V4" ca="1">TREND($K4:$P4,$K$1:$P$1,V$1)</f>
        <v>2.6399999999999979E-2</v>
      </c>
      <c r="W4" cm="1">
        <f t="array" aca="1" ref="W4" ca="1">TREND($K4:$P4,$K$1:$P$1,W$1)</f>
        <v>2.6800000000000046E-2</v>
      </c>
      <c r="X4" cm="1">
        <f t="array" aca="1" ref="X4" ca="1">TREND($K4:$P4,$K$1:$P$1,X$1)</f>
        <v>2.7200000000000002E-2</v>
      </c>
      <c r="Y4" cm="1">
        <f t="array" aca="1" ref="Y4" ca="1">TREND($K4:$P4,$K$1:$P$1,Y$1)</f>
        <v>2.7599999999999958E-2</v>
      </c>
      <c r="Z4" cm="1">
        <f t="array" aca="1" ref="Z4" ca="1">TREND($K4:$P4,$K$1:$P$1,Z$1)</f>
        <v>2.8000000000000025E-2</v>
      </c>
      <c r="AA4" cm="1">
        <f t="array" aca="1" ref="AA4" ca="1">TREND($K4:$P4,$K$1:$P$1,AA$1)</f>
        <v>2.8399999999999981E-2</v>
      </c>
      <c r="AB4" cm="1">
        <f t="array" aca="1" ref="AB4" ca="1">TREND($K4:$P4,$K$1:$P$1,AB$1)</f>
        <v>2.8800000000000048E-2</v>
      </c>
      <c r="AC4" cm="1">
        <f t="array" aca="1" ref="AC4" ca="1">TREND($K4:$P4,$K$1:$P$1,AC$1)</f>
        <v>2.9200000000000004E-2</v>
      </c>
      <c r="AD4" cm="1">
        <f t="array" aca="1" ref="AD4" ca="1">TREND($K4:$P4,$K$1:$P$1,AD$1)</f>
        <v>2.959999999999996E-2</v>
      </c>
      <c r="AE4" cm="1">
        <f t="array" aca="1" ref="AE4" ca="1">TREND($K4:$P4,$K$1:$P$1,AE$1)</f>
        <v>3.0000000000000027E-2</v>
      </c>
      <c r="AF4" cm="1">
        <f t="array" aca="1" ref="AF4" ca="1">TREND($K4:$P4,$K$1:$P$1,AF$1)</f>
        <v>3.0399999999999983E-2</v>
      </c>
      <c r="AG4" cm="1">
        <f t="array" aca="1" ref="AG4" ca="1">TREND($K4:$P4,$K$1:$P$1,AG$1)</f>
        <v>3.080000000000005E-2</v>
      </c>
      <c r="AH4" cm="1">
        <f t="array" aca="1" ref="AH4" ca="1">TREND($K4:$P4,$K$1:$P$1,AH$1)</f>
        <v>3.1200000000000006E-2</v>
      </c>
      <c r="AI4" cm="1">
        <f t="array" aca="1" ref="AI4" ca="1">TREND($K4:$P4,$K$1:$P$1,AI$1)</f>
        <v>3.1599999999999961E-2</v>
      </c>
      <c r="AJ4" cm="1">
        <f t="array" aca="1" ref="AJ4" ca="1">TREND($K4:$P4,$K$1:$P$1,AJ$1)</f>
        <v>3.2000000000000028E-2</v>
      </c>
      <c r="AK4" cm="1">
        <f t="array" aca="1" ref="AK4" ca="1">TREND($K4:$P4,$K$1:$P$1,AK$1)</f>
        <v>3.2399999999999984E-2</v>
      </c>
      <c r="AL4" cm="1">
        <f t="array" aca="1" ref="AL4" ca="1">TREND($K4:$P4,$K$1:$P$1,AL$1)</f>
        <v>3.2800000000000051E-2</v>
      </c>
      <c r="AM4" cm="1">
        <f t="array" aca="1" ref="AM4" ca="1">TREND($K4:$P4,$K$1:$P$1,AM$1)</f>
        <v>3.3200000000000007E-2</v>
      </c>
      <c r="AN4" cm="1">
        <f t="array" aca="1" ref="AN4" ca="1">TREND($K4:$P4,$K$1:$P$1,AN$1)</f>
        <v>3.3599999999999963E-2</v>
      </c>
      <c r="AO4" cm="1">
        <f t="array" aca="1" ref="AO4" ca="1">TREND($K4:$P4,$K$1:$P$1,AO$1)</f>
        <v>3.400000000000003E-2</v>
      </c>
      <c r="AP4" cm="1">
        <f t="array" aca="1" ref="AP4" ca="1">TREND($K4:$P4,$K$1:$P$1,AP$1)</f>
        <v>3.4399999999999986E-2</v>
      </c>
      <c r="AQ4" cm="1">
        <f t="array" aca="1" ref="AQ4" ca="1">TREND($K4:$P4,$K$1:$P$1,AQ$1)</f>
        <v>3.4800000000000053E-2</v>
      </c>
      <c r="AR4" cm="1">
        <f t="array" aca="1" ref="AR4" ca="1">TREND($K4:$P4,$K$1:$P$1,AR$1)</f>
        <v>3.5200000000000009E-2</v>
      </c>
      <c r="AS4" cm="1">
        <f t="array" aca="1" ref="AS4" ca="1">TREND($K4:$P4,$K$1:$P$1,AS$1)</f>
        <v>3.5599999999999965E-2</v>
      </c>
      <c r="AT4" cm="1">
        <f t="array" aca="1" ref="AT4" ca="1">TREND($K4:$P4,$K$1:$P$1,AT$1)</f>
        <v>3.6000000000000032E-2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0.27</v>
      </c>
      <c r="C5" s="41">
        <f t="shared" ca="1" si="3"/>
        <v>0.27</v>
      </c>
      <c r="D5" s="41">
        <f t="shared" ca="1" si="0"/>
        <v>0.27</v>
      </c>
      <c r="E5" s="41">
        <f t="shared" ca="1" si="0"/>
        <v>0.27</v>
      </c>
      <c r="F5" s="41" cm="1">
        <f t="array" aca="1" ref="F5" ca="1">INDIRECT(CONCATENATE("'",HLOOKUP(F$1,$B$21:$E$23,3,FALSE),"'!",$B$25,ROW($A5)+5))*About!$A$27</f>
        <v>0.27</v>
      </c>
      <c r="G5" s="41">
        <f t="shared" ca="1" si="4"/>
        <v>0.27400000000000002</v>
      </c>
      <c r="H5" s="41">
        <f t="shared" ca="1" si="1"/>
        <v>0.27800000000000002</v>
      </c>
      <c r="I5" s="41">
        <f t="shared" ca="1" si="1"/>
        <v>0.28199999999999997</v>
      </c>
      <c r="J5" s="41">
        <f t="shared" ca="1" si="1"/>
        <v>0.28599999999999998</v>
      </c>
      <c r="K5" s="41" cm="1">
        <f t="array" aca="1" ref="K5" ca="1">INDIRECT(CONCATENATE("'",HLOOKUP(K$1,$B$21:$E$23,3,FALSE),"'!",$B$25,ROW($A5)+5))*About!$A$27</f>
        <v>0.28999999999999998</v>
      </c>
      <c r="L5" s="41">
        <f t="shared" ca="1" si="5"/>
        <v>0.29399999999999998</v>
      </c>
      <c r="M5" s="41">
        <f t="shared" ca="1" si="2"/>
        <v>0.29799999999999999</v>
      </c>
      <c r="N5" s="41">
        <f t="shared" ca="1" si="2"/>
        <v>0.30199999999999999</v>
      </c>
      <c r="O5" s="41">
        <f t="shared" ca="1" si="2"/>
        <v>0.30599999999999999</v>
      </c>
      <c r="P5" s="41" cm="1">
        <f t="array" aca="1" ref="P5" ca="1">INDIRECT(CONCATENATE("'",HLOOKUP(P$1,$B$21:$E$23,3,FALSE),"'!",$B$25,ROW($A5)+5))*About!$A$27</f>
        <v>0.31</v>
      </c>
      <c r="Q5" cm="1">
        <f t="array" aca="1" ref="Q5" ca="1">TREND($K5:$P5,$K$1:$P$1,Q$1)</f>
        <v>0.31400000000000095</v>
      </c>
      <c r="R5" cm="1">
        <f t="array" aca="1" ref="R5" ca="1">TREND($K5:$P5,$K$1:$P$1,R$1)</f>
        <v>0.3180000000000005</v>
      </c>
      <c r="S5" cm="1">
        <f t="array" aca="1" ref="S5" ca="1">TREND($K5:$P5,$K$1:$P$1,S$1)</f>
        <v>0.32200000000000006</v>
      </c>
      <c r="T5" cm="1">
        <f t="array" aca="1" ref="T5" ca="1">TREND($K5:$P5,$K$1:$P$1,T$1)</f>
        <v>0.32599999999999962</v>
      </c>
      <c r="U5" cm="1">
        <f t="array" aca="1" ref="U5" ca="1">TREND($K5:$P5,$K$1:$P$1,U$1)</f>
        <v>0.33000000000000096</v>
      </c>
      <c r="V5" cm="1">
        <f t="array" aca="1" ref="V5" ca="1">TREND($K5:$P5,$K$1:$P$1,V$1)</f>
        <v>0.33400000000000052</v>
      </c>
      <c r="W5" cm="1">
        <f t="array" aca="1" ref="W5" ca="1">TREND($K5:$P5,$K$1:$P$1,W$1)</f>
        <v>0.33800000000000008</v>
      </c>
      <c r="X5" cm="1">
        <f t="array" aca="1" ref="X5" ca="1">TREND($K5:$P5,$K$1:$P$1,X$1)</f>
        <v>0.34200000000000141</v>
      </c>
      <c r="Y5" cm="1">
        <f t="array" aca="1" ref="Y5" ca="1">TREND($K5:$P5,$K$1:$P$1,Y$1)</f>
        <v>0.34600000000000097</v>
      </c>
      <c r="Z5" cm="1">
        <f t="array" aca="1" ref="Z5" ca="1">TREND($K5:$P5,$K$1:$P$1,Z$1)</f>
        <v>0.35000000000000053</v>
      </c>
      <c r="AA5" cm="1">
        <f t="array" aca="1" ref="AA5" ca="1">TREND($K5:$P5,$K$1:$P$1,AA$1)</f>
        <v>0.35400000000000009</v>
      </c>
      <c r="AB5" cm="1">
        <f t="array" aca="1" ref="AB5" ca="1">TREND($K5:$P5,$K$1:$P$1,AB$1)</f>
        <v>0.35799999999999965</v>
      </c>
      <c r="AC5" cm="1">
        <f t="array" aca="1" ref="AC5" ca="1">TREND($K5:$P5,$K$1:$P$1,AC$1)</f>
        <v>0.36200000000000099</v>
      </c>
      <c r="AD5" cm="1">
        <f t="array" aca="1" ref="AD5" ca="1">TREND($K5:$P5,$K$1:$P$1,AD$1)</f>
        <v>0.36600000000000055</v>
      </c>
      <c r="AE5" cm="1">
        <f t="array" aca="1" ref="AE5" ca="1">TREND($K5:$P5,$K$1:$P$1,AE$1)</f>
        <v>0.37000000000000011</v>
      </c>
      <c r="AF5" cm="1">
        <f t="array" aca="1" ref="AF5" ca="1">TREND($K5:$P5,$K$1:$P$1,AF$1)</f>
        <v>0.37400000000000144</v>
      </c>
      <c r="AG5" cm="1">
        <f t="array" aca="1" ref="AG5" ca="1">TREND($K5:$P5,$K$1:$P$1,AG$1)</f>
        <v>0.378000000000001</v>
      </c>
      <c r="AH5" cm="1">
        <f t="array" aca="1" ref="AH5" ca="1">TREND($K5:$P5,$K$1:$P$1,AH$1)</f>
        <v>0.38200000000000056</v>
      </c>
      <c r="AI5" cm="1">
        <f t="array" aca="1" ref="AI5" ca="1">TREND($K5:$P5,$K$1:$P$1,AI$1)</f>
        <v>0.38600000000000012</v>
      </c>
      <c r="AJ5" cm="1">
        <f t="array" aca="1" ref="AJ5" ca="1">TREND($K5:$P5,$K$1:$P$1,AJ$1)</f>
        <v>0.38999999999999968</v>
      </c>
      <c r="AK5" cm="1">
        <f t="array" aca="1" ref="AK5" ca="1">TREND($K5:$P5,$K$1:$P$1,AK$1)</f>
        <v>0.39400000000000102</v>
      </c>
      <c r="AL5" cm="1">
        <f t="array" aca="1" ref="AL5" ca="1">TREND($K5:$P5,$K$1:$P$1,AL$1)</f>
        <v>0.39800000000000058</v>
      </c>
      <c r="AM5" cm="1">
        <f t="array" aca="1" ref="AM5" ca="1">TREND($K5:$P5,$K$1:$P$1,AM$1)</f>
        <v>0.40200000000000014</v>
      </c>
      <c r="AN5" cm="1">
        <f t="array" aca="1" ref="AN5" ca="1">TREND($K5:$P5,$K$1:$P$1,AN$1)</f>
        <v>0.40600000000000147</v>
      </c>
      <c r="AO5" cm="1">
        <f t="array" aca="1" ref="AO5" ca="1">TREND($K5:$P5,$K$1:$P$1,AO$1)</f>
        <v>0.41000000000000103</v>
      </c>
      <c r="AP5" cm="1">
        <f t="array" aca="1" ref="AP5" ca="1">TREND($K5:$P5,$K$1:$P$1,AP$1)</f>
        <v>0.41400000000000059</v>
      </c>
      <c r="AQ5" cm="1">
        <f t="array" aca="1" ref="AQ5" ca="1">TREND($K5:$P5,$K$1:$P$1,AQ$1)</f>
        <v>0.41800000000000015</v>
      </c>
      <c r="AR5" cm="1">
        <f t="array" aca="1" ref="AR5" ca="1">TREND($K5:$P5,$K$1:$P$1,AR$1)</f>
        <v>0.42199999999999971</v>
      </c>
      <c r="AS5" cm="1">
        <f t="array" aca="1" ref="AS5" ca="1">TREND($K5:$P5,$K$1:$P$1,AS$1)</f>
        <v>0.42600000000000104</v>
      </c>
      <c r="AT5" cm="1">
        <f t="array" aca="1" ref="AT5" ca="1">TREND($K5:$P5,$K$1:$P$1,AT$1)</f>
        <v>0.4300000000000006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0.39</v>
      </c>
      <c r="C6" s="41">
        <f t="shared" ca="1" si="3"/>
        <v>0.39</v>
      </c>
      <c r="D6" s="41">
        <f t="shared" ca="1" si="0"/>
        <v>0.39</v>
      </c>
      <c r="E6" s="41">
        <f t="shared" ca="1" si="0"/>
        <v>0.39</v>
      </c>
      <c r="F6" s="41" cm="1">
        <f t="array" aca="1" ref="F6" ca="1">INDIRECT(CONCATENATE("'",HLOOKUP(F$1,$B$21:$E$23,3,FALSE),"'!",$B$25,ROW($A6)+5))*About!$A$27</f>
        <v>0.39</v>
      </c>
      <c r="G6" s="41">
        <f t="shared" ca="1" si="4"/>
        <v>0.39400000000000002</v>
      </c>
      <c r="H6" s="41">
        <f t="shared" ca="1" si="1"/>
        <v>0.39800000000000002</v>
      </c>
      <c r="I6" s="41">
        <f t="shared" ca="1" si="1"/>
        <v>0.40199999999999997</v>
      </c>
      <c r="J6" s="41">
        <f t="shared" ca="1" si="1"/>
        <v>0.40599999999999997</v>
      </c>
      <c r="K6" s="41" cm="1">
        <f t="array" aca="1" ref="K6" ca="1">INDIRECT(CONCATENATE("'",HLOOKUP(K$1,$B$21:$E$23,3,FALSE),"'!",$B$25,ROW($A6)+5))*About!$A$27</f>
        <v>0.41</v>
      </c>
      <c r="L6" s="41">
        <f t="shared" ca="1" si="5"/>
        <v>0.41599999999999998</v>
      </c>
      <c r="M6" s="41">
        <f t="shared" ca="1" si="2"/>
        <v>0.42199999999999999</v>
      </c>
      <c r="N6" s="41">
        <f t="shared" ca="1" si="2"/>
        <v>0.42799999999999999</v>
      </c>
      <c r="O6" s="41">
        <f t="shared" ca="1" si="2"/>
        <v>0.434</v>
      </c>
      <c r="P6" s="41" cm="1">
        <f t="array" aca="1" ref="P6" ca="1">INDIRECT(CONCATENATE("'",HLOOKUP(P$1,$B$21:$E$23,3,FALSE),"'!",$B$25,ROW($A6)+5))*About!$A$27</f>
        <v>0.44</v>
      </c>
      <c r="Q6" cm="1">
        <f t="array" aca="1" ref="Q6" ca="1">TREND($K6:$P6,$K$1:$P$1,Q$1)</f>
        <v>0.44599999999999973</v>
      </c>
      <c r="R6" cm="1">
        <f t="array" aca="1" ref="R6" ca="1">TREND($K6:$P6,$K$1:$P$1,R$1)</f>
        <v>0.45199999999999996</v>
      </c>
      <c r="S6" cm="1">
        <f t="array" aca="1" ref="S6" ca="1">TREND($K6:$P6,$K$1:$P$1,S$1)</f>
        <v>0.45800000000000018</v>
      </c>
      <c r="T6" cm="1">
        <f t="array" aca="1" ref="T6" ca="1">TREND($K6:$P6,$K$1:$P$1,T$1)</f>
        <v>0.46400000000000041</v>
      </c>
      <c r="U6" cm="1">
        <f t="array" aca="1" ref="U6" ca="1">TREND($K6:$P6,$K$1:$P$1,U$1)</f>
        <v>0.47000000000000064</v>
      </c>
      <c r="V6" cm="1">
        <f t="array" aca="1" ref="V6" ca="1">TREND($K6:$P6,$K$1:$P$1,V$1)</f>
        <v>0.47599999999999909</v>
      </c>
      <c r="W6" cm="1">
        <f t="array" aca="1" ref="W6" ca="1">TREND($K6:$P6,$K$1:$P$1,W$1)</f>
        <v>0.48199999999999932</v>
      </c>
      <c r="X6" cm="1">
        <f t="array" aca="1" ref="X6" ca="1">TREND($K6:$P6,$K$1:$P$1,X$1)</f>
        <v>0.48799999999999955</v>
      </c>
      <c r="Y6" cm="1">
        <f t="array" aca="1" ref="Y6" ca="1">TREND($K6:$P6,$K$1:$P$1,Y$1)</f>
        <v>0.49399999999999977</v>
      </c>
      <c r="Z6" cm="1">
        <f t="array" aca="1" ref="Z6" ca="1">TREND($K6:$P6,$K$1:$P$1,Z$1)</f>
        <v>0.5</v>
      </c>
      <c r="AA6" cm="1">
        <f t="array" aca="1" ref="AA6" ca="1">TREND($K6:$P6,$K$1:$P$1,AA$1)</f>
        <v>0.50600000000000023</v>
      </c>
      <c r="AB6" cm="1">
        <f t="array" aca="1" ref="AB6" ca="1">TREND($K6:$P6,$K$1:$P$1,AB$1)</f>
        <v>0.51200000000000045</v>
      </c>
      <c r="AC6" cm="1">
        <f t="array" aca="1" ref="AC6" ca="1">TREND($K6:$P6,$K$1:$P$1,AC$1)</f>
        <v>0.51800000000000068</v>
      </c>
      <c r="AD6" cm="1">
        <f t="array" aca="1" ref="AD6" ca="1">TREND($K6:$P6,$K$1:$P$1,AD$1)</f>
        <v>0.52399999999999913</v>
      </c>
      <c r="AE6" cm="1">
        <f t="array" aca="1" ref="AE6" ca="1">TREND($K6:$P6,$K$1:$P$1,AE$1)</f>
        <v>0.52999999999999936</v>
      </c>
      <c r="AF6" cm="1">
        <f t="array" aca="1" ref="AF6" ca="1">TREND($K6:$P6,$K$1:$P$1,AF$1)</f>
        <v>0.53599999999999959</v>
      </c>
      <c r="AG6" cm="1">
        <f t="array" aca="1" ref="AG6" ca="1">TREND($K6:$P6,$K$1:$P$1,AG$1)</f>
        <v>0.54199999999999982</v>
      </c>
      <c r="AH6" cm="1">
        <f t="array" aca="1" ref="AH6" ca="1">TREND($K6:$P6,$K$1:$P$1,AH$1)</f>
        <v>0.54800000000000004</v>
      </c>
      <c r="AI6" cm="1">
        <f t="array" aca="1" ref="AI6" ca="1">TREND($K6:$P6,$K$1:$P$1,AI$1)</f>
        <v>0.55400000000000027</v>
      </c>
      <c r="AJ6" cm="1">
        <f t="array" aca="1" ref="AJ6" ca="1">TREND($K6:$P6,$K$1:$P$1,AJ$1)</f>
        <v>0.5600000000000005</v>
      </c>
      <c r="AK6" cm="1">
        <f t="array" aca="1" ref="AK6" ca="1">TREND($K6:$P6,$K$1:$P$1,AK$1)</f>
        <v>0.56600000000000072</v>
      </c>
      <c r="AL6" cm="1">
        <f t="array" aca="1" ref="AL6" ca="1">TREND($K6:$P6,$K$1:$P$1,AL$1)</f>
        <v>0.57200000000000095</v>
      </c>
      <c r="AM6" cm="1">
        <f t="array" aca="1" ref="AM6" ca="1">TREND($K6:$P6,$K$1:$P$1,AM$1)</f>
        <v>0.5779999999999994</v>
      </c>
      <c r="AN6" cm="1">
        <f t="array" aca="1" ref="AN6" ca="1">TREND($K6:$P6,$K$1:$P$1,AN$1)</f>
        <v>0.58399999999999963</v>
      </c>
      <c r="AO6" cm="1">
        <f t="array" aca="1" ref="AO6" ca="1">TREND($K6:$P6,$K$1:$P$1,AO$1)</f>
        <v>0.58999999999999986</v>
      </c>
      <c r="AP6" cm="1">
        <f t="array" aca="1" ref="AP6" ca="1">TREND($K6:$P6,$K$1:$P$1,AP$1)</f>
        <v>0.59600000000000009</v>
      </c>
      <c r="AQ6" cm="1">
        <f t="array" aca="1" ref="AQ6" ca="1">TREND($K6:$P6,$K$1:$P$1,AQ$1)</f>
        <v>0.60200000000000031</v>
      </c>
      <c r="AR6" cm="1">
        <f t="array" aca="1" ref="AR6" ca="1">TREND($K6:$P6,$K$1:$P$1,AR$1)</f>
        <v>0.60800000000000054</v>
      </c>
      <c r="AS6" cm="1">
        <f t="array" aca="1" ref="AS6" ca="1">TREND($K6:$P6,$K$1:$P$1,AS$1)</f>
        <v>0.61400000000000077</v>
      </c>
      <c r="AT6" cm="1">
        <f t="array" aca="1" ref="AT6" ca="1">TREND($K6:$P6,$K$1:$P$1,AT$1)</f>
        <v>0.62000000000000099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12</v>
      </c>
      <c r="C7" s="41">
        <f t="shared" ca="1" si="3"/>
        <v>12</v>
      </c>
      <c r="D7" s="41">
        <f t="shared" ca="1" si="0"/>
        <v>12</v>
      </c>
      <c r="E7" s="41">
        <f t="shared" ca="1" si="0"/>
        <v>12</v>
      </c>
      <c r="F7" s="41" cm="1">
        <f t="array" aca="1" ref="F7" ca="1">INDIRECT(CONCATENATE("'",HLOOKUP(F$1,$B$21:$E$23,3,FALSE),"'!",$B$25,ROW($A7)+5))*About!$A$27</f>
        <v>12</v>
      </c>
      <c r="G7" s="41">
        <f t="shared" ca="1" si="4"/>
        <v>12</v>
      </c>
      <c r="H7" s="41">
        <f t="shared" ca="1" si="1"/>
        <v>12</v>
      </c>
      <c r="I7" s="41">
        <f t="shared" ca="1" si="1"/>
        <v>12</v>
      </c>
      <c r="J7" s="41">
        <f t="shared" ca="1" si="1"/>
        <v>12</v>
      </c>
      <c r="K7" s="41" cm="1">
        <f t="array" aca="1" ref="K7" ca="1">INDIRECT(CONCATENATE("'",HLOOKUP(K$1,$B$21:$E$23,3,FALSE),"'!",$B$25,ROW($A7)+5))*About!$A$27</f>
        <v>12</v>
      </c>
      <c r="L7" s="41">
        <f t="shared" ca="1" si="5"/>
        <v>12</v>
      </c>
      <c r="M7" s="41">
        <f t="shared" ca="1" si="2"/>
        <v>12</v>
      </c>
      <c r="N7" s="41">
        <f t="shared" ca="1" si="2"/>
        <v>12</v>
      </c>
      <c r="O7" s="41">
        <f t="shared" ca="1" si="2"/>
        <v>12</v>
      </c>
      <c r="P7" s="41" cm="1">
        <f t="array" aca="1" ref="P7" ca="1">INDIRECT(CONCATENATE("'",HLOOKUP(P$1,$B$21:$E$23,3,FALSE),"'!",$B$25,ROW($A7)+5))*About!$A$27</f>
        <v>12</v>
      </c>
      <c r="Q7" cm="1">
        <f t="array" aca="1" ref="Q7" ca="1">TREND($K7:$P7,$K$1:$P$1,Q$1)</f>
        <v>12</v>
      </c>
      <c r="R7" cm="1">
        <f t="array" aca="1" ref="R7" ca="1">TREND($K7:$P7,$K$1:$P$1,R$1)</f>
        <v>12</v>
      </c>
      <c r="S7" cm="1">
        <f t="array" aca="1" ref="S7" ca="1">TREND($K7:$P7,$K$1:$P$1,S$1)</f>
        <v>12</v>
      </c>
      <c r="T7" cm="1">
        <f t="array" aca="1" ref="T7" ca="1">TREND($K7:$P7,$K$1:$P$1,T$1)</f>
        <v>12</v>
      </c>
      <c r="U7" cm="1">
        <f t="array" aca="1" ref="U7" ca="1">TREND($K7:$P7,$K$1:$P$1,U$1)</f>
        <v>12</v>
      </c>
      <c r="V7" cm="1">
        <f t="array" aca="1" ref="V7" ca="1">TREND($K7:$P7,$K$1:$P$1,V$1)</f>
        <v>12</v>
      </c>
      <c r="W7" cm="1">
        <f t="array" aca="1" ref="W7" ca="1">TREND($K7:$P7,$K$1:$P$1,W$1)</f>
        <v>12</v>
      </c>
      <c r="X7" cm="1">
        <f t="array" aca="1" ref="X7" ca="1">TREND($K7:$P7,$K$1:$P$1,X$1)</f>
        <v>12</v>
      </c>
      <c r="Y7" cm="1">
        <f t="array" aca="1" ref="Y7" ca="1">TREND($K7:$P7,$K$1:$P$1,Y$1)</f>
        <v>12</v>
      </c>
      <c r="Z7" cm="1">
        <f t="array" aca="1" ref="Z7" ca="1">TREND($K7:$P7,$K$1:$P$1,Z$1)</f>
        <v>12</v>
      </c>
      <c r="AA7" cm="1">
        <f t="array" aca="1" ref="AA7" ca="1">TREND($K7:$P7,$K$1:$P$1,AA$1)</f>
        <v>12</v>
      </c>
      <c r="AB7" cm="1">
        <f t="array" aca="1" ref="AB7" ca="1">TREND($K7:$P7,$K$1:$P$1,AB$1)</f>
        <v>12</v>
      </c>
      <c r="AC7" cm="1">
        <f t="array" aca="1" ref="AC7" ca="1">TREND($K7:$P7,$K$1:$P$1,AC$1)</f>
        <v>12</v>
      </c>
      <c r="AD7" cm="1">
        <f t="array" aca="1" ref="AD7" ca="1">TREND($K7:$P7,$K$1:$P$1,AD$1)</f>
        <v>12</v>
      </c>
      <c r="AE7" cm="1">
        <f t="array" aca="1" ref="AE7" ca="1">TREND($K7:$P7,$K$1:$P$1,AE$1)</f>
        <v>12</v>
      </c>
      <c r="AF7" cm="1">
        <f t="array" aca="1" ref="AF7" ca="1">TREND($K7:$P7,$K$1:$P$1,AF$1)</f>
        <v>12</v>
      </c>
      <c r="AG7" cm="1">
        <f t="array" aca="1" ref="AG7" ca="1">TREND($K7:$P7,$K$1:$P$1,AG$1)</f>
        <v>12</v>
      </c>
      <c r="AH7" cm="1">
        <f t="array" aca="1" ref="AH7" ca="1">TREND($K7:$P7,$K$1:$P$1,AH$1)</f>
        <v>12</v>
      </c>
      <c r="AI7" cm="1">
        <f t="array" aca="1" ref="AI7" ca="1">TREND($K7:$P7,$K$1:$P$1,AI$1)</f>
        <v>12</v>
      </c>
      <c r="AJ7" cm="1">
        <f t="array" aca="1" ref="AJ7" ca="1">TREND($K7:$P7,$K$1:$P$1,AJ$1)</f>
        <v>12</v>
      </c>
      <c r="AK7" cm="1">
        <f t="array" aca="1" ref="AK7" ca="1">TREND($K7:$P7,$K$1:$P$1,AK$1)</f>
        <v>12</v>
      </c>
      <c r="AL7" cm="1">
        <f t="array" aca="1" ref="AL7" ca="1">TREND($K7:$P7,$K$1:$P$1,AL$1)</f>
        <v>12</v>
      </c>
      <c r="AM7" cm="1">
        <f t="array" aca="1" ref="AM7" ca="1">TREND($K7:$P7,$K$1:$P$1,AM$1)</f>
        <v>12</v>
      </c>
      <c r="AN7" cm="1">
        <f t="array" aca="1" ref="AN7" ca="1">TREND($K7:$P7,$K$1:$P$1,AN$1)</f>
        <v>12</v>
      </c>
      <c r="AO7" cm="1">
        <f t="array" aca="1" ref="AO7" ca="1">TREND($K7:$P7,$K$1:$P$1,AO$1)</f>
        <v>12</v>
      </c>
      <c r="AP7" cm="1">
        <f t="array" aca="1" ref="AP7" ca="1">TREND($K7:$P7,$K$1:$P$1,AP$1)</f>
        <v>12</v>
      </c>
      <c r="AQ7" cm="1">
        <f t="array" aca="1" ref="AQ7" ca="1">TREND($K7:$P7,$K$1:$P$1,AQ$1)</f>
        <v>12</v>
      </c>
      <c r="AR7" cm="1">
        <f t="array" aca="1" ref="AR7" ca="1">TREND($K7:$P7,$K$1:$P$1,AR$1)</f>
        <v>12</v>
      </c>
      <c r="AS7" cm="1">
        <f t="array" aca="1" ref="AS7" ca="1">TREND($K7:$P7,$K$1:$P$1,AS$1)</f>
        <v>12</v>
      </c>
      <c r="AT7" cm="1">
        <f t="array" aca="1" ref="AT7" ca="1">TREND($K7:$P7,$K$1:$P$1,AT$1)</f>
        <v>12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1.9</v>
      </c>
      <c r="C8" s="41">
        <f t="shared" ca="1" si="3"/>
        <v>1.9249999999999998</v>
      </c>
      <c r="D8" s="41">
        <f t="shared" ca="1" si="0"/>
        <v>1.95</v>
      </c>
      <c r="E8" s="41">
        <f t="shared" ca="1" si="0"/>
        <v>1.9750000000000001</v>
      </c>
      <c r="F8" s="41" cm="1">
        <f t="array" aca="1" ref="F8" ca="1">INDIRECT(CONCATENATE("'",HLOOKUP(F$1,$B$21:$E$23,3,FALSE),"'!",$B$25,ROW($A8)+5))*About!$A$27</f>
        <v>2</v>
      </c>
      <c r="G8" s="41">
        <f t="shared" ca="1" si="4"/>
        <v>2</v>
      </c>
      <c r="H8" s="41">
        <f t="shared" ca="1" si="1"/>
        <v>2</v>
      </c>
      <c r="I8" s="41">
        <f t="shared" ca="1" si="1"/>
        <v>2</v>
      </c>
      <c r="J8" s="41">
        <f t="shared" ca="1" si="1"/>
        <v>2</v>
      </c>
      <c r="K8" s="41" cm="1">
        <f t="array" aca="1" ref="K8" ca="1">INDIRECT(CONCATENATE("'",HLOOKUP(K$1,$B$21:$E$23,3,FALSE),"'!",$B$25,ROW($A8)+5))*About!$A$27</f>
        <v>2</v>
      </c>
      <c r="L8" s="41">
        <f t="shared" ca="1" si="5"/>
        <v>2.02</v>
      </c>
      <c r="M8" s="41">
        <f t="shared" ca="1" si="2"/>
        <v>2.04</v>
      </c>
      <c r="N8" s="41">
        <f t="shared" ca="1" si="2"/>
        <v>2.06</v>
      </c>
      <c r="O8" s="41">
        <f t="shared" ca="1" si="2"/>
        <v>2.08</v>
      </c>
      <c r="P8" s="41" cm="1">
        <f t="array" aca="1" ref="P8" ca="1">INDIRECT(CONCATENATE("'",HLOOKUP(P$1,$B$21:$E$23,3,FALSE),"'!",$B$25,ROW($A8)+5))*About!$A$27</f>
        <v>2.1</v>
      </c>
      <c r="Q8" cm="1">
        <f t="array" aca="1" ref="Q8" ca="1">TREND($K8:$P8,$K$1:$P$1,Q$1)</f>
        <v>2.1199999999999974</v>
      </c>
      <c r="R8" cm="1">
        <f t="array" aca="1" ref="R8" ca="1">TREND($K8:$P8,$K$1:$P$1,R$1)</f>
        <v>2.1400000000000006</v>
      </c>
      <c r="S8" cm="1">
        <f t="array" aca="1" ref="S8" ca="1">TREND($K8:$P8,$K$1:$P$1,S$1)</f>
        <v>2.1600000000000037</v>
      </c>
      <c r="T8" cm="1">
        <f t="array" aca="1" ref="T8" ca="1">TREND($K8:$P8,$K$1:$P$1,T$1)</f>
        <v>2.1799999999999997</v>
      </c>
      <c r="U8" cm="1">
        <f t="array" aca="1" ref="U8" ca="1">TREND($K8:$P8,$K$1:$P$1,U$1)</f>
        <v>2.2000000000000028</v>
      </c>
      <c r="V8" cm="1">
        <f t="array" aca="1" ref="V8" ca="1">TREND($K8:$P8,$K$1:$P$1,V$1)</f>
        <v>2.2199999999999989</v>
      </c>
      <c r="W8" cm="1">
        <f t="array" aca="1" ref="W8" ca="1">TREND($K8:$P8,$K$1:$P$1,W$1)</f>
        <v>2.240000000000002</v>
      </c>
      <c r="X8" cm="1">
        <f t="array" aca="1" ref="X8" ca="1">TREND($K8:$P8,$K$1:$P$1,X$1)</f>
        <v>2.259999999999998</v>
      </c>
      <c r="Y8" cm="1">
        <f t="array" aca="1" ref="Y8" ca="1">TREND($K8:$P8,$K$1:$P$1,Y$1)</f>
        <v>2.2800000000000011</v>
      </c>
      <c r="Z8" cm="1">
        <f t="array" aca="1" ref="Z8" ca="1">TREND($K8:$P8,$K$1:$P$1,Z$1)</f>
        <v>2.3000000000000043</v>
      </c>
      <c r="AA8" cm="1">
        <f t="array" aca="1" ref="AA8" ca="1">TREND($K8:$P8,$K$1:$P$1,AA$1)</f>
        <v>2.3200000000000003</v>
      </c>
      <c r="AB8" cm="1">
        <f t="array" aca="1" ref="AB8" ca="1">TREND($K8:$P8,$K$1:$P$1,AB$1)</f>
        <v>2.3400000000000034</v>
      </c>
      <c r="AC8" cm="1">
        <f t="array" aca="1" ref="AC8" ca="1">TREND($K8:$P8,$K$1:$P$1,AC$1)</f>
        <v>2.3599999999999994</v>
      </c>
      <c r="AD8" cm="1">
        <f t="array" aca="1" ref="AD8" ca="1">TREND($K8:$P8,$K$1:$P$1,AD$1)</f>
        <v>2.3800000000000026</v>
      </c>
      <c r="AE8" cm="1">
        <f t="array" aca="1" ref="AE8" ca="1">TREND($K8:$P8,$K$1:$P$1,AE$1)</f>
        <v>2.3999999999999986</v>
      </c>
      <c r="AF8" cm="1">
        <f t="array" aca="1" ref="AF8" ca="1">TREND($K8:$P8,$K$1:$P$1,AF$1)</f>
        <v>2.4200000000000017</v>
      </c>
      <c r="AG8" cm="1">
        <f t="array" aca="1" ref="AG8" ca="1">TREND($K8:$P8,$K$1:$P$1,AG$1)</f>
        <v>2.4399999999999977</v>
      </c>
      <c r="AH8" cm="1">
        <f t="array" aca="1" ref="AH8" ca="1">TREND($K8:$P8,$K$1:$P$1,AH$1)</f>
        <v>2.4600000000000009</v>
      </c>
      <c r="AI8" cm="1">
        <f t="array" aca="1" ref="AI8" ca="1">TREND($K8:$P8,$K$1:$P$1,AI$1)</f>
        <v>2.480000000000004</v>
      </c>
      <c r="AJ8" cm="1">
        <f t="array" aca="1" ref="AJ8" ca="1">TREND($K8:$P8,$K$1:$P$1,AJ$1)</f>
        <v>2.5</v>
      </c>
      <c r="AK8" cm="1">
        <f t="array" aca="1" ref="AK8" ca="1">TREND($K8:$P8,$K$1:$P$1,AK$1)</f>
        <v>2.5200000000000031</v>
      </c>
      <c r="AL8" cm="1">
        <f t="array" aca="1" ref="AL8" ca="1">TREND($K8:$P8,$K$1:$P$1,AL$1)</f>
        <v>2.5399999999999991</v>
      </c>
      <c r="AM8" cm="1">
        <f t="array" aca="1" ref="AM8" ca="1">TREND($K8:$P8,$K$1:$P$1,AM$1)</f>
        <v>2.5600000000000023</v>
      </c>
      <c r="AN8" cm="1">
        <f t="array" aca="1" ref="AN8" ca="1">TREND($K8:$P8,$K$1:$P$1,AN$1)</f>
        <v>2.5799999999999983</v>
      </c>
      <c r="AO8" cm="1">
        <f t="array" aca="1" ref="AO8" ca="1">TREND($K8:$P8,$K$1:$P$1,AO$1)</f>
        <v>2.6000000000000014</v>
      </c>
      <c r="AP8" cm="1">
        <f t="array" aca="1" ref="AP8" ca="1">TREND($K8:$P8,$K$1:$P$1,AP$1)</f>
        <v>2.6199999999999974</v>
      </c>
      <c r="AQ8" cm="1">
        <f t="array" aca="1" ref="AQ8" ca="1">TREND($K8:$P8,$K$1:$P$1,AQ$1)</f>
        <v>2.6400000000000006</v>
      </c>
      <c r="AR8" cm="1">
        <f t="array" aca="1" ref="AR8" ca="1">TREND($K8:$P8,$K$1:$P$1,AR$1)</f>
        <v>2.6600000000000037</v>
      </c>
      <c r="AS8" cm="1">
        <f t="array" aca="1" ref="AS8" ca="1">TREND($K8:$P8,$K$1:$P$1,AS$1)</f>
        <v>2.6799999999999997</v>
      </c>
      <c r="AT8" cm="1">
        <f t="array" aca="1" ref="AT8" ca="1">TREND($K8:$P8,$K$1:$P$1,AT$1)</f>
        <v>2.7000000000000028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0.45</v>
      </c>
      <c r="C9" s="41">
        <f t="shared" ca="1" si="3"/>
        <v>0.45250000000000001</v>
      </c>
      <c r="D9" s="41">
        <f t="shared" ca="1" si="0"/>
        <v>0.45500000000000002</v>
      </c>
      <c r="E9" s="41">
        <f t="shared" ca="1" si="0"/>
        <v>0.45750000000000002</v>
      </c>
      <c r="F9" s="41" cm="1">
        <f t="array" aca="1" ref="F9" ca="1">INDIRECT(CONCATENATE("'",HLOOKUP(F$1,$B$21:$E$23,3,FALSE),"'!",$B$25,ROW($A9)+5))*About!$A$27</f>
        <v>0.46</v>
      </c>
      <c r="G9" s="41">
        <f t="shared" ca="1" si="4"/>
        <v>0.46400000000000002</v>
      </c>
      <c r="H9" s="41">
        <f t="shared" ca="1" si="1"/>
        <v>0.46800000000000003</v>
      </c>
      <c r="I9" s="41">
        <f t="shared" ca="1" si="1"/>
        <v>0.47199999999999998</v>
      </c>
      <c r="J9" s="41">
        <f t="shared" ca="1" si="1"/>
        <v>0.47599999999999998</v>
      </c>
      <c r="K9" s="41" cm="1">
        <f t="array" aca="1" ref="K9" ca="1">INDIRECT(CONCATENATE("'",HLOOKUP(K$1,$B$21:$E$23,3,FALSE),"'!",$B$25,ROW($A9)+5))*About!$A$27</f>
        <v>0.48</v>
      </c>
      <c r="L9" s="41">
        <f t="shared" ca="1" si="5"/>
        <v>0.48599999999999999</v>
      </c>
      <c r="M9" s="41">
        <f t="shared" ca="1" si="2"/>
        <v>0.49199999999999999</v>
      </c>
      <c r="N9" s="41">
        <f t="shared" ca="1" si="2"/>
        <v>0.498</v>
      </c>
      <c r="O9" s="41">
        <f t="shared" ca="1" si="2"/>
        <v>0.504</v>
      </c>
      <c r="P9" s="41" cm="1">
        <f t="array" aca="1" ref="P9" ca="1">INDIRECT(CONCATENATE("'",HLOOKUP(P$1,$B$21:$E$23,3,FALSE),"'!",$B$25,ROW($A9)+5))*About!$A$27</f>
        <v>0.51</v>
      </c>
      <c r="Q9" cm="1">
        <f t="array" aca="1" ref="Q9" ca="1">TREND($K9:$P9,$K$1:$P$1,Q$1)</f>
        <v>0.51599999999999824</v>
      </c>
      <c r="R9" cm="1">
        <f t="array" aca="1" ref="R9" ca="1">TREND($K9:$P9,$K$1:$P$1,R$1)</f>
        <v>0.52199999999999847</v>
      </c>
      <c r="S9" cm="1">
        <f t="array" aca="1" ref="S9" ca="1">TREND($K9:$P9,$K$1:$P$1,S$1)</f>
        <v>0.52799999999999869</v>
      </c>
      <c r="T9" cm="1">
        <f t="array" aca="1" ref="T9" ca="1">TREND($K9:$P9,$K$1:$P$1,T$1)</f>
        <v>0.53399999999999892</v>
      </c>
      <c r="U9" cm="1">
        <f t="array" aca="1" ref="U9" ca="1">TREND($K9:$P9,$K$1:$P$1,U$1)</f>
        <v>0.53999999999999915</v>
      </c>
      <c r="V9" cm="1">
        <f t="array" aca="1" ref="V9" ca="1">TREND($K9:$P9,$K$1:$P$1,V$1)</f>
        <v>0.5459999999999976</v>
      </c>
      <c r="W9" cm="1">
        <f t="array" aca="1" ref="W9" ca="1">TREND($K9:$P9,$K$1:$P$1,W$1)</f>
        <v>0.55199999999999783</v>
      </c>
      <c r="X9" cm="1">
        <f t="array" aca="1" ref="X9" ca="1">TREND($K9:$P9,$K$1:$P$1,X$1)</f>
        <v>0.55799999999999805</v>
      </c>
      <c r="Y9" cm="1">
        <f t="array" aca="1" ref="Y9" ca="1">TREND($K9:$P9,$K$1:$P$1,Y$1)</f>
        <v>0.56399999999999828</v>
      </c>
      <c r="Z9" cm="1">
        <f t="array" aca="1" ref="Z9" ca="1">TREND($K9:$P9,$K$1:$P$1,Z$1)</f>
        <v>0.56999999999999851</v>
      </c>
      <c r="AA9" cm="1">
        <f t="array" aca="1" ref="AA9" ca="1">TREND($K9:$P9,$K$1:$P$1,AA$1)</f>
        <v>0.57599999999999874</v>
      </c>
      <c r="AB9" cm="1">
        <f t="array" aca="1" ref="AB9" ca="1">TREND($K9:$P9,$K$1:$P$1,AB$1)</f>
        <v>0.58199999999999896</v>
      </c>
      <c r="AC9" cm="1">
        <f t="array" aca="1" ref="AC9" ca="1">TREND($K9:$P9,$K$1:$P$1,AC$1)</f>
        <v>0.58799999999999919</v>
      </c>
      <c r="AD9" cm="1">
        <f t="array" aca="1" ref="AD9" ca="1">TREND($K9:$P9,$K$1:$P$1,AD$1)</f>
        <v>0.59399999999999764</v>
      </c>
      <c r="AE9" cm="1">
        <f t="array" aca="1" ref="AE9" ca="1">TREND($K9:$P9,$K$1:$P$1,AE$1)</f>
        <v>0.59999999999999787</v>
      </c>
      <c r="AF9" cm="1">
        <f t="array" aca="1" ref="AF9" ca="1">TREND($K9:$P9,$K$1:$P$1,AF$1)</f>
        <v>0.6059999999999981</v>
      </c>
      <c r="AG9" cm="1">
        <f t="array" aca="1" ref="AG9" ca="1">TREND($K9:$P9,$K$1:$P$1,AG$1)</f>
        <v>0.61199999999999832</v>
      </c>
      <c r="AH9" cm="1">
        <f t="array" aca="1" ref="AH9" ca="1">TREND($K9:$P9,$K$1:$P$1,AH$1)</f>
        <v>0.61799999999999855</v>
      </c>
      <c r="AI9" cm="1">
        <f t="array" aca="1" ref="AI9" ca="1">TREND($K9:$P9,$K$1:$P$1,AI$1)</f>
        <v>0.62399999999999878</v>
      </c>
      <c r="AJ9" cm="1">
        <f t="array" aca="1" ref="AJ9" ca="1">TREND($K9:$P9,$K$1:$P$1,AJ$1)</f>
        <v>0.62999999999999901</v>
      </c>
      <c r="AK9" cm="1">
        <f t="array" aca="1" ref="AK9" ca="1">TREND($K9:$P9,$K$1:$P$1,AK$1)</f>
        <v>0.63599999999999923</v>
      </c>
      <c r="AL9" cm="1">
        <f t="array" aca="1" ref="AL9" ca="1">TREND($K9:$P9,$K$1:$P$1,AL$1)</f>
        <v>0.64199999999999946</v>
      </c>
      <c r="AM9" cm="1">
        <f t="array" aca="1" ref="AM9" ca="1">TREND($K9:$P9,$K$1:$P$1,AM$1)</f>
        <v>0.64799999999999791</v>
      </c>
      <c r="AN9" cm="1">
        <f t="array" aca="1" ref="AN9" ca="1">TREND($K9:$P9,$K$1:$P$1,AN$1)</f>
        <v>0.65399999999999814</v>
      </c>
      <c r="AO9" cm="1">
        <f t="array" aca="1" ref="AO9" ca="1">TREND($K9:$P9,$K$1:$P$1,AO$1)</f>
        <v>0.65999999999999837</v>
      </c>
      <c r="AP9" cm="1">
        <f t="array" aca="1" ref="AP9" ca="1">TREND($K9:$P9,$K$1:$P$1,AP$1)</f>
        <v>0.66599999999999859</v>
      </c>
      <c r="AQ9" cm="1">
        <f t="array" aca="1" ref="AQ9" ca="1">TREND($K9:$P9,$K$1:$P$1,AQ$1)</f>
        <v>0.67199999999999882</v>
      </c>
      <c r="AR9" cm="1">
        <f t="array" aca="1" ref="AR9" ca="1">TREND($K9:$P9,$K$1:$P$1,AR$1)</f>
        <v>0.67799999999999905</v>
      </c>
      <c r="AS9" cm="1">
        <f t="array" aca="1" ref="AS9" ca="1">TREND($K9:$P9,$K$1:$P$1,AS$1)</f>
        <v>0.68399999999999928</v>
      </c>
      <c r="AT9" cm="1">
        <f t="array" aca="1" ref="AT9" ca="1">TREND($K9:$P9,$K$1:$P$1,AT$1)</f>
        <v>0.6899999999999995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3.7000000000000002E-3</v>
      </c>
      <c r="C10" s="41">
        <f t="shared" ca="1" si="3"/>
        <v>3.7750000000000001E-3</v>
      </c>
      <c r="D10" s="41">
        <f t="shared" ca="1" si="0"/>
        <v>3.8500000000000001E-3</v>
      </c>
      <c r="E10" s="41">
        <f t="shared" ca="1" si="0"/>
        <v>3.9249999999999997E-3</v>
      </c>
      <c r="F10" s="41" cm="1">
        <f t="array" aca="1" ref="F10" ca="1">INDIRECT(CONCATENATE("'",HLOOKUP(F$1,$B$21:$E$23,3,FALSE),"'!",$B$25,ROW($A10)+5))*About!$A$27</f>
        <v>4.0000000000000001E-3</v>
      </c>
      <c r="G10" s="41">
        <f t="shared" ca="1" si="4"/>
        <v>4.0800000000000003E-3</v>
      </c>
      <c r="H10" s="41">
        <f t="shared" ca="1" si="1"/>
        <v>4.1600000000000005E-3</v>
      </c>
      <c r="I10" s="41">
        <f t="shared" ca="1" si="1"/>
        <v>4.2399999999999998E-3</v>
      </c>
      <c r="J10" s="41">
        <f t="shared" ca="1" si="1"/>
        <v>4.3200000000000001E-3</v>
      </c>
      <c r="K10" s="41" cm="1">
        <f t="array" aca="1" ref="K10" ca="1">INDIRECT(CONCATENATE("'",HLOOKUP(K$1,$B$21:$E$23,3,FALSE),"'!",$B$25,ROW($A10)+5))*About!$A$27</f>
        <v>4.4000000000000003E-3</v>
      </c>
      <c r="L10" s="41">
        <f t="shared" ca="1" si="5"/>
        <v>4.4800000000000005E-3</v>
      </c>
      <c r="M10" s="41">
        <f t="shared" ca="1" si="2"/>
        <v>4.5599999999999998E-3</v>
      </c>
      <c r="N10" s="41">
        <f t="shared" ca="1" si="2"/>
        <v>4.64E-3</v>
      </c>
      <c r="O10" s="41">
        <f t="shared" ca="1" si="2"/>
        <v>4.7199999999999994E-3</v>
      </c>
      <c r="P10" s="41" cm="1">
        <f t="array" aca="1" ref="P10" ca="1">INDIRECT(CONCATENATE("'",HLOOKUP(P$1,$B$21:$E$23,3,FALSE),"'!",$B$25,ROW($A10)+5))*About!$A$27</f>
        <v>4.7999999999999996E-3</v>
      </c>
      <c r="Q10" cm="1">
        <f t="array" aca="1" ref="Q10" ca="1">TREND($K10:$P10,$K$1:$P$1,Q$1)</f>
        <v>4.8799999999999955E-3</v>
      </c>
      <c r="R10" cm="1">
        <f t="array" aca="1" ref="R10" ca="1">TREND($K10:$P10,$K$1:$P$1,R$1)</f>
        <v>4.9599999999999922E-3</v>
      </c>
      <c r="S10" cm="1">
        <f t="array" aca="1" ref="S10" ca="1">TREND($K10:$P10,$K$1:$P$1,S$1)</f>
        <v>5.0399999999999889E-3</v>
      </c>
      <c r="T10" cm="1">
        <f t="array" aca="1" ref="T10" ca="1">TREND($K10:$P10,$K$1:$P$1,T$1)</f>
        <v>5.1199999999999857E-3</v>
      </c>
      <c r="U10" cm="1">
        <f t="array" aca="1" ref="U10" ca="1">TREND($K10:$P10,$K$1:$P$1,U$1)</f>
        <v>5.2000000000000102E-3</v>
      </c>
      <c r="V10" cm="1">
        <f t="array" aca="1" ref="V10" ca="1">TREND($K10:$P10,$K$1:$P$1,V$1)</f>
        <v>5.2800000000000069E-3</v>
      </c>
      <c r="W10" cm="1">
        <f t="array" aca="1" ref="W10" ca="1">TREND($K10:$P10,$K$1:$P$1,W$1)</f>
        <v>5.3600000000000037E-3</v>
      </c>
      <c r="X10" cm="1">
        <f t="array" aca="1" ref="X10" ca="1">TREND($K10:$P10,$K$1:$P$1,X$1)</f>
        <v>5.4400000000000004E-3</v>
      </c>
      <c r="Y10" cm="1">
        <f t="array" aca="1" ref="Y10" ca="1">TREND($K10:$P10,$K$1:$P$1,Y$1)</f>
        <v>5.5199999999999971E-3</v>
      </c>
      <c r="Z10" cm="1">
        <f t="array" aca="1" ref="Z10" ca="1">TREND($K10:$P10,$K$1:$P$1,Z$1)</f>
        <v>5.5999999999999939E-3</v>
      </c>
      <c r="AA10" cm="1">
        <f t="array" aca="1" ref="AA10" ca="1">TREND($K10:$P10,$K$1:$P$1,AA$1)</f>
        <v>5.6799999999999906E-3</v>
      </c>
      <c r="AB10" cm="1">
        <f t="array" aca="1" ref="AB10" ca="1">TREND($K10:$P10,$K$1:$P$1,AB$1)</f>
        <v>5.7599999999999874E-3</v>
      </c>
      <c r="AC10" cm="1">
        <f t="array" aca="1" ref="AC10" ca="1">TREND($K10:$P10,$K$1:$P$1,AC$1)</f>
        <v>5.8399999999999841E-3</v>
      </c>
      <c r="AD10" cm="1">
        <f t="array" aca="1" ref="AD10" ca="1">TREND($K10:$P10,$K$1:$P$1,AD$1)</f>
        <v>5.9200000000000086E-3</v>
      </c>
      <c r="AE10" cm="1">
        <f t="array" aca="1" ref="AE10" ca="1">TREND($K10:$P10,$K$1:$P$1,AE$1)</f>
        <v>6.0000000000000053E-3</v>
      </c>
      <c r="AF10" cm="1">
        <f t="array" aca="1" ref="AF10" ca="1">TREND($K10:$P10,$K$1:$P$1,AF$1)</f>
        <v>6.0800000000000021E-3</v>
      </c>
      <c r="AG10" cm="1">
        <f t="array" aca="1" ref="AG10" ca="1">TREND($K10:$P10,$K$1:$P$1,AG$1)</f>
        <v>6.1599999999999988E-3</v>
      </c>
      <c r="AH10" cm="1">
        <f t="array" aca="1" ref="AH10" ca="1">TREND($K10:$P10,$K$1:$P$1,AH$1)</f>
        <v>6.2399999999999956E-3</v>
      </c>
      <c r="AI10" cm="1">
        <f t="array" aca="1" ref="AI10" ca="1">TREND($K10:$P10,$K$1:$P$1,AI$1)</f>
        <v>6.3199999999999923E-3</v>
      </c>
      <c r="AJ10" cm="1">
        <f t="array" aca="1" ref="AJ10" ca="1">TREND($K10:$P10,$K$1:$P$1,AJ$1)</f>
        <v>6.399999999999989E-3</v>
      </c>
      <c r="AK10" cm="1">
        <f t="array" aca="1" ref="AK10" ca="1">TREND($K10:$P10,$K$1:$P$1,AK$1)</f>
        <v>6.4799999999999858E-3</v>
      </c>
      <c r="AL10" cm="1">
        <f t="array" aca="1" ref="AL10" ca="1">TREND($K10:$P10,$K$1:$P$1,AL$1)</f>
        <v>6.5599999999999825E-3</v>
      </c>
      <c r="AM10" cm="1">
        <f t="array" aca="1" ref="AM10" ca="1">TREND($K10:$P10,$K$1:$P$1,AM$1)</f>
        <v>6.640000000000007E-3</v>
      </c>
      <c r="AN10" cm="1">
        <f t="array" aca="1" ref="AN10" ca="1">TREND($K10:$P10,$K$1:$P$1,AN$1)</f>
        <v>6.7200000000000037E-3</v>
      </c>
      <c r="AO10" cm="1">
        <f t="array" aca="1" ref="AO10" ca="1">TREND($K10:$P10,$K$1:$P$1,AO$1)</f>
        <v>6.8000000000000005E-3</v>
      </c>
      <c r="AP10" cm="1">
        <f t="array" aca="1" ref="AP10" ca="1">TREND($K10:$P10,$K$1:$P$1,AP$1)</f>
        <v>6.8799999999999972E-3</v>
      </c>
      <c r="AQ10" cm="1">
        <f t="array" aca="1" ref="AQ10" ca="1">TREND($K10:$P10,$K$1:$P$1,AQ$1)</f>
        <v>6.959999999999994E-3</v>
      </c>
      <c r="AR10" cm="1">
        <f t="array" aca="1" ref="AR10" ca="1">TREND($K10:$P10,$K$1:$P$1,AR$1)</f>
        <v>7.0399999999999907E-3</v>
      </c>
      <c r="AS10" cm="1">
        <f t="array" aca="1" ref="AS10" ca="1">TREND($K10:$P10,$K$1:$P$1,AS$1)</f>
        <v>7.1199999999999875E-3</v>
      </c>
      <c r="AT10" cm="1">
        <f t="array" aca="1" ref="AT10" ca="1">TREND($K10:$P10,$K$1:$P$1,AT$1)</f>
        <v>7.1999999999999842E-3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3.5000000000000001E-3</v>
      </c>
      <c r="C11" s="41">
        <f t="shared" ca="1" si="3"/>
        <v>3.5750000000000001E-3</v>
      </c>
      <c r="D11" s="41">
        <f t="shared" ca="1" si="0"/>
        <v>3.65E-3</v>
      </c>
      <c r="E11" s="41">
        <f t="shared" ca="1" si="0"/>
        <v>3.725E-3</v>
      </c>
      <c r="F11" s="41" cm="1">
        <f t="array" aca="1" ref="F11" ca="1">INDIRECT(CONCATENATE("'",HLOOKUP(F$1,$B$21:$E$23,3,FALSE),"'!",$B$25,ROW($A11)+5))*About!$A$27</f>
        <v>3.8E-3</v>
      </c>
      <c r="G11" s="41">
        <f t="shared" ca="1" si="4"/>
        <v>3.8999999999999998E-3</v>
      </c>
      <c r="H11" s="41">
        <f t="shared" ca="1" si="1"/>
        <v>4.0000000000000001E-3</v>
      </c>
      <c r="I11" s="41">
        <f t="shared" ca="1" si="1"/>
        <v>4.1000000000000003E-3</v>
      </c>
      <c r="J11" s="41">
        <f t="shared" ca="1" si="1"/>
        <v>4.1999999999999997E-3</v>
      </c>
      <c r="K11" s="41" cm="1">
        <f t="array" aca="1" ref="K11" ca="1">INDIRECT(CONCATENATE("'",HLOOKUP(K$1,$B$21:$E$23,3,FALSE),"'!",$B$25,ROW($A11)+5))*About!$A$27</f>
        <v>4.3E-3</v>
      </c>
      <c r="L11" s="41">
        <f t="shared" ca="1" si="5"/>
        <v>4.3800000000000002E-3</v>
      </c>
      <c r="M11" s="41">
        <f t="shared" ca="1" si="2"/>
        <v>4.4600000000000004E-3</v>
      </c>
      <c r="N11" s="41">
        <f t="shared" ca="1" si="2"/>
        <v>4.5399999999999998E-3</v>
      </c>
      <c r="O11" s="41">
        <f t="shared" ca="1" si="2"/>
        <v>4.62E-3</v>
      </c>
      <c r="P11" s="41" cm="1">
        <f t="array" aca="1" ref="P11" ca="1">INDIRECT(CONCATENATE("'",HLOOKUP(P$1,$B$21:$E$23,3,FALSE),"'!",$B$25,ROW($A11)+5))*About!$A$27</f>
        <v>4.7000000000000002E-3</v>
      </c>
      <c r="Q11" cm="1">
        <f t="array" aca="1" ref="Q11" ca="1">TREND($K11:$P11,$K$1:$P$1,Q$1)</f>
        <v>4.7800000000000065E-3</v>
      </c>
      <c r="R11" cm="1">
        <f t="array" aca="1" ref="R11" ca="1">TREND($K11:$P11,$K$1:$P$1,R$1)</f>
        <v>4.8600000000000032E-3</v>
      </c>
      <c r="S11" cm="1">
        <f t="array" aca="1" ref="S11" ca="1">TREND($K11:$P11,$K$1:$P$1,S$1)</f>
        <v>4.9399999999999999E-3</v>
      </c>
      <c r="T11" cm="1">
        <f t="array" aca="1" ref="T11" ca="1">TREND($K11:$P11,$K$1:$P$1,T$1)</f>
        <v>5.0199999999999967E-3</v>
      </c>
      <c r="U11" cm="1">
        <f t="array" aca="1" ref="U11" ca="1">TREND($K11:$P11,$K$1:$P$1,U$1)</f>
        <v>5.0999999999999934E-3</v>
      </c>
      <c r="V11" cm="1">
        <f t="array" aca="1" ref="V11" ca="1">TREND($K11:$P11,$K$1:$P$1,V$1)</f>
        <v>5.1800000000000179E-3</v>
      </c>
      <c r="W11" cm="1">
        <f t="array" aca="1" ref="W11" ca="1">TREND($K11:$P11,$K$1:$P$1,W$1)</f>
        <v>5.2600000000000147E-3</v>
      </c>
      <c r="X11" cm="1">
        <f t="array" aca="1" ref="X11" ca="1">TREND($K11:$P11,$K$1:$P$1,X$1)</f>
        <v>5.3400000000000114E-3</v>
      </c>
      <c r="Y11" cm="1">
        <f t="array" aca="1" ref="Y11" ca="1">TREND($K11:$P11,$K$1:$P$1,Y$1)</f>
        <v>5.4200000000000081E-3</v>
      </c>
      <c r="Z11" cm="1">
        <f t="array" aca="1" ref="Z11" ca="1">TREND($K11:$P11,$K$1:$P$1,Z$1)</f>
        <v>5.5000000000000049E-3</v>
      </c>
      <c r="AA11" cm="1">
        <f t="array" aca="1" ref="AA11" ca="1">TREND($K11:$P11,$K$1:$P$1,AA$1)</f>
        <v>5.5800000000000016E-3</v>
      </c>
      <c r="AB11" cm="1">
        <f t="array" aca="1" ref="AB11" ca="1">TREND($K11:$P11,$K$1:$P$1,AB$1)</f>
        <v>5.6599999999999984E-3</v>
      </c>
      <c r="AC11" cm="1">
        <f t="array" aca="1" ref="AC11" ca="1">TREND($K11:$P11,$K$1:$P$1,AC$1)</f>
        <v>5.7399999999999951E-3</v>
      </c>
      <c r="AD11" cm="1">
        <f t="array" aca="1" ref="AD11" ca="1">TREND($K11:$P11,$K$1:$P$1,AD$1)</f>
        <v>5.8200000000000196E-3</v>
      </c>
      <c r="AE11" cm="1">
        <f t="array" aca="1" ref="AE11" ca="1">TREND($K11:$P11,$K$1:$P$1,AE$1)</f>
        <v>5.9000000000000163E-3</v>
      </c>
      <c r="AF11" cm="1">
        <f t="array" aca="1" ref="AF11" ca="1">TREND($K11:$P11,$K$1:$P$1,AF$1)</f>
        <v>5.9800000000000131E-3</v>
      </c>
      <c r="AG11" cm="1">
        <f t="array" aca="1" ref="AG11" ca="1">TREND($K11:$P11,$K$1:$P$1,AG$1)</f>
        <v>6.0600000000000098E-3</v>
      </c>
      <c r="AH11" cm="1">
        <f t="array" aca="1" ref="AH11" ca="1">TREND($K11:$P11,$K$1:$P$1,AH$1)</f>
        <v>6.1400000000000066E-3</v>
      </c>
      <c r="AI11" cm="1">
        <f t="array" aca="1" ref="AI11" ca="1">TREND($K11:$P11,$K$1:$P$1,AI$1)</f>
        <v>6.2200000000000033E-3</v>
      </c>
      <c r="AJ11" cm="1">
        <f t="array" aca="1" ref="AJ11" ca="1">TREND($K11:$P11,$K$1:$P$1,AJ$1)</f>
        <v>6.3E-3</v>
      </c>
      <c r="AK11" cm="1">
        <f t="array" aca="1" ref="AK11" ca="1">TREND($K11:$P11,$K$1:$P$1,AK$1)</f>
        <v>6.3799999999999968E-3</v>
      </c>
      <c r="AL11" cm="1">
        <f t="array" aca="1" ref="AL11" ca="1">TREND($K11:$P11,$K$1:$P$1,AL$1)</f>
        <v>6.4599999999999935E-3</v>
      </c>
      <c r="AM11" cm="1">
        <f t="array" aca="1" ref="AM11" ca="1">TREND($K11:$P11,$K$1:$P$1,AM$1)</f>
        <v>6.540000000000018E-3</v>
      </c>
      <c r="AN11" cm="1">
        <f t="array" aca="1" ref="AN11" ca="1">TREND($K11:$P11,$K$1:$P$1,AN$1)</f>
        <v>6.6200000000000148E-3</v>
      </c>
      <c r="AO11" cm="1">
        <f t="array" aca="1" ref="AO11" ca="1">TREND($K11:$P11,$K$1:$P$1,AO$1)</f>
        <v>6.7000000000000115E-3</v>
      </c>
      <c r="AP11" cm="1">
        <f t="array" aca="1" ref="AP11" ca="1">TREND($K11:$P11,$K$1:$P$1,AP$1)</f>
        <v>6.7800000000000082E-3</v>
      </c>
      <c r="AQ11" cm="1">
        <f t="array" aca="1" ref="AQ11" ca="1">TREND($K11:$P11,$K$1:$P$1,AQ$1)</f>
        <v>6.860000000000005E-3</v>
      </c>
      <c r="AR11" cm="1">
        <f t="array" aca="1" ref="AR11" ca="1">TREND($K11:$P11,$K$1:$P$1,AR$1)</f>
        <v>6.9400000000000017E-3</v>
      </c>
      <c r="AS11" cm="1">
        <f t="array" aca="1" ref="AS11" ca="1">TREND($K11:$P11,$K$1:$P$1,AS$1)</f>
        <v>7.0199999999999985E-3</v>
      </c>
      <c r="AT11" cm="1">
        <f t="array" aca="1" ref="AT11" ca="1">TREND($K11:$P11,$K$1:$P$1,AT$1)</f>
        <v>7.0999999999999952E-3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1.66E-2</v>
      </c>
      <c r="C12" s="41">
        <f t="shared" ca="1" si="3"/>
        <v>1.6875000000000001E-2</v>
      </c>
      <c r="D12" s="41">
        <f t="shared" ca="1" si="0"/>
        <v>1.7149999999999999E-2</v>
      </c>
      <c r="E12" s="41">
        <f t="shared" ca="1" si="0"/>
        <v>1.7425E-2</v>
      </c>
      <c r="F12" s="41">
        <f ca="1">SUM(INDIRECT(CONCATENATE("'",HLOOKUP(F$1,$B$21:$E$23,3,FALSE),"'!",$B$25,ROW($A12)+5,":",$B$25,ROW($A12)+6)))*About!$A$27</f>
        <v>1.77E-2</v>
      </c>
      <c r="G12" s="41">
        <f t="shared" ca="1" si="4"/>
        <v>1.814E-2</v>
      </c>
      <c r="H12" s="41">
        <f t="shared" ca="1" si="1"/>
        <v>1.8579999999999999E-2</v>
      </c>
      <c r="I12" s="41">
        <f t="shared" ca="1" si="1"/>
        <v>1.9019999999999999E-2</v>
      </c>
      <c r="J12" s="41">
        <f t="shared" ca="1" si="1"/>
        <v>1.9459999999999998E-2</v>
      </c>
      <c r="K12" s="41">
        <f ca="1">SUM(INDIRECT(CONCATENATE("'",HLOOKUP(K$1,$B$21:$E$23,3,FALSE),"'!",$B$25,ROW($A12)+5,":",$B$25,ROW($A12)+6)))*About!$A$27</f>
        <v>1.9899999999999998E-2</v>
      </c>
      <c r="L12" s="41">
        <f t="shared" ca="1" si="5"/>
        <v>2.0139999999999998E-2</v>
      </c>
      <c r="M12" s="41">
        <f t="shared" ca="1" si="2"/>
        <v>2.0379999999999999E-2</v>
      </c>
      <c r="N12" s="41">
        <f t="shared" ca="1" si="2"/>
        <v>2.0619999999999999E-2</v>
      </c>
      <c r="O12" s="41">
        <f t="shared" ca="1" si="2"/>
        <v>2.086E-2</v>
      </c>
      <c r="P12" s="41">
        <f ca="1">SUM(INDIRECT(CONCATENATE("'",HLOOKUP(P$1,$B$21:$E$23,3,FALSE),"'!",$B$25,ROW($A12)+5,":",$B$25,ROW($A12)+6)))*About!$A$27</f>
        <v>2.1100000000000001E-2</v>
      </c>
      <c r="Q12" cm="1">
        <f t="array" aca="1" ref="Q12" ca="1">TREND($K12:$P12,$K$1:$P$1,Q$1)</f>
        <v>2.1340000000000026E-2</v>
      </c>
      <c r="R12" cm="1">
        <f t="array" aca="1" ref="R12" ca="1">TREND($K12:$P12,$K$1:$P$1,R$1)</f>
        <v>2.1580000000000044E-2</v>
      </c>
      <c r="S12" cm="1">
        <f t="array" aca="1" ref="S12" ca="1">TREND($K12:$P12,$K$1:$P$1,S$1)</f>
        <v>2.1820000000000062E-2</v>
      </c>
      <c r="T12" cm="1">
        <f t="array" aca="1" ref="T12" ca="1">TREND($K12:$P12,$K$1:$P$1,T$1)</f>
        <v>2.2060000000000024E-2</v>
      </c>
      <c r="U12" cm="1">
        <f t="array" aca="1" ref="U12" ca="1">TREND($K12:$P12,$K$1:$P$1,U$1)</f>
        <v>2.2300000000000042E-2</v>
      </c>
      <c r="V12" cm="1">
        <f t="array" aca="1" ref="V12" ca="1">TREND($K12:$P12,$K$1:$P$1,V$1)</f>
        <v>2.254000000000006E-2</v>
      </c>
      <c r="W12" cm="1">
        <f t="array" aca="1" ref="W12" ca="1">TREND($K12:$P12,$K$1:$P$1,W$1)</f>
        <v>2.2780000000000022E-2</v>
      </c>
      <c r="X12" cm="1">
        <f t="array" aca="1" ref="X12" ca="1">TREND($K12:$P12,$K$1:$P$1,X$1)</f>
        <v>2.302000000000004E-2</v>
      </c>
      <c r="Y12" cm="1">
        <f t="array" aca="1" ref="Y12" ca="1">TREND($K12:$P12,$K$1:$P$1,Y$1)</f>
        <v>2.3260000000000058E-2</v>
      </c>
      <c r="Z12" cm="1">
        <f t="array" aca="1" ref="Z12" ca="1">TREND($K12:$P12,$K$1:$P$1,Z$1)</f>
        <v>2.3500000000000021E-2</v>
      </c>
      <c r="AA12" cm="1">
        <f t="array" aca="1" ref="AA12" ca="1">TREND($K12:$P12,$K$1:$P$1,AA$1)</f>
        <v>2.3740000000000039E-2</v>
      </c>
      <c r="AB12" cm="1">
        <f t="array" aca="1" ref="AB12" ca="1">TREND($K12:$P12,$K$1:$P$1,AB$1)</f>
        <v>2.3980000000000057E-2</v>
      </c>
      <c r="AC12" cm="1">
        <f t="array" aca="1" ref="AC12" ca="1">TREND($K12:$P12,$K$1:$P$1,AC$1)</f>
        <v>2.4220000000000075E-2</v>
      </c>
      <c r="AD12" cm="1">
        <f t="array" aca="1" ref="AD12" ca="1">TREND($K12:$P12,$K$1:$P$1,AD$1)</f>
        <v>2.4460000000000037E-2</v>
      </c>
      <c r="AE12" cm="1">
        <f t="array" aca="1" ref="AE12" ca="1">TREND($K12:$P12,$K$1:$P$1,AE$1)</f>
        <v>2.4700000000000055E-2</v>
      </c>
      <c r="AF12" cm="1">
        <f t="array" aca="1" ref="AF12" ca="1">TREND($K12:$P12,$K$1:$P$1,AF$1)</f>
        <v>2.4940000000000073E-2</v>
      </c>
      <c r="AG12" cm="1">
        <f t="array" aca="1" ref="AG12" ca="1">TREND($K12:$P12,$K$1:$P$1,AG$1)</f>
        <v>2.5180000000000036E-2</v>
      </c>
      <c r="AH12" cm="1">
        <f t="array" aca="1" ref="AH12" ca="1">TREND($K12:$P12,$K$1:$P$1,AH$1)</f>
        <v>2.5420000000000054E-2</v>
      </c>
      <c r="AI12" cm="1">
        <f t="array" aca="1" ref="AI12" ca="1">TREND($K12:$P12,$K$1:$P$1,AI$1)</f>
        <v>2.5660000000000072E-2</v>
      </c>
      <c r="AJ12" cm="1">
        <f t="array" aca="1" ref="AJ12" ca="1">TREND($K12:$P12,$K$1:$P$1,AJ$1)</f>
        <v>2.5900000000000034E-2</v>
      </c>
      <c r="AK12" cm="1">
        <f t="array" aca="1" ref="AK12" ca="1">TREND($K12:$P12,$K$1:$P$1,AK$1)</f>
        <v>2.6140000000000052E-2</v>
      </c>
      <c r="AL12" cm="1">
        <f t="array" aca="1" ref="AL12" ca="1">TREND($K12:$P12,$K$1:$P$1,AL$1)</f>
        <v>2.638000000000007E-2</v>
      </c>
      <c r="AM12" cm="1">
        <f t="array" aca="1" ref="AM12" ca="1">TREND($K12:$P12,$K$1:$P$1,AM$1)</f>
        <v>2.6620000000000033E-2</v>
      </c>
      <c r="AN12" cm="1">
        <f t="array" aca="1" ref="AN12" ca="1">TREND($K12:$P12,$K$1:$P$1,AN$1)</f>
        <v>2.6860000000000051E-2</v>
      </c>
      <c r="AO12" cm="1">
        <f t="array" aca="1" ref="AO12" ca="1">TREND($K12:$P12,$K$1:$P$1,AO$1)</f>
        <v>2.7100000000000068E-2</v>
      </c>
      <c r="AP12" cm="1">
        <f t="array" aca="1" ref="AP12" ca="1">TREND($K12:$P12,$K$1:$P$1,AP$1)</f>
        <v>2.7340000000000086E-2</v>
      </c>
      <c r="AQ12" cm="1">
        <f t="array" aca="1" ref="AQ12" ca="1">TREND($K12:$P12,$K$1:$P$1,AQ$1)</f>
        <v>2.7580000000000049E-2</v>
      </c>
      <c r="AR12" cm="1">
        <f t="array" aca="1" ref="AR12" ca="1">TREND($K12:$P12,$K$1:$P$1,AR$1)</f>
        <v>2.7820000000000067E-2</v>
      </c>
      <c r="AS12" cm="1">
        <f t="array" aca="1" ref="AS12" ca="1">TREND($K12:$P12,$K$1:$P$1,AS$1)</f>
        <v>2.8060000000000085E-2</v>
      </c>
      <c r="AT12" cm="1">
        <f t="array" aca="1" ref="AT12" ca="1">TREND($K12:$P12,$K$1:$P$1,AT$1)</f>
        <v>2.8300000000000047E-2</v>
      </c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2">
      <c r="A18" t="s">
        <v>114</v>
      </c>
      <c r="B18" t="str">
        <f ca="1">RIGHT(B17,LEN(B17)-7)</f>
        <v>electricity-PM25</v>
      </c>
    </row>
    <row r="19" spans="1:5" x14ac:dyDescent="0.2">
      <c r="A19" t="s">
        <v>115</v>
      </c>
      <c r="B19" t="str">
        <f ca="1">LEFT(B18,FIND("-",B18)-1)</f>
        <v>electricity</v>
      </c>
    </row>
    <row r="20" spans="1:5" x14ac:dyDescent="0.2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">
      <c r="A24" t="s">
        <v>116</v>
      </c>
      <c r="B24" t="str">
        <f ca="1">REPLACE(B18,1,FIND("-",B18),"")</f>
        <v>PM25</v>
      </c>
    </row>
    <row r="25" spans="1:5" x14ac:dyDescent="0.2">
      <c r="A25" t="s">
        <v>124</v>
      </c>
      <c r="B25" s="2" t="str">
        <f ca="1">VLOOKUP($B$24,Mappings!$A$29:$B$31,COLUMN(Mappings!$B$29),FALSE)</f>
        <v>D</v>
      </c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T25"/>
  <sheetViews>
    <sheetView workbookViewId="0">
      <selection activeCell="A13" sqref="A2:Q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s="41" t="s">
        <v>8</v>
      </c>
      <c r="B2" s="41" cm="1">
        <f t="array" aca="1" ref="B2" ca="1">INDIRECT(CONCATENATE("'",HLOOKUP(B$1,$B$21:$E$23,3,FALSE),"'!",$B$25,ROW($A2)+3))*About!$A$27</f>
        <v>4.4000000000000003E-3</v>
      </c>
      <c r="C2" s="41">
        <f ca="1">$B2+($F2-$B2)*(C$1-$B$1)/($F$1-$B$1)</f>
        <v>4.4250000000000001E-3</v>
      </c>
      <c r="D2" s="41">
        <f t="shared" ref="D2:E12" ca="1" si="0">$B2+($F2-$B2)*(D$1-$B$1)/($F$1-$B$1)</f>
        <v>4.45E-3</v>
      </c>
      <c r="E2" s="41">
        <f t="shared" ca="1" si="0"/>
        <v>4.4749999999999998E-3</v>
      </c>
      <c r="F2" s="41" cm="1">
        <f t="array" aca="1" ref="F2" ca="1">INDIRECT(CONCATENATE("'",HLOOKUP(F$1,$B$21:$E$23,3,FALSE),"'!",$B$25,ROW($A2)+3))*About!$A$27</f>
        <v>4.4999999999999997E-3</v>
      </c>
      <c r="G2" s="41">
        <f ca="1">$F2+($K2-$F2)*(G$1-$F$1)/($K$1-$F$1)</f>
        <v>4.5599999999999998E-3</v>
      </c>
      <c r="H2" s="41">
        <f t="shared" ref="H2:J12" ca="1" si="1">$F2+($K2-$F2)*(H$1-$F$1)/($K$1-$F$1)</f>
        <v>4.62E-3</v>
      </c>
      <c r="I2" s="41">
        <f t="shared" ca="1" si="1"/>
        <v>4.6799999999999993E-3</v>
      </c>
      <c r="J2" s="41">
        <f t="shared" ca="1" si="1"/>
        <v>4.7399999999999994E-3</v>
      </c>
      <c r="K2" s="41" cm="1">
        <f t="array" aca="1" ref="K2" ca="1">INDIRECT(CONCATENATE("'",HLOOKUP(K$1,$B$21:$E$23,3,FALSE),"'!",$B$25,ROW($A2)+3))*About!$A$27</f>
        <v>4.7999999999999996E-3</v>
      </c>
      <c r="L2" s="41">
        <f ca="1">$K2+($P2-$K2)*(L$1-$K$1)/($P$1-$K$1)</f>
        <v>4.8599999999999997E-3</v>
      </c>
      <c r="M2" s="41">
        <f t="shared" ref="M2:O12" ca="1" si="2">$K2+($P2-$K2)*(M$1-$K$1)/($P$1-$K$1)</f>
        <v>4.9199999999999999E-3</v>
      </c>
      <c r="N2" s="41">
        <f t="shared" ca="1" si="2"/>
        <v>4.9800000000000001E-3</v>
      </c>
      <c r="O2" s="41">
        <f t="shared" ca="1" si="2"/>
        <v>5.0400000000000002E-3</v>
      </c>
      <c r="P2" s="41" cm="1">
        <f t="array" aca="1" ref="P2" ca="1">INDIRECT(CONCATENATE("'",HLOOKUP(P$1,$B$21:$E$23,3,FALSE),"'!",$B$25,ROW($A2)+3))*About!$A$27</f>
        <v>5.1000000000000004E-3</v>
      </c>
      <c r="Q2" s="41" cm="1">
        <f t="array" aca="1" ref="Q2" ca="1">TREND($K2:$P2,$K$1:$P$1,Q$1)</f>
        <v>5.1599999999999979E-3</v>
      </c>
      <c r="R2" cm="1">
        <f t="array" aca="1" ref="R2" ca="1">TREND($K2:$P2,$K$1:$P$1,R$1)</f>
        <v>5.2200000000000024E-3</v>
      </c>
      <c r="S2" cm="1">
        <f t="array" aca="1" ref="S2" ca="1">TREND($K2:$P2,$K$1:$P$1,S$1)</f>
        <v>5.2800000000000069E-3</v>
      </c>
      <c r="T2" cm="1">
        <f t="array" aca="1" ref="T2" ca="1">TREND($K2:$P2,$K$1:$P$1,T$1)</f>
        <v>5.3399999999999975E-3</v>
      </c>
      <c r="U2" cm="1">
        <f t="array" aca="1" ref="U2" ca="1">TREND($K2:$P2,$K$1:$P$1,U$1)</f>
        <v>5.400000000000002E-3</v>
      </c>
      <c r="V2" cm="1">
        <f t="array" aca="1" ref="V2" ca="1">TREND($K2:$P2,$K$1:$P$1,V$1)</f>
        <v>5.4600000000000065E-3</v>
      </c>
      <c r="W2" cm="1">
        <f t="array" aca="1" ref="W2" ca="1">TREND($K2:$P2,$K$1:$P$1,W$1)</f>
        <v>5.5199999999999971E-3</v>
      </c>
      <c r="X2" cm="1">
        <f t="array" aca="1" ref="X2" ca="1">TREND($K2:$P2,$K$1:$P$1,X$1)</f>
        <v>5.5800000000000016E-3</v>
      </c>
      <c r="Y2" cm="1">
        <f t="array" aca="1" ref="Y2" ca="1">TREND($K2:$P2,$K$1:$P$1,Y$1)</f>
        <v>5.6400000000000061E-3</v>
      </c>
      <c r="Z2" cm="1">
        <f t="array" aca="1" ref="Z2" ca="1">TREND($K2:$P2,$K$1:$P$1,Z$1)</f>
        <v>5.6999999999999967E-3</v>
      </c>
      <c r="AA2" cm="1">
        <f t="array" aca="1" ref="AA2" ca="1">TREND($K2:$P2,$K$1:$P$1,AA$1)</f>
        <v>5.7600000000000012E-3</v>
      </c>
      <c r="AB2" cm="1">
        <f t="array" aca="1" ref="AB2" ca="1">TREND($K2:$P2,$K$1:$P$1,AB$1)</f>
        <v>5.8200000000000057E-3</v>
      </c>
      <c r="AC2" cm="1">
        <f t="array" aca="1" ref="AC2" ca="1">TREND($K2:$P2,$K$1:$P$1,AC$1)</f>
        <v>5.8800000000000102E-3</v>
      </c>
      <c r="AD2" cm="1">
        <f t="array" aca="1" ref="AD2" ca="1">TREND($K2:$P2,$K$1:$P$1,AD$1)</f>
        <v>5.9400000000000008E-3</v>
      </c>
      <c r="AE2" cm="1">
        <f t="array" aca="1" ref="AE2" ca="1">TREND($K2:$P2,$K$1:$P$1,AE$1)</f>
        <v>6.0000000000000053E-3</v>
      </c>
      <c r="AF2" cm="1">
        <f t="array" aca="1" ref="AF2" ca="1">TREND($K2:$P2,$K$1:$P$1,AF$1)</f>
        <v>6.0600000000000098E-3</v>
      </c>
      <c r="AG2" cm="1">
        <f t="array" aca="1" ref="AG2" ca="1">TREND($K2:$P2,$K$1:$P$1,AG$1)</f>
        <v>6.1200000000000004E-3</v>
      </c>
      <c r="AH2" cm="1">
        <f t="array" aca="1" ref="AH2" ca="1">TREND($K2:$P2,$K$1:$P$1,AH$1)</f>
        <v>6.1800000000000049E-3</v>
      </c>
      <c r="AI2" cm="1">
        <f t="array" aca="1" ref="AI2" ca="1">TREND($K2:$P2,$K$1:$P$1,AI$1)</f>
        <v>6.2400000000000094E-3</v>
      </c>
      <c r="AJ2" cm="1">
        <f t="array" aca="1" ref="AJ2" ca="1">TREND($K2:$P2,$K$1:$P$1,AJ$1)</f>
        <v>6.3E-3</v>
      </c>
      <c r="AK2" cm="1">
        <f t="array" aca="1" ref="AK2" ca="1">TREND($K2:$P2,$K$1:$P$1,AK$1)</f>
        <v>6.3600000000000045E-3</v>
      </c>
      <c r="AL2" cm="1">
        <f t="array" aca="1" ref="AL2" ca="1">TREND($K2:$P2,$K$1:$P$1,AL$1)</f>
        <v>6.420000000000009E-3</v>
      </c>
      <c r="AM2" cm="1">
        <f t="array" aca="1" ref="AM2" ca="1">TREND($K2:$P2,$K$1:$P$1,AM$1)</f>
        <v>6.4799999999999996E-3</v>
      </c>
      <c r="AN2" cm="1">
        <f t="array" aca="1" ref="AN2" ca="1">TREND($K2:$P2,$K$1:$P$1,AN$1)</f>
        <v>6.5400000000000041E-3</v>
      </c>
      <c r="AO2" cm="1">
        <f t="array" aca="1" ref="AO2" ca="1">TREND($K2:$P2,$K$1:$P$1,AO$1)</f>
        <v>6.6000000000000086E-3</v>
      </c>
      <c r="AP2" cm="1">
        <f t="array" aca="1" ref="AP2" ca="1">TREND($K2:$P2,$K$1:$P$1,AP$1)</f>
        <v>6.6600000000000131E-3</v>
      </c>
      <c r="AQ2" cm="1">
        <f t="array" aca="1" ref="AQ2" ca="1">TREND($K2:$P2,$K$1:$P$1,AQ$1)</f>
        <v>6.7200000000000037E-3</v>
      </c>
      <c r="AR2" cm="1">
        <f t="array" aca="1" ref="AR2" ca="1">TREND($K2:$P2,$K$1:$P$1,AR$1)</f>
        <v>6.7800000000000082E-3</v>
      </c>
      <c r="AS2" cm="1">
        <f t="array" aca="1" ref="AS2" ca="1">TREND($K2:$P2,$K$1:$P$1,AS$1)</f>
        <v>6.8400000000000127E-3</v>
      </c>
      <c r="AT2" cm="1">
        <f t="array" aca="1" ref="AT2" ca="1">TREND($K2:$P2,$K$1:$P$1,AT$1)</f>
        <v>6.9000000000000034E-3</v>
      </c>
    </row>
    <row r="3" spans="1:46" x14ac:dyDescent="0.2">
      <c r="A3" s="41" t="s">
        <v>14</v>
      </c>
      <c r="B3" s="41" cm="1">
        <f t="array" aca="1" ref="B3" ca="1">INDIRECT(CONCATENATE("'",HLOOKUP(B$1,$B$21:$E$23,3,FALSE),"'!",$B$25,ROW($A3)+5))*About!$A$27</f>
        <v>2.2000000000000001E-3</v>
      </c>
      <c r="C3" s="41">
        <f t="shared" ref="C3:C12" ca="1" si="3">$B3+($F3-$B3)*(C$1-$B$1)/($F$1-$B$1)</f>
        <v>2.2000000000000001E-3</v>
      </c>
      <c r="D3" s="41">
        <f t="shared" ca="1" si="0"/>
        <v>2.2000000000000001E-3</v>
      </c>
      <c r="E3" s="41">
        <f t="shared" ca="1" si="0"/>
        <v>2.2000000000000001E-3</v>
      </c>
      <c r="F3" s="41" cm="1">
        <f t="array" aca="1" ref="F3" ca="1">INDIRECT(CONCATENATE("'",HLOOKUP(F$1,$B$21:$E$23,3,FALSE),"'!",$B$25,ROW($A3)+5))*About!$A$27</f>
        <v>2.2000000000000001E-3</v>
      </c>
      <c r="G3" s="41">
        <f t="shared" ref="G3:G12" ca="1" si="4">$F3+($K3-$F3)*(G$1-$F$1)/($K$1-$F$1)</f>
        <v>2.2200000000000002E-3</v>
      </c>
      <c r="H3" s="41">
        <f t="shared" ca="1" si="1"/>
        <v>2.2400000000000002E-3</v>
      </c>
      <c r="I3" s="41">
        <f t="shared" ca="1" si="1"/>
        <v>2.2599999999999999E-3</v>
      </c>
      <c r="J3" s="41">
        <f t="shared" ca="1" si="1"/>
        <v>2.2799999999999999E-3</v>
      </c>
      <c r="K3" s="41" cm="1">
        <f t="array" aca="1" ref="K3" ca="1">INDIRECT(CONCATENATE("'",HLOOKUP(K$1,$B$21:$E$23,3,FALSE),"'!",$B$25,ROW($A3)+5))*About!$A$27</f>
        <v>2.3E-3</v>
      </c>
      <c r="L3" s="41">
        <f t="shared" ref="L3:L12" ca="1" si="5">$K3+($P3-$K3)*(L$1-$K$1)/($P$1-$K$1)</f>
        <v>2.32E-3</v>
      </c>
      <c r="M3" s="41">
        <f t="shared" ca="1" si="2"/>
        <v>2.3400000000000001E-3</v>
      </c>
      <c r="N3" s="41">
        <f t="shared" ca="1" si="2"/>
        <v>2.3599999999999997E-3</v>
      </c>
      <c r="O3" s="41">
        <f t="shared" ca="1" si="2"/>
        <v>2.3799999999999997E-3</v>
      </c>
      <c r="P3" s="41" cm="1">
        <f t="array" aca="1" ref="P3" ca="1">INDIRECT(CONCATENATE("'",HLOOKUP(P$1,$B$21:$E$23,3,FALSE),"'!",$B$25,ROW($A3)+5))*About!$A$27</f>
        <v>2.3999999999999998E-3</v>
      </c>
      <c r="Q3" s="41" cm="1">
        <f t="array" aca="1" ref="Q3" ca="1">TREND($K3:$P3,$K$1:$P$1,Q$1)</f>
        <v>2.4199999999999985E-3</v>
      </c>
      <c r="R3" cm="1">
        <f t="array" aca="1" ref="R3" ca="1">TREND($K3:$P3,$K$1:$P$1,R$1)</f>
        <v>2.4399999999999977E-3</v>
      </c>
      <c r="S3" cm="1">
        <f t="array" aca="1" ref="S3" ca="1">TREND($K3:$P3,$K$1:$P$1,S$1)</f>
        <v>2.4599999999999969E-3</v>
      </c>
      <c r="T3" cm="1">
        <f t="array" aca="1" ref="T3" ca="1">TREND($K3:$P3,$K$1:$P$1,T$1)</f>
        <v>2.4799999999999961E-3</v>
      </c>
      <c r="U3" cm="1">
        <f t="array" aca="1" ref="U3" ca="1">TREND($K3:$P3,$K$1:$P$1,U$1)</f>
        <v>2.5000000000000022E-3</v>
      </c>
      <c r="V3" cm="1">
        <f t="array" aca="1" ref="V3" ca="1">TREND($K3:$P3,$K$1:$P$1,V$1)</f>
        <v>2.5200000000000014E-3</v>
      </c>
      <c r="W3" cm="1">
        <f t="array" aca="1" ref="W3" ca="1">TREND($K3:$P3,$K$1:$P$1,W$1)</f>
        <v>2.5400000000000006E-3</v>
      </c>
      <c r="X3" cm="1">
        <f t="array" aca="1" ref="X3" ca="1">TREND($K3:$P3,$K$1:$P$1,X$1)</f>
        <v>2.5599999999999998E-3</v>
      </c>
      <c r="Y3" cm="1">
        <f t="array" aca="1" ref="Y3" ca="1">TREND($K3:$P3,$K$1:$P$1,Y$1)</f>
        <v>2.579999999999999E-3</v>
      </c>
      <c r="Z3" cm="1">
        <f t="array" aca="1" ref="Z3" ca="1">TREND($K3:$P3,$K$1:$P$1,Z$1)</f>
        <v>2.5999999999999981E-3</v>
      </c>
      <c r="AA3" cm="1">
        <f t="array" aca="1" ref="AA3" ca="1">TREND($K3:$P3,$K$1:$P$1,AA$1)</f>
        <v>2.6199999999999973E-3</v>
      </c>
      <c r="AB3" cm="1">
        <f t="array" aca="1" ref="AB3" ca="1">TREND($K3:$P3,$K$1:$P$1,AB$1)</f>
        <v>2.6399999999999965E-3</v>
      </c>
      <c r="AC3" cm="1">
        <f t="array" aca="1" ref="AC3" ca="1">TREND($K3:$P3,$K$1:$P$1,AC$1)</f>
        <v>2.6599999999999957E-3</v>
      </c>
      <c r="AD3" cm="1">
        <f t="array" aca="1" ref="AD3" ca="1">TREND($K3:$P3,$K$1:$P$1,AD$1)</f>
        <v>2.6800000000000018E-3</v>
      </c>
      <c r="AE3" cm="1">
        <f t="array" aca="1" ref="AE3" ca="1">TREND($K3:$P3,$K$1:$P$1,AE$1)</f>
        <v>2.700000000000001E-3</v>
      </c>
      <c r="AF3" cm="1">
        <f t="array" aca="1" ref="AF3" ca="1">TREND($K3:$P3,$K$1:$P$1,AF$1)</f>
        <v>2.7200000000000002E-3</v>
      </c>
      <c r="AG3" cm="1">
        <f t="array" aca="1" ref="AG3" ca="1">TREND($K3:$P3,$K$1:$P$1,AG$1)</f>
        <v>2.7399999999999994E-3</v>
      </c>
      <c r="AH3" cm="1">
        <f t="array" aca="1" ref="AH3" ca="1">TREND($K3:$P3,$K$1:$P$1,AH$1)</f>
        <v>2.7599999999999986E-3</v>
      </c>
      <c r="AI3" cm="1">
        <f t="array" aca="1" ref="AI3" ca="1">TREND($K3:$P3,$K$1:$P$1,AI$1)</f>
        <v>2.7799999999999978E-3</v>
      </c>
      <c r="AJ3" cm="1">
        <f t="array" aca="1" ref="AJ3" ca="1">TREND($K3:$P3,$K$1:$P$1,AJ$1)</f>
        <v>2.7999999999999969E-3</v>
      </c>
      <c r="AK3" cm="1">
        <f t="array" aca="1" ref="AK3" ca="1">TREND($K3:$P3,$K$1:$P$1,AK$1)</f>
        <v>2.8199999999999961E-3</v>
      </c>
      <c r="AL3" cm="1">
        <f t="array" aca="1" ref="AL3" ca="1">TREND($K3:$P3,$K$1:$P$1,AL$1)</f>
        <v>2.8399999999999953E-3</v>
      </c>
      <c r="AM3" cm="1">
        <f t="array" aca="1" ref="AM3" ca="1">TREND($K3:$P3,$K$1:$P$1,AM$1)</f>
        <v>2.8600000000000014E-3</v>
      </c>
      <c r="AN3" cm="1">
        <f t="array" aca="1" ref="AN3" ca="1">TREND($K3:$P3,$K$1:$P$1,AN$1)</f>
        <v>2.8800000000000006E-3</v>
      </c>
      <c r="AO3" cm="1">
        <f t="array" aca="1" ref="AO3" ca="1">TREND($K3:$P3,$K$1:$P$1,AO$1)</f>
        <v>2.8999999999999998E-3</v>
      </c>
      <c r="AP3" cm="1">
        <f t="array" aca="1" ref="AP3" ca="1">TREND($K3:$P3,$K$1:$P$1,AP$1)</f>
        <v>2.919999999999999E-3</v>
      </c>
      <c r="AQ3" cm="1">
        <f t="array" aca="1" ref="AQ3" ca="1">TREND($K3:$P3,$K$1:$P$1,AQ$1)</f>
        <v>2.9399999999999982E-3</v>
      </c>
      <c r="AR3" cm="1">
        <f t="array" aca="1" ref="AR3" ca="1">TREND($K3:$P3,$K$1:$P$1,AR$1)</f>
        <v>2.9599999999999974E-3</v>
      </c>
      <c r="AS3" cm="1">
        <f t="array" aca="1" ref="AS3" ca="1">TREND($K3:$P3,$K$1:$P$1,AS$1)</f>
        <v>2.9799999999999965E-3</v>
      </c>
      <c r="AT3" cm="1">
        <f t="array" aca="1" ref="AT3" ca="1">TREND($K3:$P3,$K$1:$P$1,AT$1)</f>
        <v>2.9999999999999957E-3</v>
      </c>
    </row>
    <row r="4" spans="1:46" x14ac:dyDescent="0.2">
      <c r="A4" s="41" t="s">
        <v>15</v>
      </c>
      <c r="B4" s="41" cm="1">
        <f t="array" aca="1" ref="B4" ca="1">INDIRECT(CONCATENATE("'",HLOOKUP(B$1,$B$21:$E$23,3,FALSE),"'!",$B$25,ROW($A4)+5))*About!$A$27</f>
        <v>5.4000000000000003E-3</v>
      </c>
      <c r="C4" s="41">
        <f t="shared" ca="1" si="3"/>
        <v>5.4250000000000001E-3</v>
      </c>
      <c r="D4" s="41">
        <f t="shared" ca="1" si="0"/>
        <v>5.45E-3</v>
      </c>
      <c r="E4" s="41">
        <f t="shared" ca="1" si="0"/>
        <v>5.4749999999999998E-3</v>
      </c>
      <c r="F4" s="41" cm="1">
        <f t="array" aca="1" ref="F4" ca="1">INDIRECT(CONCATENATE("'",HLOOKUP(F$1,$B$21:$E$23,3,FALSE),"'!",$B$25,ROW($A4)+5))*About!$A$27</f>
        <v>5.4999999999999997E-3</v>
      </c>
      <c r="G4" s="41">
        <f t="shared" ca="1" si="4"/>
        <v>5.5399999999999998E-3</v>
      </c>
      <c r="H4" s="41">
        <f t="shared" ca="1" si="1"/>
        <v>5.5799999999999999E-3</v>
      </c>
      <c r="I4" s="41">
        <f t="shared" ca="1" si="1"/>
        <v>5.62E-3</v>
      </c>
      <c r="J4" s="41">
        <f t="shared" ca="1" si="1"/>
        <v>5.6600000000000001E-3</v>
      </c>
      <c r="K4" s="41" cm="1">
        <f t="array" aca="1" ref="K4" ca="1">INDIRECT(CONCATENATE("'",HLOOKUP(K$1,$B$21:$E$23,3,FALSE),"'!",$B$25,ROW($A4)+5))*About!$A$27</f>
        <v>5.7000000000000002E-3</v>
      </c>
      <c r="L4" s="41">
        <f t="shared" ca="1" si="5"/>
        <v>5.8000000000000005E-3</v>
      </c>
      <c r="M4" s="41">
        <f t="shared" ca="1" si="2"/>
        <v>5.8999999999999999E-3</v>
      </c>
      <c r="N4" s="41">
        <f t="shared" ca="1" si="2"/>
        <v>6.0000000000000001E-3</v>
      </c>
      <c r="O4" s="41">
        <f t="shared" ca="1" si="2"/>
        <v>6.0999999999999995E-3</v>
      </c>
      <c r="P4" s="41" cm="1">
        <f t="array" aca="1" ref="P4" ca="1">INDIRECT(CONCATENATE("'",HLOOKUP(P$1,$B$21:$E$23,3,FALSE),"'!",$B$25,ROW($A4)+5))*About!$A$27</f>
        <v>6.1999999999999998E-3</v>
      </c>
      <c r="Q4" s="41" cm="1">
        <f t="array" aca="1" ref="Q4" ca="1">TREND($K4:$P4,$K$1:$P$1,Q$1)</f>
        <v>6.3E-3</v>
      </c>
      <c r="R4" cm="1">
        <f t="array" aca="1" ref="R4" ca="1">TREND($K4:$P4,$K$1:$P$1,R$1)</f>
        <v>6.4000000000000168E-3</v>
      </c>
      <c r="S4" cm="1">
        <f t="array" aca="1" ref="S4" ca="1">TREND($K4:$P4,$K$1:$P$1,S$1)</f>
        <v>6.5000000000000058E-3</v>
      </c>
      <c r="T4" cm="1">
        <f t="array" aca="1" ref="T4" ca="1">TREND($K4:$P4,$K$1:$P$1,T$1)</f>
        <v>6.6000000000000225E-3</v>
      </c>
      <c r="U4" cm="1">
        <f t="array" aca="1" ref="U4" ca="1">TREND($K4:$P4,$K$1:$P$1,U$1)</f>
        <v>6.7000000000000115E-3</v>
      </c>
      <c r="V4" cm="1">
        <f t="array" aca="1" ref="V4" ca="1">TREND($K4:$P4,$K$1:$P$1,V$1)</f>
        <v>6.8000000000000005E-3</v>
      </c>
      <c r="W4" cm="1">
        <f t="array" aca="1" ref="W4" ca="1">TREND($K4:$P4,$K$1:$P$1,W$1)</f>
        <v>6.9000000000000172E-3</v>
      </c>
      <c r="X4" cm="1">
        <f t="array" aca="1" ref="X4" ca="1">TREND($K4:$P4,$K$1:$P$1,X$1)</f>
        <v>7.0000000000000062E-3</v>
      </c>
      <c r="Y4" cm="1">
        <f t="array" aca="1" ref="Y4" ca="1">TREND($K4:$P4,$K$1:$P$1,Y$1)</f>
        <v>7.0999999999999952E-3</v>
      </c>
      <c r="Z4" cm="1">
        <f t="array" aca="1" ref="Z4" ca="1">TREND($K4:$P4,$K$1:$P$1,Z$1)</f>
        <v>7.2000000000000119E-3</v>
      </c>
      <c r="AA4" cm="1">
        <f t="array" aca="1" ref="AA4" ca="1">TREND($K4:$P4,$K$1:$P$1,AA$1)</f>
        <v>7.3000000000000009E-3</v>
      </c>
      <c r="AB4" cm="1">
        <f t="array" aca="1" ref="AB4" ca="1">TREND($K4:$P4,$K$1:$P$1,AB$1)</f>
        <v>7.4000000000000177E-3</v>
      </c>
      <c r="AC4" cm="1">
        <f t="array" aca="1" ref="AC4" ca="1">TREND($K4:$P4,$K$1:$P$1,AC$1)</f>
        <v>7.5000000000000067E-3</v>
      </c>
      <c r="AD4" cm="1">
        <f t="array" aca="1" ref="AD4" ca="1">TREND($K4:$P4,$K$1:$P$1,AD$1)</f>
        <v>7.5999999999999956E-3</v>
      </c>
      <c r="AE4" cm="1">
        <f t="array" aca="1" ref="AE4" ca="1">TREND($K4:$P4,$K$1:$P$1,AE$1)</f>
        <v>7.7000000000000124E-3</v>
      </c>
      <c r="AF4" cm="1">
        <f t="array" aca="1" ref="AF4" ca="1">TREND($K4:$P4,$K$1:$P$1,AF$1)</f>
        <v>7.8000000000000014E-3</v>
      </c>
      <c r="AG4" cm="1">
        <f t="array" aca="1" ref="AG4" ca="1">TREND($K4:$P4,$K$1:$P$1,AG$1)</f>
        <v>7.9000000000000181E-3</v>
      </c>
      <c r="AH4" cm="1">
        <f t="array" aca="1" ref="AH4" ca="1">TREND($K4:$P4,$K$1:$P$1,AH$1)</f>
        <v>8.0000000000000071E-3</v>
      </c>
      <c r="AI4" cm="1">
        <f t="array" aca="1" ref="AI4" ca="1">TREND($K4:$P4,$K$1:$P$1,AI$1)</f>
        <v>8.0999999999999961E-3</v>
      </c>
      <c r="AJ4" cm="1">
        <f t="array" aca="1" ref="AJ4" ca="1">TREND($K4:$P4,$K$1:$P$1,AJ$1)</f>
        <v>8.2000000000000128E-3</v>
      </c>
      <c r="AK4" cm="1">
        <f t="array" aca="1" ref="AK4" ca="1">TREND($K4:$P4,$K$1:$P$1,AK$1)</f>
        <v>8.3000000000000018E-3</v>
      </c>
      <c r="AL4" cm="1">
        <f t="array" aca="1" ref="AL4" ca="1">TREND($K4:$P4,$K$1:$P$1,AL$1)</f>
        <v>8.4000000000000186E-3</v>
      </c>
      <c r="AM4" cm="1">
        <f t="array" aca="1" ref="AM4" ca="1">TREND($K4:$P4,$K$1:$P$1,AM$1)</f>
        <v>8.5000000000000075E-3</v>
      </c>
      <c r="AN4" cm="1">
        <f t="array" aca="1" ref="AN4" ca="1">TREND($K4:$P4,$K$1:$P$1,AN$1)</f>
        <v>8.5999999999999965E-3</v>
      </c>
      <c r="AO4" cm="1">
        <f t="array" aca="1" ref="AO4" ca="1">TREND($K4:$P4,$K$1:$P$1,AO$1)</f>
        <v>8.7000000000000133E-3</v>
      </c>
      <c r="AP4" cm="1">
        <f t="array" aca="1" ref="AP4" ca="1">TREND($K4:$P4,$K$1:$P$1,AP$1)</f>
        <v>8.8000000000000023E-3</v>
      </c>
      <c r="AQ4" cm="1">
        <f t="array" aca="1" ref="AQ4" ca="1">TREND($K4:$P4,$K$1:$P$1,AQ$1)</f>
        <v>8.900000000000019E-3</v>
      </c>
      <c r="AR4" cm="1">
        <f t="array" aca="1" ref="AR4" ca="1">TREND($K4:$P4,$K$1:$P$1,AR$1)</f>
        <v>9.000000000000008E-3</v>
      </c>
      <c r="AS4" cm="1">
        <f t="array" aca="1" ref="AS4" ca="1">TREND($K4:$P4,$K$1:$P$1,AS$1)</f>
        <v>9.099999999999997E-3</v>
      </c>
      <c r="AT4" cm="1">
        <f t="array" aca="1" ref="AT4" ca="1">TREND($K4:$P4,$K$1:$P$1,AT$1)</f>
        <v>9.2000000000000137E-3</v>
      </c>
    </row>
    <row r="5" spans="1:46" x14ac:dyDescent="0.2">
      <c r="A5" s="41" t="s">
        <v>16</v>
      </c>
      <c r="B5" s="41" cm="1">
        <f t="array" aca="1" ref="B5" ca="1">INDIRECT(CONCATENATE("'",HLOOKUP(B$1,$B$21:$E$23,3,FALSE),"'!",$B$25,ROW($A5)+5))*About!$A$27</f>
        <v>7.0000000000000007E-2</v>
      </c>
      <c r="C5" s="41">
        <f t="shared" ca="1" si="3"/>
        <v>7.0000000000000007E-2</v>
      </c>
      <c r="D5" s="41">
        <f t="shared" ca="1" si="0"/>
        <v>7.0000000000000007E-2</v>
      </c>
      <c r="E5" s="41">
        <f t="shared" ca="1" si="0"/>
        <v>7.0000000000000007E-2</v>
      </c>
      <c r="F5" s="41" cm="1">
        <f t="array" aca="1" ref="F5" ca="1">INDIRECT(CONCATENATE("'",HLOOKUP(F$1,$B$21:$E$23,3,FALSE),"'!",$B$25,ROW($A5)+5))*About!$A$27</f>
        <v>7.0000000000000007E-2</v>
      </c>
      <c r="G5" s="41">
        <f t="shared" ca="1" si="4"/>
        <v>7.060000000000001E-2</v>
      </c>
      <c r="H5" s="41">
        <f t="shared" ca="1" si="1"/>
        <v>7.1199999999999999E-2</v>
      </c>
      <c r="I5" s="41">
        <f t="shared" ca="1" si="1"/>
        <v>7.1800000000000003E-2</v>
      </c>
      <c r="J5" s="41">
        <f t="shared" ca="1" si="1"/>
        <v>7.2399999999999992E-2</v>
      </c>
      <c r="K5" s="41" cm="1">
        <f t="array" aca="1" ref="K5" ca="1">INDIRECT(CONCATENATE("'",HLOOKUP(K$1,$B$21:$E$23,3,FALSE),"'!",$B$25,ROW($A5)+5))*About!$A$27</f>
        <v>7.2999999999999995E-2</v>
      </c>
      <c r="L5" s="41">
        <f t="shared" ca="1" si="5"/>
        <v>7.4200000000000002E-2</v>
      </c>
      <c r="M5" s="41">
        <f t="shared" ca="1" si="2"/>
        <v>7.5399999999999995E-2</v>
      </c>
      <c r="N5" s="41">
        <f t="shared" ca="1" si="2"/>
        <v>7.6600000000000001E-2</v>
      </c>
      <c r="O5" s="41">
        <f t="shared" ca="1" si="2"/>
        <v>7.7799999999999994E-2</v>
      </c>
      <c r="P5" s="41" cm="1">
        <f t="array" aca="1" ref="P5" ca="1">INDIRECT(CONCATENATE("'",HLOOKUP(P$1,$B$21:$E$23,3,FALSE),"'!",$B$25,ROW($A5)+5))*About!$A$27</f>
        <v>7.9000000000000001E-2</v>
      </c>
      <c r="Q5" s="41" cm="1">
        <f t="array" aca="1" ref="Q5" ca="1">TREND($K5:$P5,$K$1:$P$1,Q$1)</f>
        <v>8.0200000000000049E-2</v>
      </c>
      <c r="R5" cm="1">
        <f t="array" aca="1" ref="R5" ca="1">TREND($K5:$P5,$K$1:$P$1,R$1)</f>
        <v>8.1399999999999917E-2</v>
      </c>
      <c r="S5" cm="1">
        <f t="array" aca="1" ref="S5" ca="1">TREND($K5:$P5,$K$1:$P$1,S$1)</f>
        <v>8.2600000000000229E-2</v>
      </c>
      <c r="T5" cm="1">
        <f t="array" aca="1" ref="T5" ca="1">TREND($K5:$P5,$K$1:$P$1,T$1)</f>
        <v>8.3800000000000097E-2</v>
      </c>
      <c r="U5" cm="1">
        <f t="array" aca="1" ref="U5" ca="1">TREND($K5:$P5,$K$1:$P$1,U$1)</f>
        <v>8.4999999999999964E-2</v>
      </c>
      <c r="V5" cm="1">
        <f t="array" aca="1" ref="V5" ca="1">TREND($K5:$P5,$K$1:$P$1,V$1)</f>
        <v>8.6199999999999832E-2</v>
      </c>
      <c r="W5" cm="1">
        <f t="array" aca="1" ref="W5" ca="1">TREND($K5:$P5,$K$1:$P$1,W$1)</f>
        <v>8.7400000000000144E-2</v>
      </c>
      <c r="X5" cm="1">
        <f t="array" aca="1" ref="X5" ca="1">TREND($K5:$P5,$K$1:$P$1,X$1)</f>
        <v>8.8600000000000012E-2</v>
      </c>
      <c r="Y5" cm="1">
        <f t="array" aca="1" ref="Y5" ca="1">TREND($K5:$P5,$K$1:$P$1,Y$1)</f>
        <v>8.979999999999988E-2</v>
      </c>
      <c r="Z5" cm="1">
        <f t="array" aca="1" ref="Z5" ca="1">TREND($K5:$P5,$K$1:$P$1,Z$1)</f>
        <v>9.1000000000000192E-2</v>
      </c>
      <c r="AA5" cm="1">
        <f t="array" aca="1" ref="AA5" ca="1">TREND($K5:$P5,$K$1:$P$1,AA$1)</f>
        <v>9.220000000000006E-2</v>
      </c>
      <c r="AB5" cm="1">
        <f t="array" aca="1" ref="AB5" ca="1">TREND($K5:$P5,$K$1:$P$1,AB$1)</f>
        <v>9.3399999999999928E-2</v>
      </c>
      <c r="AC5" cm="1">
        <f t="array" aca="1" ref="AC5" ca="1">TREND($K5:$P5,$K$1:$P$1,AC$1)</f>
        <v>9.4600000000000239E-2</v>
      </c>
      <c r="AD5" cm="1">
        <f t="array" aca="1" ref="AD5" ca="1">TREND($K5:$P5,$K$1:$P$1,AD$1)</f>
        <v>9.5800000000000107E-2</v>
      </c>
      <c r="AE5" cm="1">
        <f t="array" aca="1" ref="AE5" ca="1">TREND($K5:$P5,$K$1:$P$1,AE$1)</f>
        <v>9.6999999999999975E-2</v>
      </c>
      <c r="AF5" cm="1">
        <f t="array" aca="1" ref="AF5" ca="1">TREND($K5:$P5,$K$1:$P$1,AF$1)</f>
        <v>9.8199999999999843E-2</v>
      </c>
      <c r="AG5" cm="1">
        <f t="array" aca="1" ref="AG5" ca="1">TREND($K5:$P5,$K$1:$P$1,AG$1)</f>
        <v>9.9400000000000155E-2</v>
      </c>
      <c r="AH5" cm="1">
        <f t="array" aca="1" ref="AH5" ca="1">TREND($K5:$P5,$K$1:$P$1,AH$1)</f>
        <v>0.10060000000000002</v>
      </c>
      <c r="AI5" cm="1">
        <f t="array" aca="1" ref="AI5" ca="1">TREND($K5:$P5,$K$1:$P$1,AI$1)</f>
        <v>0.10179999999999989</v>
      </c>
      <c r="AJ5" cm="1">
        <f t="array" aca="1" ref="AJ5" ca="1">TREND($K5:$P5,$K$1:$P$1,AJ$1)</f>
        <v>0.1030000000000002</v>
      </c>
      <c r="AK5" cm="1">
        <f t="array" aca="1" ref="AK5" ca="1">TREND($K5:$P5,$K$1:$P$1,AK$1)</f>
        <v>0.10420000000000007</v>
      </c>
      <c r="AL5" cm="1">
        <f t="array" aca="1" ref="AL5" ca="1">TREND($K5:$P5,$K$1:$P$1,AL$1)</f>
        <v>0.10539999999999994</v>
      </c>
      <c r="AM5" cm="1">
        <f t="array" aca="1" ref="AM5" ca="1">TREND($K5:$P5,$K$1:$P$1,AM$1)</f>
        <v>0.10659999999999981</v>
      </c>
      <c r="AN5" cm="1">
        <f t="array" aca="1" ref="AN5" ca="1">TREND($K5:$P5,$K$1:$P$1,AN$1)</f>
        <v>0.10780000000000012</v>
      </c>
      <c r="AO5" cm="1">
        <f t="array" aca="1" ref="AO5" ca="1">TREND($K5:$P5,$K$1:$P$1,AO$1)</f>
        <v>0.10899999999999999</v>
      </c>
      <c r="AP5" cm="1">
        <f t="array" aca="1" ref="AP5" ca="1">TREND($K5:$P5,$K$1:$P$1,AP$1)</f>
        <v>0.11019999999999985</v>
      </c>
      <c r="AQ5" cm="1">
        <f t="array" aca="1" ref="AQ5" ca="1">TREND($K5:$P5,$K$1:$P$1,AQ$1)</f>
        <v>0.11140000000000017</v>
      </c>
      <c r="AR5" cm="1">
        <f t="array" aca="1" ref="AR5" ca="1">TREND($K5:$P5,$K$1:$P$1,AR$1)</f>
        <v>0.11260000000000003</v>
      </c>
      <c r="AS5" cm="1">
        <f t="array" aca="1" ref="AS5" ca="1">TREND($K5:$P5,$K$1:$P$1,AS$1)</f>
        <v>0.1137999999999999</v>
      </c>
      <c r="AT5" cm="1">
        <f t="array" aca="1" ref="AT5" ca="1">TREND($K5:$P5,$K$1:$P$1,AT$1)</f>
        <v>0.11500000000000021</v>
      </c>
    </row>
    <row r="6" spans="1:46" x14ac:dyDescent="0.2">
      <c r="A6" s="41" t="s">
        <v>17</v>
      </c>
      <c r="B6" s="41" cm="1">
        <f t="array" aca="1" ref="B6" ca="1">INDIRECT(CONCATENATE("'",HLOOKUP(B$1,$B$21:$E$23,3,FALSE),"'!",$B$25,ROW($A6)+5))*About!$A$27</f>
        <v>0.1</v>
      </c>
      <c r="C6" s="41">
        <f t="shared" ca="1" si="3"/>
        <v>0.1</v>
      </c>
      <c r="D6" s="41">
        <f t="shared" ca="1" si="0"/>
        <v>0.1</v>
      </c>
      <c r="E6" s="41">
        <f t="shared" ca="1" si="0"/>
        <v>0.1</v>
      </c>
      <c r="F6" s="41" cm="1">
        <f t="array" aca="1" ref="F6" ca="1">INDIRECT(CONCATENATE("'",HLOOKUP(F$1,$B$21:$E$23,3,FALSE),"'!",$B$25,ROW($A6)+5))*About!$A$27</f>
        <v>0.1</v>
      </c>
      <c r="G6" s="41">
        <f t="shared" ca="1" si="4"/>
        <v>0.1</v>
      </c>
      <c r="H6" s="41">
        <f t="shared" ca="1" si="1"/>
        <v>0.1</v>
      </c>
      <c r="I6" s="41">
        <f t="shared" ca="1" si="1"/>
        <v>0.1</v>
      </c>
      <c r="J6" s="41">
        <f t="shared" ca="1" si="1"/>
        <v>0.1</v>
      </c>
      <c r="K6" s="41" cm="1">
        <f t="array" aca="1" ref="K6" ca="1">INDIRECT(CONCATENATE("'",HLOOKUP(K$1,$B$21:$E$23,3,FALSE),"'!",$B$25,ROW($A6)+5))*About!$A$27</f>
        <v>0.1</v>
      </c>
      <c r="L6" s="41">
        <f t="shared" ca="1" si="5"/>
        <v>0.10200000000000001</v>
      </c>
      <c r="M6" s="41">
        <f t="shared" ca="1" si="2"/>
        <v>0.10400000000000001</v>
      </c>
      <c r="N6" s="41">
        <f t="shared" ca="1" si="2"/>
        <v>0.106</v>
      </c>
      <c r="O6" s="41">
        <f t="shared" ca="1" si="2"/>
        <v>0.108</v>
      </c>
      <c r="P6" s="41" cm="1">
        <f t="array" aca="1" ref="P6" ca="1">INDIRECT(CONCATENATE("'",HLOOKUP(P$1,$B$21:$E$23,3,FALSE),"'!",$B$25,ROW($A6)+5))*About!$A$27</f>
        <v>0.11</v>
      </c>
      <c r="Q6" s="41" cm="1">
        <f t="array" aca="1" ref="Q6" ca="1">TREND($K6:$P6,$K$1:$P$1,Q$1)</f>
        <v>0.11200000000000054</v>
      </c>
      <c r="R6" cm="1">
        <f t="array" aca="1" ref="R6" ca="1">TREND($K6:$P6,$K$1:$P$1,R$1)</f>
        <v>0.11400000000000032</v>
      </c>
      <c r="S6" cm="1">
        <f t="array" aca="1" ref="S6" ca="1">TREND($K6:$P6,$K$1:$P$1,S$1)</f>
        <v>0.1160000000000001</v>
      </c>
      <c r="T6" cm="1">
        <f t="array" aca="1" ref="T6" ca="1">TREND($K6:$P6,$K$1:$P$1,T$1)</f>
        <v>0.11800000000000077</v>
      </c>
      <c r="U6" cm="1">
        <f t="array" aca="1" ref="U6" ca="1">TREND($K6:$P6,$K$1:$P$1,U$1)</f>
        <v>0.12000000000000055</v>
      </c>
      <c r="V6" cm="1">
        <f t="array" aca="1" ref="V6" ca="1">TREND($K6:$P6,$K$1:$P$1,V$1)</f>
        <v>0.12200000000000033</v>
      </c>
      <c r="W6" cm="1">
        <f t="array" aca="1" ref="W6" ca="1">TREND($K6:$P6,$K$1:$P$1,W$1)</f>
        <v>0.12400000000000011</v>
      </c>
      <c r="X6" cm="1">
        <f t="array" aca="1" ref="X6" ca="1">TREND($K6:$P6,$K$1:$P$1,X$1)</f>
        <v>0.12600000000000078</v>
      </c>
      <c r="Y6" cm="1">
        <f t="array" aca="1" ref="Y6" ca="1">TREND($K6:$P6,$K$1:$P$1,Y$1)</f>
        <v>0.12800000000000056</v>
      </c>
      <c r="Z6" cm="1">
        <f t="array" aca="1" ref="Z6" ca="1">TREND($K6:$P6,$K$1:$P$1,Z$1)</f>
        <v>0.13000000000000034</v>
      </c>
      <c r="AA6" cm="1">
        <f t="array" aca="1" ref="AA6" ca="1">TREND($K6:$P6,$K$1:$P$1,AA$1)</f>
        <v>0.13200000000000012</v>
      </c>
      <c r="AB6" cm="1">
        <f t="array" aca="1" ref="AB6" ca="1">TREND($K6:$P6,$K$1:$P$1,AB$1)</f>
        <v>0.13400000000000079</v>
      </c>
      <c r="AC6" cm="1">
        <f t="array" aca="1" ref="AC6" ca="1">TREND($K6:$P6,$K$1:$P$1,AC$1)</f>
        <v>0.13600000000000056</v>
      </c>
      <c r="AD6" cm="1">
        <f t="array" aca="1" ref="AD6" ca="1">TREND($K6:$P6,$K$1:$P$1,AD$1)</f>
        <v>0.13800000000000034</v>
      </c>
      <c r="AE6" cm="1">
        <f t="array" aca="1" ref="AE6" ca="1">TREND($K6:$P6,$K$1:$P$1,AE$1)</f>
        <v>0.14000000000000012</v>
      </c>
      <c r="AF6" cm="1">
        <f t="array" aca="1" ref="AF6" ca="1">TREND($K6:$P6,$K$1:$P$1,AF$1)</f>
        <v>0.14200000000000079</v>
      </c>
      <c r="AG6" cm="1">
        <f t="array" aca="1" ref="AG6" ca="1">TREND($K6:$P6,$K$1:$P$1,AG$1)</f>
        <v>0.14400000000000057</v>
      </c>
      <c r="AH6" cm="1">
        <f t="array" aca="1" ref="AH6" ca="1">TREND($K6:$P6,$K$1:$P$1,AH$1)</f>
        <v>0.14600000000000035</v>
      </c>
      <c r="AI6" cm="1">
        <f t="array" aca="1" ref="AI6" ca="1">TREND($K6:$P6,$K$1:$P$1,AI$1)</f>
        <v>0.14800000000000013</v>
      </c>
      <c r="AJ6" cm="1">
        <f t="array" aca="1" ref="AJ6" ca="1">TREND($K6:$P6,$K$1:$P$1,AJ$1)</f>
        <v>0.14999999999999991</v>
      </c>
      <c r="AK6" cm="1">
        <f t="array" aca="1" ref="AK6" ca="1">TREND($K6:$P6,$K$1:$P$1,AK$1)</f>
        <v>0.15200000000000058</v>
      </c>
      <c r="AL6" cm="1">
        <f t="array" aca="1" ref="AL6" ca="1">TREND($K6:$P6,$K$1:$P$1,AL$1)</f>
        <v>0.15400000000000036</v>
      </c>
      <c r="AM6" cm="1">
        <f t="array" aca="1" ref="AM6" ca="1">TREND($K6:$P6,$K$1:$P$1,AM$1)</f>
        <v>0.15600000000000014</v>
      </c>
      <c r="AN6" cm="1">
        <f t="array" aca="1" ref="AN6" ca="1">TREND($K6:$P6,$K$1:$P$1,AN$1)</f>
        <v>0.15799999999999992</v>
      </c>
      <c r="AO6" cm="1">
        <f t="array" aca="1" ref="AO6" ca="1">TREND($K6:$P6,$K$1:$P$1,AO$1)</f>
        <v>0.16000000000000059</v>
      </c>
      <c r="AP6" cm="1">
        <f t="array" aca="1" ref="AP6" ca="1">TREND($K6:$P6,$K$1:$P$1,AP$1)</f>
        <v>0.16200000000000037</v>
      </c>
      <c r="AQ6" cm="1">
        <f t="array" aca="1" ref="AQ6" ca="1">TREND($K6:$P6,$K$1:$P$1,AQ$1)</f>
        <v>0.16400000000000015</v>
      </c>
      <c r="AR6" cm="1">
        <f t="array" aca="1" ref="AR6" ca="1">TREND($K6:$P6,$K$1:$P$1,AR$1)</f>
        <v>0.16599999999999993</v>
      </c>
      <c r="AS6" cm="1">
        <f t="array" aca="1" ref="AS6" ca="1">TREND($K6:$P6,$K$1:$P$1,AS$1)</f>
        <v>0.16800000000000059</v>
      </c>
      <c r="AT6" cm="1">
        <f t="array" aca="1" ref="AT6" ca="1">TREND($K6:$P6,$K$1:$P$1,AT$1)</f>
        <v>0.17000000000000037</v>
      </c>
    </row>
    <row r="7" spans="1:46" x14ac:dyDescent="0.2">
      <c r="A7" s="41" t="s">
        <v>163</v>
      </c>
      <c r="B7" s="41" cm="1">
        <f t="array" aca="1" ref="B7" ca="1">INDIRECT(CONCATENATE("'",HLOOKUP(B$1,$B$21:$E$23,3,FALSE),"'!",$B$25,ROW($A7)+5))*About!$A$27</f>
        <v>3</v>
      </c>
      <c r="C7" s="41">
        <f t="shared" ca="1" si="3"/>
        <v>3</v>
      </c>
      <c r="D7" s="41">
        <f t="shared" ca="1" si="0"/>
        <v>3</v>
      </c>
      <c r="E7" s="41">
        <f t="shared" ca="1" si="0"/>
        <v>3</v>
      </c>
      <c r="F7" s="41" cm="1">
        <f t="array" aca="1" ref="F7" ca="1">INDIRECT(CONCATENATE("'",HLOOKUP(F$1,$B$21:$E$23,3,FALSE),"'!",$B$25,ROW($A7)+5))*About!$A$27</f>
        <v>3</v>
      </c>
      <c r="G7" s="41">
        <f t="shared" ca="1" si="4"/>
        <v>3</v>
      </c>
      <c r="H7" s="41">
        <f t="shared" ca="1" si="1"/>
        <v>3</v>
      </c>
      <c r="I7" s="41">
        <f t="shared" ca="1" si="1"/>
        <v>3</v>
      </c>
      <c r="J7" s="41">
        <f t="shared" ca="1" si="1"/>
        <v>3</v>
      </c>
      <c r="K7" s="41" cm="1">
        <f t="array" aca="1" ref="K7" ca="1">INDIRECT(CONCATENATE("'",HLOOKUP(K$1,$B$21:$E$23,3,FALSE),"'!",$B$25,ROW($A7)+5))*About!$A$27</f>
        <v>3</v>
      </c>
      <c r="L7" s="41">
        <f t="shared" ca="1" si="5"/>
        <v>3.02</v>
      </c>
      <c r="M7" s="41">
        <f t="shared" ca="1" si="2"/>
        <v>3.04</v>
      </c>
      <c r="N7" s="41">
        <f t="shared" ca="1" si="2"/>
        <v>3.06</v>
      </c>
      <c r="O7" s="41">
        <f t="shared" ca="1" si="2"/>
        <v>3.08</v>
      </c>
      <c r="P7" s="41" cm="1">
        <f t="array" aca="1" ref="P7" ca="1">INDIRECT(CONCATENATE("'",HLOOKUP(P$1,$B$21:$E$23,3,FALSE),"'!",$B$25,ROW($A7)+5))*About!$A$27</f>
        <v>3.1</v>
      </c>
      <c r="Q7" s="41" cm="1">
        <f t="array" aca="1" ref="Q7" ca="1">TREND($K7:$P7,$K$1:$P$1,Q$1)</f>
        <v>3.1199999999999974</v>
      </c>
      <c r="R7" cm="1">
        <f t="array" aca="1" ref="R7" ca="1">TREND($K7:$P7,$K$1:$P$1,R$1)</f>
        <v>3.1400000000000006</v>
      </c>
      <c r="S7" cm="1">
        <f t="array" aca="1" ref="S7" ca="1">TREND($K7:$P7,$K$1:$P$1,S$1)</f>
        <v>3.1600000000000037</v>
      </c>
      <c r="T7" cm="1">
        <f t="array" aca="1" ref="T7" ca="1">TREND($K7:$P7,$K$1:$P$1,T$1)</f>
        <v>3.1799999999999997</v>
      </c>
      <c r="U7" cm="1">
        <f t="array" aca="1" ref="U7" ca="1">TREND($K7:$P7,$K$1:$P$1,U$1)</f>
        <v>3.2000000000000028</v>
      </c>
      <c r="V7" cm="1">
        <f t="array" aca="1" ref="V7" ca="1">TREND($K7:$P7,$K$1:$P$1,V$1)</f>
        <v>3.2199999999999989</v>
      </c>
      <c r="W7" cm="1">
        <f t="array" aca="1" ref="W7" ca="1">TREND($K7:$P7,$K$1:$P$1,W$1)</f>
        <v>3.240000000000002</v>
      </c>
      <c r="X7" cm="1">
        <f t="array" aca="1" ref="X7" ca="1">TREND($K7:$P7,$K$1:$P$1,X$1)</f>
        <v>3.259999999999998</v>
      </c>
      <c r="Y7" cm="1">
        <f t="array" aca="1" ref="Y7" ca="1">TREND($K7:$P7,$K$1:$P$1,Y$1)</f>
        <v>3.2800000000000011</v>
      </c>
      <c r="Z7" cm="1">
        <f t="array" aca="1" ref="Z7" ca="1">TREND($K7:$P7,$K$1:$P$1,Z$1)</f>
        <v>3.3000000000000043</v>
      </c>
      <c r="AA7" cm="1">
        <f t="array" aca="1" ref="AA7" ca="1">TREND($K7:$P7,$K$1:$P$1,AA$1)</f>
        <v>3.3200000000000003</v>
      </c>
      <c r="AB7" cm="1">
        <f t="array" aca="1" ref="AB7" ca="1">TREND($K7:$P7,$K$1:$P$1,AB$1)</f>
        <v>3.3400000000000034</v>
      </c>
      <c r="AC7" cm="1">
        <f t="array" aca="1" ref="AC7" ca="1">TREND($K7:$P7,$K$1:$P$1,AC$1)</f>
        <v>3.3599999999999994</v>
      </c>
      <c r="AD7" cm="1">
        <f t="array" aca="1" ref="AD7" ca="1">TREND($K7:$P7,$K$1:$P$1,AD$1)</f>
        <v>3.3800000000000026</v>
      </c>
      <c r="AE7" cm="1">
        <f t="array" aca="1" ref="AE7" ca="1">TREND($K7:$P7,$K$1:$P$1,AE$1)</f>
        <v>3.3999999999999986</v>
      </c>
      <c r="AF7" cm="1">
        <f t="array" aca="1" ref="AF7" ca="1">TREND($K7:$P7,$K$1:$P$1,AF$1)</f>
        <v>3.4200000000000017</v>
      </c>
      <c r="AG7" cm="1">
        <f t="array" aca="1" ref="AG7" ca="1">TREND($K7:$P7,$K$1:$P$1,AG$1)</f>
        <v>3.4399999999999977</v>
      </c>
      <c r="AH7" cm="1">
        <f t="array" aca="1" ref="AH7" ca="1">TREND($K7:$P7,$K$1:$P$1,AH$1)</f>
        <v>3.4600000000000009</v>
      </c>
      <c r="AI7" cm="1">
        <f t="array" aca="1" ref="AI7" ca="1">TREND($K7:$P7,$K$1:$P$1,AI$1)</f>
        <v>3.480000000000004</v>
      </c>
      <c r="AJ7" cm="1">
        <f t="array" aca="1" ref="AJ7" ca="1">TREND($K7:$P7,$K$1:$P$1,AJ$1)</f>
        <v>3.5</v>
      </c>
      <c r="AK7" cm="1">
        <f t="array" aca="1" ref="AK7" ca="1">TREND($K7:$P7,$K$1:$P$1,AK$1)</f>
        <v>3.5200000000000031</v>
      </c>
      <c r="AL7" cm="1">
        <f t="array" aca="1" ref="AL7" ca="1">TREND($K7:$P7,$K$1:$P$1,AL$1)</f>
        <v>3.5399999999999991</v>
      </c>
      <c r="AM7" cm="1">
        <f t="array" aca="1" ref="AM7" ca="1">TREND($K7:$P7,$K$1:$P$1,AM$1)</f>
        <v>3.5600000000000023</v>
      </c>
      <c r="AN7" cm="1">
        <f t="array" aca="1" ref="AN7" ca="1">TREND($K7:$P7,$K$1:$P$1,AN$1)</f>
        <v>3.5799999999999983</v>
      </c>
      <c r="AO7" cm="1">
        <f t="array" aca="1" ref="AO7" ca="1">TREND($K7:$P7,$K$1:$P$1,AO$1)</f>
        <v>3.6000000000000014</v>
      </c>
      <c r="AP7" cm="1">
        <f t="array" aca="1" ref="AP7" ca="1">TREND($K7:$P7,$K$1:$P$1,AP$1)</f>
        <v>3.6199999999999974</v>
      </c>
      <c r="AQ7" cm="1">
        <f t="array" aca="1" ref="AQ7" ca="1">TREND($K7:$P7,$K$1:$P$1,AQ$1)</f>
        <v>3.6400000000000006</v>
      </c>
      <c r="AR7" cm="1">
        <f t="array" aca="1" ref="AR7" ca="1">TREND($K7:$P7,$K$1:$P$1,AR$1)</f>
        <v>3.6600000000000037</v>
      </c>
      <c r="AS7" cm="1">
        <f t="array" aca="1" ref="AS7" ca="1">TREND($K7:$P7,$K$1:$P$1,AS$1)</f>
        <v>3.6799999999999997</v>
      </c>
      <c r="AT7" cm="1">
        <f t="array" aca="1" ref="AT7" ca="1">TREND($K7:$P7,$K$1:$P$1,AT$1)</f>
        <v>3.7000000000000028</v>
      </c>
    </row>
    <row r="8" spans="1:46" x14ac:dyDescent="0.2">
      <c r="A8" s="41" t="s">
        <v>18</v>
      </c>
      <c r="B8" s="41" cm="1">
        <f t="array" aca="1" ref="B8" ca="1">INDIRECT(CONCATENATE("'",HLOOKUP(B$1,$B$21:$E$23,3,FALSE),"'!",$B$25,ROW($A8)+5))*About!$A$27</f>
        <v>0.5</v>
      </c>
      <c r="C8" s="41">
        <f t="shared" ca="1" si="3"/>
        <v>0.50249999999999995</v>
      </c>
      <c r="D8" s="41">
        <f t="shared" ca="1" si="0"/>
        <v>0.505</v>
      </c>
      <c r="E8" s="41">
        <f t="shared" ca="1" si="0"/>
        <v>0.50750000000000006</v>
      </c>
      <c r="F8" s="41" cm="1">
        <f t="array" aca="1" ref="F8" ca="1">INDIRECT(CONCATENATE("'",HLOOKUP(F$1,$B$21:$E$23,3,FALSE),"'!",$B$25,ROW($A8)+5))*About!$A$27</f>
        <v>0.51</v>
      </c>
      <c r="G8" s="41">
        <f t="shared" ca="1" si="4"/>
        <v>0.51200000000000001</v>
      </c>
      <c r="H8" s="41">
        <f t="shared" ca="1" si="1"/>
        <v>0.51400000000000001</v>
      </c>
      <c r="I8" s="41">
        <f t="shared" ca="1" si="1"/>
        <v>0.51600000000000001</v>
      </c>
      <c r="J8" s="41">
        <f t="shared" ca="1" si="1"/>
        <v>0.51800000000000002</v>
      </c>
      <c r="K8" s="41" cm="1">
        <f t="array" aca="1" ref="K8" ca="1">INDIRECT(CONCATENATE("'",HLOOKUP(K$1,$B$21:$E$23,3,FALSE),"'!",$B$25,ROW($A8)+5))*About!$A$27</f>
        <v>0.52</v>
      </c>
      <c r="L8" s="41">
        <f t="shared" ca="1" si="5"/>
        <v>0.52200000000000002</v>
      </c>
      <c r="M8" s="41">
        <f t="shared" ca="1" si="2"/>
        <v>0.52400000000000002</v>
      </c>
      <c r="N8" s="41">
        <f t="shared" ca="1" si="2"/>
        <v>0.52600000000000002</v>
      </c>
      <c r="O8" s="41">
        <f t="shared" ca="1" si="2"/>
        <v>0.52800000000000002</v>
      </c>
      <c r="P8" s="41" cm="1">
        <f t="array" aca="1" ref="P8" ca="1">INDIRECT(CONCATENATE("'",HLOOKUP(P$1,$B$21:$E$23,3,FALSE),"'!",$B$25,ROW($A8)+5))*About!$A$27</f>
        <v>0.53</v>
      </c>
      <c r="Q8" s="41" cm="1">
        <f t="array" aca="1" ref="Q8" ca="1">TREND($K8:$P8,$K$1:$P$1,Q$1)</f>
        <v>0.53200000000000047</v>
      </c>
      <c r="R8" cm="1">
        <f t="array" aca="1" ref="R8" ca="1">TREND($K8:$P8,$K$1:$P$1,R$1)</f>
        <v>0.53400000000000025</v>
      </c>
      <c r="S8" cm="1">
        <f t="array" aca="1" ref="S8" ca="1">TREND($K8:$P8,$K$1:$P$1,S$1)</f>
        <v>0.53600000000000003</v>
      </c>
      <c r="T8" cm="1">
        <f t="array" aca="1" ref="T8" ca="1">TREND($K8:$P8,$K$1:$P$1,T$1)</f>
        <v>0.53799999999999981</v>
      </c>
      <c r="U8" cm="1">
        <f t="array" aca="1" ref="U8" ca="1">TREND($K8:$P8,$K$1:$P$1,U$1)</f>
        <v>0.54000000000000048</v>
      </c>
      <c r="V8" cm="1">
        <f t="array" aca="1" ref="V8" ca="1">TREND($K8:$P8,$K$1:$P$1,V$1)</f>
        <v>0.54200000000000026</v>
      </c>
      <c r="W8" cm="1">
        <f t="array" aca="1" ref="W8" ca="1">TREND($K8:$P8,$K$1:$P$1,W$1)</f>
        <v>0.54400000000000004</v>
      </c>
      <c r="X8" cm="1">
        <f t="array" aca="1" ref="X8" ca="1">TREND($K8:$P8,$K$1:$P$1,X$1)</f>
        <v>0.54600000000000071</v>
      </c>
      <c r="Y8" cm="1">
        <f t="array" aca="1" ref="Y8" ca="1">TREND($K8:$P8,$K$1:$P$1,Y$1)</f>
        <v>0.54800000000000049</v>
      </c>
      <c r="Z8" cm="1">
        <f t="array" aca="1" ref="Z8" ca="1">TREND($K8:$P8,$K$1:$P$1,Z$1)</f>
        <v>0.55000000000000027</v>
      </c>
      <c r="AA8" cm="1">
        <f t="array" aca="1" ref="AA8" ca="1">TREND($K8:$P8,$K$1:$P$1,AA$1)</f>
        <v>0.55200000000000005</v>
      </c>
      <c r="AB8" cm="1">
        <f t="array" aca="1" ref="AB8" ca="1">TREND($K8:$P8,$K$1:$P$1,AB$1)</f>
        <v>0.55399999999999983</v>
      </c>
      <c r="AC8" cm="1">
        <f t="array" aca="1" ref="AC8" ca="1">TREND($K8:$P8,$K$1:$P$1,AC$1)</f>
        <v>0.55600000000000049</v>
      </c>
      <c r="AD8" cm="1">
        <f t="array" aca="1" ref="AD8" ca="1">TREND($K8:$P8,$K$1:$P$1,AD$1)</f>
        <v>0.55800000000000027</v>
      </c>
      <c r="AE8" cm="1">
        <f t="array" aca="1" ref="AE8" ca="1">TREND($K8:$P8,$K$1:$P$1,AE$1)</f>
        <v>0.56000000000000005</v>
      </c>
      <c r="AF8" cm="1">
        <f t="array" aca="1" ref="AF8" ca="1">TREND($K8:$P8,$K$1:$P$1,AF$1)</f>
        <v>0.56200000000000072</v>
      </c>
      <c r="AG8" cm="1">
        <f t="array" aca="1" ref="AG8" ca="1">TREND($K8:$P8,$K$1:$P$1,AG$1)</f>
        <v>0.5640000000000005</v>
      </c>
      <c r="AH8" cm="1">
        <f t="array" aca="1" ref="AH8" ca="1">TREND($K8:$P8,$K$1:$P$1,AH$1)</f>
        <v>0.56600000000000028</v>
      </c>
      <c r="AI8" cm="1">
        <f t="array" aca="1" ref="AI8" ca="1">TREND($K8:$P8,$K$1:$P$1,AI$1)</f>
        <v>0.56800000000000006</v>
      </c>
      <c r="AJ8" cm="1">
        <f t="array" aca="1" ref="AJ8" ca="1">TREND($K8:$P8,$K$1:$P$1,AJ$1)</f>
        <v>0.56999999999999984</v>
      </c>
      <c r="AK8" cm="1">
        <f t="array" aca="1" ref="AK8" ca="1">TREND($K8:$P8,$K$1:$P$1,AK$1)</f>
        <v>0.57200000000000051</v>
      </c>
      <c r="AL8" cm="1">
        <f t="array" aca="1" ref="AL8" ca="1">TREND($K8:$P8,$K$1:$P$1,AL$1)</f>
        <v>0.57400000000000029</v>
      </c>
      <c r="AM8" cm="1">
        <f t="array" aca="1" ref="AM8" ca="1">TREND($K8:$P8,$K$1:$P$1,AM$1)</f>
        <v>0.57600000000000007</v>
      </c>
      <c r="AN8" cm="1">
        <f t="array" aca="1" ref="AN8" ca="1">TREND($K8:$P8,$K$1:$P$1,AN$1)</f>
        <v>0.57800000000000074</v>
      </c>
      <c r="AO8" cm="1">
        <f t="array" aca="1" ref="AO8" ca="1">TREND($K8:$P8,$K$1:$P$1,AO$1)</f>
        <v>0.58000000000000052</v>
      </c>
      <c r="AP8" cm="1">
        <f t="array" aca="1" ref="AP8" ca="1">TREND($K8:$P8,$K$1:$P$1,AP$1)</f>
        <v>0.58200000000000029</v>
      </c>
      <c r="AQ8" cm="1">
        <f t="array" aca="1" ref="AQ8" ca="1">TREND($K8:$P8,$K$1:$P$1,AQ$1)</f>
        <v>0.58400000000000007</v>
      </c>
      <c r="AR8" cm="1">
        <f t="array" aca="1" ref="AR8" ca="1">TREND($K8:$P8,$K$1:$P$1,AR$1)</f>
        <v>0.58599999999999985</v>
      </c>
      <c r="AS8" cm="1">
        <f t="array" aca="1" ref="AS8" ca="1">TREND($K8:$P8,$K$1:$P$1,AS$1)</f>
        <v>0.58800000000000052</v>
      </c>
      <c r="AT8" cm="1">
        <f t="array" aca="1" ref="AT8" ca="1">TREND($K8:$P8,$K$1:$P$1,AT$1)</f>
        <v>0.5900000000000003</v>
      </c>
    </row>
    <row r="9" spans="1:46" x14ac:dyDescent="0.2">
      <c r="A9" s="41" t="s">
        <v>19</v>
      </c>
      <c r="B9" s="41" cm="1">
        <f t="array" aca="1" ref="B9" ca="1">INDIRECT(CONCATENATE("'",HLOOKUP(B$1,$B$21:$E$23,3,FALSE),"'!",$B$25,ROW($A9)+5))*About!$A$27</f>
        <v>0.12</v>
      </c>
      <c r="C9" s="41">
        <f t="shared" ca="1" si="3"/>
        <v>0.12</v>
      </c>
      <c r="D9" s="41">
        <f t="shared" ca="1" si="0"/>
        <v>0.12</v>
      </c>
      <c r="E9" s="41">
        <f t="shared" ca="1" si="0"/>
        <v>0.12</v>
      </c>
      <c r="F9" s="41" cm="1">
        <f t="array" aca="1" ref="F9" ca="1">INDIRECT(CONCATENATE("'",HLOOKUP(F$1,$B$21:$E$23,3,FALSE),"'!",$B$25,ROW($A9)+5))*About!$A$27</f>
        <v>0.12</v>
      </c>
      <c r="G9" s="41">
        <f t="shared" ca="1" si="4"/>
        <v>0.12</v>
      </c>
      <c r="H9" s="41">
        <f t="shared" ca="1" si="1"/>
        <v>0.12</v>
      </c>
      <c r="I9" s="41">
        <f t="shared" ca="1" si="1"/>
        <v>0.12</v>
      </c>
      <c r="J9" s="41">
        <f t="shared" ca="1" si="1"/>
        <v>0.12</v>
      </c>
      <c r="K9" s="41" cm="1">
        <f t="array" aca="1" ref="K9" ca="1">INDIRECT(CONCATENATE("'",HLOOKUP(K$1,$B$21:$E$23,3,FALSE),"'!",$B$25,ROW($A9)+5))*About!$A$27</f>
        <v>0.12</v>
      </c>
      <c r="L9" s="41">
        <f t="shared" ca="1" si="5"/>
        <v>0.122</v>
      </c>
      <c r="M9" s="41">
        <f t="shared" ca="1" si="2"/>
        <v>0.124</v>
      </c>
      <c r="N9" s="41">
        <f t="shared" ca="1" si="2"/>
        <v>0.126</v>
      </c>
      <c r="O9" s="41">
        <f t="shared" ca="1" si="2"/>
        <v>0.128</v>
      </c>
      <c r="P9" s="41" cm="1">
        <f t="array" aca="1" ref="P9" ca="1">INDIRECT(CONCATENATE("'",HLOOKUP(P$1,$B$21:$E$23,3,FALSE),"'!",$B$25,ROW($A9)+5))*About!$A$27</f>
        <v>0.13</v>
      </c>
      <c r="Q9" s="41" cm="1">
        <f t="array" aca="1" ref="Q9" ca="1">TREND($K9:$P9,$K$1:$P$1,Q$1)</f>
        <v>0.13200000000000056</v>
      </c>
      <c r="R9" cm="1">
        <f t="array" aca="1" ref="R9" ca="1">TREND($K9:$P9,$K$1:$P$1,R$1)</f>
        <v>0.13400000000000034</v>
      </c>
      <c r="S9" cm="1">
        <f t="array" aca="1" ref="S9" ca="1">TREND($K9:$P9,$K$1:$P$1,S$1)</f>
        <v>0.13600000000000012</v>
      </c>
      <c r="T9" cm="1">
        <f t="array" aca="1" ref="T9" ca="1">TREND($K9:$P9,$K$1:$P$1,T$1)</f>
        <v>0.1379999999999999</v>
      </c>
      <c r="U9" cm="1">
        <f t="array" aca="1" ref="U9" ca="1">TREND($K9:$P9,$K$1:$P$1,U$1)</f>
        <v>0.14000000000000057</v>
      </c>
      <c r="V9" cm="1">
        <f t="array" aca="1" ref="V9" ca="1">TREND($K9:$P9,$K$1:$P$1,V$1)</f>
        <v>0.14200000000000035</v>
      </c>
      <c r="W9" cm="1">
        <f t="array" aca="1" ref="W9" ca="1">TREND($K9:$P9,$K$1:$P$1,W$1)</f>
        <v>0.14400000000000013</v>
      </c>
      <c r="X9" cm="1">
        <f t="array" aca="1" ref="X9" ca="1">TREND($K9:$P9,$K$1:$P$1,X$1)</f>
        <v>0.1460000000000008</v>
      </c>
      <c r="Y9" cm="1">
        <f t="array" aca="1" ref="Y9" ca="1">TREND($K9:$P9,$K$1:$P$1,Y$1)</f>
        <v>0.14800000000000058</v>
      </c>
      <c r="Z9" cm="1">
        <f t="array" aca="1" ref="Z9" ca="1">TREND($K9:$P9,$K$1:$P$1,Z$1)</f>
        <v>0.15000000000000036</v>
      </c>
      <c r="AA9" cm="1">
        <f t="array" aca="1" ref="AA9" ca="1">TREND($K9:$P9,$K$1:$P$1,AA$1)</f>
        <v>0.15200000000000014</v>
      </c>
      <c r="AB9" cm="1">
        <f t="array" aca="1" ref="AB9" ca="1">TREND($K9:$P9,$K$1:$P$1,AB$1)</f>
        <v>0.15399999999999991</v>
      </c>
      <c r="AC9" cm="1">
        <f t="array" aca="1" ref="AC9" ca="1">TREND($K9:$P9,$K$1:$P$1,AC$1)</f>
        <v>0.15600000000000058</v>
      </c>
      <c r="AD9" cm="1">
        <f t="array" aca="1" ref="AD9" ca="1">TREND($K9:$P9,$K$1:$P$1,AD$1)</f>
        <v>0.15800000000000036</v>
      </c>
      <c r="AE9" cm="1">
        <f t="array" aca="1" ref="AE9" ca="1">TREND($K9:$P9,$K$1:$P$1,AE$1)</f>
        <v>0.16000000000000014</v>
      </c>
      <c r="AF9" cm="1">
        <f t="array" aca="1" ref="AF9" ca="1">TREND($K9:$P9,$K$1:$P$1,AF$1)</f>
        <v>0.16200000000000081</v>
      </c>
      <c r="AG9" cm="1">
        <f t="array" aca="1" ref="AG9" ca="1">TREND($K9:$P9,$K$1:$P$1,AG$1)</f>
        <v>0.16400000000000059</v>
      </c>
      <c r="AH9" cm="1">
        <f t="array" aca="1" ref="AH9" ca="1">TREND($K9:$P9,$K$1:$P$1,AH$1)</f>
        <v>0.16600000000000037</v>
      </c>
      <c r="AI9" cm="1">
        <f t="array" aca="1" ref="AI9" ca="1">TREND($K9:$P9,$K$1:$P$1,AI$1)</f>
        <v>0.16800000000000015</v>
      </c>
      <c r="AJ9" cm="1">
        <f t="array" aca="1" ref="AJ9" ca="1">TREND($K9:$P9,$K$1:$P$1,AJ$1)</f>
        <v>0.16999999999999993</v>
      </c>
      <c r="AK9" cm="1">
        <f t="array" aca="1" ref="AK9" ca="1">TREND($K9:$P9,$K$1:$P$1,AK$1)</f>
        <v>0.1720000000000006</v>
      </c>
      <c r="AL9" cm="1">
        <f t="array" aca="1" ref="AL9" ca="1">TREND($K9:$P9,$K$1:$P$1,AL$1)</f>
        <v>0.17400000000000038</v>
      </c>
      <c r="AM9" cm="1">
        <f t="array" aca="1" ref="AM9" ca="1">TREND($K9:$P9,$K$1:$P$1,AM$1)</f>
        <v>0.17600000000000016</v>
      </c>
      <c r="AN9" cm="1">
        <f t="array" aca="1" ref="AN9" ca="1">TREND($K9:$P9,$K$1:$P$1,AN$1)</f>
        <v>0.17800000000000082</v>
      </c>
      <c r="AO9" cm="1">
        <f t="array" aca="1" ref="AO9" ca="1">TREND($K9:$P9,$K$1:$P$1,AO$1)</f>
        <v>0.1800000000000006</v>
      </c>
      <c r="AP9" cm="1">
        <f t="array" aca="1" ref="AP9" ca="1">TREND($K9:$P9,$K$1:$P$1,AP$1)</f>
        <v>0.18200000000000038</v>
      </c>
      <c r="AQ9" cm="1">
        <f t="array" aca="1" ref="AQ9" ca="1">TREND($K9:$P9,$K$1:$P$1,AQ$1)</f>
        <v>0.18400000000000016</v>
      </c>
      <c r="AR9" cm="1">
        <f t="array" aca="1" ref="AR9" ca="1">TREND($K9:$P9,$K$1:$P$1,AR$1)</f>
        <v>0.18599999999999994</v>
      </c>
      <c r="AS9" cm="1">
        <f t="array" aca="1" ref="AS9" ca="1">TREND($K9:$P9,$K$1:$P$1,AS$1)</f>
        <v>0.18800000000000061</v>
      </c>
      <c r="AT9" cm="1">
        <f t="array" aca="1" ref="AT9" ca="1">TREND($K9:$P9,$K$1:$P$1,AT$1)</f>
        <v>0.19000000000000039</v>
      </c>
    </row>
    <row r="10" spans="1:46" x14ac:dyDescent="0.2">
      <c r="A10" s="41" t="s">
        <v>20</v>
      </c>
      <c r="B10" s="41" cm="1">
        <f t="array" aca="1" ref="B10" ca="1">INDIRECT(CONCATENATE("'",HLOOKUP(B$1,$B$21:$E$23,3,FALSE),"'!",$B$25,ROW($A10)+5))*About!$A$27</f>
        <v>1E-3</v>
      </c>
      <c r="C10" s="41">
        <f t="shared" ca="1" si="3"/>
        <v>1.0250000000000001E-3</v>
      </c>
      <c r="D10" s="41">
        <f t="shared" ca="1" si="0"/>
        <v>1.0500000000000002E-3</v>
      </c>
      <c r="E10" s="41">
        <f t="shared" ca="1" si="0"/>
        <v>1.075E-3</v>
      </c>
      <c r="F10" s="41" cm="1">
        <f t="array" aca="1" ref="F10" ca="1">INDIRECT(CONCATENATE("'",HLOOKUP(F$1,$B$21:$E$23,3,FALSE),"'!",$B$25,ROW($A10)+5))*About!$A$27</f>
        <v>1.1000000000000001E-3</v>
      </c>
      <c r="G10" s="41">
        <f t="shared" ca="1" si="4"/>
        <v>1.1200000000000001E-3</v>
      </c>
      <c r="H10" s="41">
        <f t="shared" ca="1" si="1"/>
        <v>1.14E-3</v>
      </c>
      <c r="I10" s="41">
        <f t="shared" ca="1" si="1"/>
        <v>1.16E-3</v>
      </c>
      <c r="J10" s="41">
        <f t="shared" ca="1" si="1"/>
        <v>1.1799999999999998E-3</v>
      </c>
      <c r="K10" s="41" cm="1">
        <f t="array" aca="1" ref="K10" ca="1">INDIRECT(CONCATENATE("'",HLOOKUP(K$1,$B$21:$E$23,3,FALSE),"'!",$B$25,ROW($A10)+5))*About!$A$27</f>
        <v>1.1999999999999999E-3</v>
      </c>
      <c r="L10" s="41">
        <f t="shared" ca="1" si="5"/>
        <v>1.24E-3</v>
      </c>
      <c r="M10" s="41">
        <f t="shared" ca="1" si="2"/>
        <v>1.2799999999999999E-3</v>
      </c>
      <c r="N10" s="41">
        <f t="shared" ca="1" si="2"/>
        <v>1.32E-3</v>
      </c>
      <c r="O10" s="41">
        <f t="shared" ca="1" si="2"/>
        <v>1.3599999999999999E-3</v>
      </c>
      <c r="P10" s="41" cm="1">
        <f t="array" aca="1" ref="P10" ca="1">INDIRECT(CONCATENATE("'",HLOOKUP(P$1,$B$21:$E$23,3,FALSE),"'!",$B$25,ROW($A10)+5))*About!$A$27</f>
        <v>1.4E-3</v>
      </c>
      <c r="Q10" s="41" cm="1">
        <f t="array" aca="1" ref="Q10" ca="1">TREND($K10:$P10,$K$1:$P$1,Q$1)</f>
        <v>1.4399999999999968E-3</v>
      </c>
      <c r="R10" cm="1">
        <f t="array" aca="1" ref="R10" ca="1">TREND($K10:$P10,$K$1:$P$1,R$1)</f>
        <v>1.4799999999999952E-3</v>
      </c>
      <c r="S10" cm="1">
        <f t="array" aca="1" ref="S10" ca="1">TREND($K10:$P10,$K$1:$P$1,S$1)</f>
        <v>1.5199999999999936E-3</v>
      </c>
      <c r="T10" cm="1">
        <f t="array" aca="1" ref="T10" ca="1">TREND($K10:$P10,$K$1:$P$1,T$1)</f>
        <v>1.5599999999999919E-3</v>
      </c>
      <c r="U10" cm="1">
        <f t="array" aca="1" ref="U10" ca="1">TREND($K10:$P10,$K$1:$P$1,U$1)</f>
        <v>1.5999999999999903E-3</v>
      </c>
      <c r="V10" cm="1">
        <f t="array" aca="1" ref="V10" ca="1">TREND($K10:$P10,$K$1:$P$1,V$1)</f>
        <v>1.6400000000000026E-3</v>
      </c>
      <c r="W10" cm="1">
        <f t="array" aca="1" ref="W10" ca="1">TREND($K10:$P10,$K$1:$P$1,W$1)</f>
        <v>1.6800000000000009E-3</v>
      </c>
      <c r="X10" cm="1">
        <f t="array" aca="1" ref="X10" ca="1">TREND($K10:$P10,$K$1:$P$1,X$1)</f>
        <v>1.7199999999999993E-3</v>
      </c>
      <c r="Y10" cm="1">
        <f t="array" aca="1" ref="Y10" ca="1">TREND($K10:$P10,$K$1:$P$1,Y$1)</f>
        <v>1.7599999999999977E-3</v>
      </c>
      <c r="Z10" cm="1">
        <f t="array" aca="1" ref="Z10" ca="1">TREND($K10:$P10,$K$1:$P$1,Z$1)</f>
        <v>1.799999999999996E-3</v>
      </c>
      <c r="AA10" cm="1">
        <f t="array" aca="1" ref="AA10" ca="1">TREND($K10:$P10,$K$1:$P$1,AA$1)</f>
        <v>1.8399999999999944E-3</v>
      </c>
      <c r="AB10" cm="1">
        <f t="array" aca="1" ref="AB10" ca="1">TREND($K10:$P10,$K$1:$P$1,AB$1)</f>
        <v>1.8799999999999928E-3</v>
      </c>
      <c r="AC10" cm="1">
        <f t="array" aca="1" ref="AC10" ca="1">TREND($K10:$P10,$K$1:$P$1,AC$1)</f>
        <v>1.9199999999999912E-3</v>
      </c>
      <c r="AD10" cm="1">
        <f t="array" aca="1" ref="AD10" ca="1">TREND($K10:$P10,$K$1:$P$1,AD$1)</f>
        <v>1.9600000000000034E-3</v>
      </c>
      <c r="AE10" cm="1">
        <f t="array" aca="1" ref="AE10" ca="1">TREND($K10:$P10,$K$1:$P$1,AE$1)</f>
        <v>2.0000000000000018E-3</v>
      </c>
      <c r="AF10" cm="1">
        <f t="array" aca="1" ref="AF10" ca="1">TREND($K10:$P10,$K$1:$P$1,AF$1)</f>
        <v>2.0400000000000001E-3</v>
      </c>
      <c r="AG10" cm="1">
        <f t="array" aca="1" ref="AG10" ca="1">TREND($K10:$P10,$K$1:$P$1,AG$1)</f>
        <v>2.0799999999999985E-3</v>
      </c>
      <c r="AH10" cm="1">
        <f t="array" aca="1" ref="AH10" ca="1">TREND($K10:$P10,$K$1:$P$1,AH$1)</f>
        <v>2.1199999999999969E-3</v>
      </c>
      <c r="AI10" cm="1">
        <f t="array" aca="1" ref="AI10" ca="1">TREND($K10:$P10,$K$1:$P$1,AI$1)</f>
        <v>2.1599999999999953E-3</v>
      </c>
      <c r="AJ10" cm="1">
        <f t="array" aca="1" ref="AJ10" ca="1">TREND($K10:$P10,$K$1:$P$1,AJ$1)</f>
        <v>2.1999999999999936E-3</v>
      </c>
      <c r="AK10" cm="1">
        <f t="array" aca="1" ref="AK10" ca="1">TREND($K10:$P10,$K$1:$P$1,AK$1)</f>
        <v>2.239999999999992E-3</v>
      </c>
      <c r="AL10" cm="1">
        <f t="array" aca="1" ref="AL10" ca="1">TREND($K10:$P10,$K$1:$P$1,AL$1)</f>
        <v>2.2799999999999904E-3</v>
      </c>
      <c r="AM10" cm="1">
        <f t="array" aca="1" ref="AM10" ca="1">TREND($K10:$P10,$K$1:$P$1,AM$1)</f>
        <v>2.3200000000000026E-3</v>
      </c>
      <c r="AN10" cm="1">
        <f t="array" aca="1" ref="AN10" ca="1">TREND($K10:$P10,$K$1:$P$1,AN$1)</f>
        <v>2.360000000000001E-3</v>
      </c>
      <c r="AO10" cm="1">
        <f t="array" aca="1" ref="AO10" ca="1">TREND($K10:$P10,$K$1:$P$1,AO$1)</f>
        <v>2.3999999999999994E-3</v>
      </c>
      <c r="AP10" cm="1">
        <f t="array" aca="1" ref="AP10" ca="1">TREND($K10:$P10,$K$1:$P$1,AP$1)</f>
        <v>2.4399999999999977E-3</v>
      </c>
      <c r="AQ10" cm="1">
        <f t="array" aca="1" ref="AQ10" ca="1">TREND($K10:$P10,$K$1:$P$1,AQ$1)</f>
        <v>2.4799999999999961E-3</v>
      </c>
      <c r="AR10" cm="1">
        <f t="array" aca="1" ref="AR10" ca="1">TREND($K10:$P10,$K$1:$P$1,AR$1)</f>
        <v>2.5199999999999945E-3</v>
      </c>
      <c r="AS10" cm="1">
        <f t="array" aca="1" ref="AS10" ca="1">TREND($K10:$P10,$K$1:$P$1,AS$1)</f>
        <v>2.5599999999999928E-3</v>
      </c>
      <c r="AT10" cm="1">
        <f t="array" aca="1" ref="AT10" ca="1">TREND($K10:$P10,$K$1:$P$1,AT$1)</f>
        <v>2.5999999999999912E-3</v>
      </c>
    </row>
    <row r="11" spans="1:46" x14ac:dyDescent="0.2">
      <c r="A11" s="41" t="s">
        <v>21</v>
      </c>
      <c r="B11" s="41" cm="1">
        <f t="array" aca="1" ref="B11" ca="1">INDIRECT(CONCATENATE("'",HLOOKUP(B$1,$B$21:$E$23,3,FALSE),"'!",$B$25,ROW($A11)+5))*About!$A$27</f>
        <v>1E-3</v>
      </c>
      <c r="C11" s="41">
        <f t="shared" ca="1" si="3"/>
        <v>1.0250000000000001E-3</v>
      </c>
      <c r="D11" s="41">
        <f t="shared" ca="1" si="0"/>
        <v>1.0500000000000002E-3</v>
      </c>
      <c r="E11" s="41">
        <f t="shared" ca="1" si="0"/>
        <v>1.075E-3</v>
      </c>
      <c r="F11" s="41" cm="1">
        <f t="array" aca="1" ref="F11" ca="1">INDIRECT(CONCATENATE("'",HLOOKUP(F$1,$B$21:$E$23,3,FALSE),"'!",$B$25,ROW($A11)+5))*About!$A$27</f>
        <v>1.1000000000000001E-3</v>
      </c>
      <c r="G11" s="41">
        <f t="shared" ca="1" si="4"/>
        <v>1.1200000000000001E-3</v>
      </c>
      <c r="H11" s="41">
        <f t="shared" ca="1" si="1"/>
        <v>1.14E-3</v>
      </c>
      <c r="I11" s="41">
        <f t="shared" ca="1" si="1"/>
        <v>1.16E-3</v>
      </c>
      <c r="J11" s="41">
        <f t="shared" ca="1" si="1"/>
        <v>1.1799999999999998E-3</v>
      </c>
      <c r="K11" s="41" cm="1">
        <f t="array" aca="1" ref="K11" ca="1">INDIRECT(CONCATENATE("'",HLOOKUP(K$1,$B$21:$E$23,3,FALSE),"'!",$B$25,ROW($A11)+5))*About!$A$27</f>
        <v>1.1999999999999999E-3</v>
      </c>
      <c r="L11" s="41">
        <f t="shared" ca="1" si="5"/>
        <v>1.2199999999999999E-3</v>
      </c>
      <c r="M11" s="41">
        <f t="shared" ca="1" si="2"/>
        <v>1.24E-3</v>
      </c>
      <c r="N11" s="41">
        <f t="shared" ca="1" si="2"/>
        <v>1.2599999999999998E-3</v>
      </c>
      <c r="O11" s="41">
        <f t="shared" ca="1" si="2"/>
        <v>1.2799999999999999E-3</v>
      </c>
      <c r="P11" s="41" cm="1">
        <f t="array" aca="1" ref="P11" ca="1">INDIRECT(CONCATENATE("'",HLOOKUP(P$1,$B$21:$E$23,3,FALSE),"'!",$B$25,ROW($A11)+5))*About!$A$27</f>
        <v>1.2999999999999999E-3</v>
      </c>
      <c r="Q11" s="41" cm="1">
        <f t="array" aca="1" ref="Q11" ca="1">TREND($K11:$P11,$K$1:$P$1,Q$1)</f>
        <v>1.3200000000000017E-3</v>
      </c>
      <c r="R11" cm="1">
        <f t="array" aca="1" ref="R11" ca="1">TREND($K11:$P11,$K$1:$P$1,R$1)</f>
        <v>1.3400000000000009E-3</v>
      </c>
      <c r="S11" cm="1">
        <f t="array" aca="1" ref="S11" ca="1">TREND($K11:$P11,$K$1:$P$1,S$1)</f>
        <v>1.3600000000000001E-3</v>
      </c>
      <c r="T11" cm="1">
        <f t="array" aca="1" ref="T11" ca="1">TREND($K11:$P11,$K$1:$P$1,T$1)</f>
        <v>1.3799999999999993E-3</v>
      </c>
      <c r="U11" cm="1">
        <f t="array" aca="1" ref="U11" ca="1">TREND($K11:$P11,$K$1:$P$1,U$1)</f>
        <v>1.3999999999999985E-3</v>
      </c>
      <c r="V11" cm="1">
        <f t="array" aca="1" ref="V11" ca="1">TREND($K11:$P11,$K$1:$P$1,V$1)</f>
        <v>1.4200000000000046E-3</v>
      </c>
      <c r="W11" cm="1">
        <f t="array" aca="1" ref="W11" ca="1">TREND($K11:$P11,$K$1:$P$1,W$1)</f>
        <v>1.4400000000000038E-3</v>
      </c>
      <c r="X11" cm="1">
        <f t="array" aca="1" ref="X11" ca="1">TREND($K11:$P11,$K$1:$P$1,X$1)</f>
        <v>1.460000000000003E-3</v>
      </c>
      <c r="Y11" cm="1">
        <f t="array" aca="1" ref="Y11" ca="1">TREND($K11:$P11,$K$1:$P$1,Y$1)</f>
        <v>1.4800000000000021E-3</v>
      </c>
      <c r="Z11" cm="1">
        <f t="array" aca="1" ref="Z11" ca="1">TREND($K11:$P11,$K$1:$P$1,Z$1)</f>
        <v>1.5000000000000013E-3</v>
      </c>
      <c r="AA11" cm="1">
        <f t="array" aca="1" ref="AA11" ca="1">TREND($K11:$P11,$K$1:$P$1,AA$1)</f>
        <v>1.5200000000000005E-3</v>
      </c>
      <c r="AB11" cm="1">
        <f t="array" aca="1" ref="AB11" ca="1">TREND($K11:$P11,$K$1:$P$1,AB$1)</f>
        <v>1.5399999999999997E-3</v>
      </c>
      <c r="AC11" cm="1">
        <f t="array" aca="1" ref="AC11" ca="1">TREND($K11:$P11,$K$1:$P$1,AC$1)</f>
        <v>1.5599999999999989E-3</v>
      </c>
      <c r="AD11" cm="1">
        <f t="array" aca="1" ref="AD11" ca="1">TREND($K11:$P11,$K$1:$P$1,AD$1)</f>
        <v>1.580000000000005E-3</v>
      </c>
      <c r="AE11" cm="1">
        <f t="array" aca="1" ref="AE11" ca="1">TREND($K11:$P11,$K$1:$P$1,AE$1)</f>
        <v>1.6000000000000042E-3</v>
      </c>
      <c r="AF11" cm="1">
        <f t="array" aca="1" ref="AF11" ca="1">TREND($K11:$P11,$K$1:$P$1,AF$1)</f>
        <v>1.6200000000000034E-3</v>
      </c>
      <c r="AG11" cm="1">
        <f t="array" aca="1" ref="AG11" ca="1">TREND($K11:$P11,$K$1:$P$1,AG$1)</f>
        <v>1.6400000000000026E-3</v>
      </c>
      <c r="AH11" cm="1">
        <f t="array" aca="1" ref="AH11" ca="1">TREND($K11:$P11,$K$1:$P$1,AH$1)</f>
        <v>1.6600000000000018E-3</v>
      </c>
      <c r="AI11" cm="1">
        <f t="array" aca="1" ref="AI11" ca="1">TREND($K11:$P11,$K$1:$P$1,AI$1)</f>
        <v>1.6800000000000009E-3</v>
      </c>
      <c r="AJ11" cm="1">
        <f t="array" aca="1" ref="AJ11" ca="1">TREND($K11:$P11,$K$1:$P$1,AJ$1)</f>
        <v>1.7000000000000001E-3</v>
      </c>
      <c r="AK11" cm="1">
        <f t="array" aca="1" ref="AK11" ca="1">TREND($K11:$P11,$K$1:$P$1,AK$1)</f>
        <v>1.7199999999999993E-3</v>
      </c>
      <c r="AL11" cm="1">
        <f t="array" aca="1" ref="AL11" ca="1">TREND($K11:$P11,$K$1:$P$1,AL$1)</f>
        <v>1.7399999999999985E-3</v>
      </c>
      <c r="AM11" cm="1">
        <f t="array" aca="1" ref="AM11" ca="1">TREND($K11:$P11,$K$1:$P$1,AM$1)</f>
        <v>1.7600000000000046E-3</v>
      </c>
      <c r="AN11" cm="1">
        <f t="array" aca="1" ref="AN11" ca="1">TREND($K11:$P11,$K$1:$P$1,AN$1)</f>
        <v>1.7800000000000038E-3</v>
      </c>
      <c r="AO11" cm="1">
        <f t="array" aca="1" ref="AO11" ca="1">TREND($K11:$P11,$K$1:$P$1,AO$1)</f>
        <v>1.800000000000003E-3</v>
      </c>
      <c r="AP11" cm="1">
        <f t="array" aca="1" ref="AP11" ca="1">TREND($K11:$P11,$K$1:$P$1,AP$1)</f>
        <v>1.8200000000000022E-3</v>
      </c>
      <c r="AQ11" cm="1">
        <f t="array" aca="1" ref="AQ11" ca="1">TREND($K11:$P11,$K$1:$P$1,AQ$1)</f>
        <v>1.8400000000000014E-3</v>
      </c>
      <c r="AR11" cm="1">
        <f t="array" aca="1" ref="AR11" ca="1">TREND($K11:$P11,$K$1:$P$1,AR$1)</f>
        <v>1.8600000000000005E-3</v>
      </c>
      <c r="AS11" cm="1">
        <f t="array" aca="1" ref="AS11" ca="1">TREND($K11:$P11,$K$1:$P$1,AS$1)</f>
        <v>1.8799999999999997E-3</v>
      </c>
      <c r="AT11" cm="1">
        <f t="array" aca="1" ref="AT11" ca="1">TREND($K11:$P11,$K$1:$P$1,AT$1)</f>
        <v>1.8999999999999989E-3</v>
      </c>
    </row>
    <row r="12" spans="1:46" x14ac:dyDescent="0.2">
      <c r="A12" s="41" t="s">
        <v>112</v>
      </c>
      <c r="B12" s="41">
        <f ca="1">SUM(INDIRECT(CONCATENATE("'",HLOOKUP(B$1,$B$21:$E$23,3,FALSE),"'!",$B$25,ROW($A12)+5,":",$B$25,ROW($A12)+6)))*About!$A$27</f>
        <v>4.6600000000000001E-3</v>
      </c>
      <c r="C12" s="41">
        <f t="shared" ca="1" si="3"/>
        <v>4.7425000000000002E-3</v>
      </c>
      <c r="D12" s="41">
        <f t="shared" ca="1" si="0"/>
        <v>4.8249999999999994E-3</v>
      </c>
      <c r="E12" s="41">
        <f t="shared" ca="1" si="0"/>
        <v>4.9074999999999995E-3</v>
      </c>
      <c r="F12" s="41">
        <f ca="1">SUM(INDIRECT(CONCATENATE("'",HLOOKUP(F$1,$B$21:$E$23,3,FALSE),"'!",$B$25,ROW($A12)+5,":",$B$25,ROW($A12)+6)))*About!$A$27</f>
        <v>4.9899999999999996E-3</v>
      </c>
      <c r="G12" s="41">
        <f t="shared" ca="1" si="4"/>
        <v>5.0799999999999994E-3</v>
      </c>
      <c r="H12" s="41">
        <f t="shared" ca="1" si="1"/>
        <v>5.1699999999999992E-3</v>
      </c>
      <c r="I12" s="41">
        <f t="shared" ca="1" si="1"/>
        <v>5.2599999999999999E-3</v>
      </c>
      <c r="J12" s="41">
        <f t="shared" ca="1" si="1"/>
        <v>5.3499999999999997E-3</v>
      </c>
      <c r="K12" s="41">
        <f ca="1">SUM(INDIRECT(CONCATENATE("'",HLOOKUP(K$1,$B$21:$E$23,3,FALSE),"'!",$B$25,ROW($A12)+5,":",$B$25,ROW($A12)+6)))*About!$A$27</f>
        <v>5.4399999999999995E-3</v>
      </c>
      <c r="L12" s="41">
        <f t="shared" ca="1" si="5"/>
        <v>5.5279999999999999E-3</v>
      </c>
      <c r="M12" s="41">
        <f t="shared" ca="1" si="2"/>
        <v>5.6159999999999995E-3</v>
      </c>
      <c r="N12" s="41">
        <f t="shared" ca="1" si="2"/>
        <v>5.7039999999999999E-3</v>
      </c>
      <c r="O12" s="41">
        <f t="shared" ca="1" si="2"/>
        <v>5.7919999999999994E-3</v>
      </c>
      <c r="P12" s="41">
        <f ca="1">SUM(INDIRECT(CONCATENATE("'",HLOOKUP(P$1,$B$21:$E$23,3,FALSE),"'!",$B$25,ROW($A12)+5,":",$B$25,ROW($A12)+6)))*About!$A$27</f>
        <v>5.8799999999999998E-3</v>
      </c>
      <c r="Q12" s="41" cm="1">
        <f t="array" aca="1" ref="Q12" ca="1">TREND($K12:$P12,$K$1:$P$1,Q$1)</f>
        <v>5.9680000000000011E-3</v>
      </c>
      <c r="R12" cm="1">
        <f t="array" aca="1" ref="R12" ca="1">TREND($K12:$P12,$K$1:$P$1,R$1)</f>
        <v>6.0560000000000058E-3</v>
      </c>
      <c r="S12" cm="1">
        <f t="array" aca="1" ref="S12" ca="1">TREND($K12:$P12,$K$1:$P$1,S$1)</f>
        <v>6.1440000000000106E-3</v>
      </c>
      <c r="T12" cm="1">
        <f t="array" aca="1" ref="T12" ca="1">TREND($K12:$P12,$K$1:$P$1,T$1)</f>
        <v>6.2319999999999875E-3</v>
      </c>
      <c r="U12" cm="1">
        <f t="array" aca="1" ref="U12" ca="1">TREND($K12:$P12,$K$1:$P$1,U$1)</f>
        <v>6.3199999999999923E-3</v>
      </c>
      <c r="V12" cm="1">
        <f t="array" aca="1" ref="V12" ca="1">TREND($K12:$P12,$K$1:$P$1,V$1)</f>
        <v>6.407999999999997E-3</v>
      </c>
      <c r="W12" cm="1">
        <f t="array" aca="1" ref="W12" ca="1">TREND($K12:$P12,$K$1:$P$1,W$1)</f>
        <v>6.4960000000000018E-3</v>
      </c>
      <c r="X12" cm="1">
        <f t="array" aca="1" ref="X12" ca="1">TREND($K12:$P12,$K$1:$P$1,X$1)</f>
        <v>6.5840000000000065E-3</v>
      </c>
      <c r="Y12" cm="1">
        <f t="array" aca="1" ref="Y12" ca="1">TREND($K12:$P12,$K$1:$P$1,Y$1)</f>
        <v>6.6720000000000113E-3</v>
      </c>
      <c r="Z12" cm="1">
        <f t="array" aca="1" ref="Z12" ca="1">TREND($K12:$P12,$K$1:$P$1,Z$1)</f>
        <v>6.7599999999999882E-3</v>
      </c>
      <c r="AA12" cm="1">
        <f t="array" aca="1" ref="AA12" ca="1">TREND($K12:$P12,$K$1:$P$1,AA$1)</f>
        <v>6.847999999999993E-3</v>
      </c>
      <c r="AB12" cm="1">
        <f t="array" aca="1" ref="AB12" ca="1">TREND($K12:$P12,$K$1:$P$1,AB$1)</f>
        <v>6.9359999999999977E-3</v>
      </c>
      <c r="AC12" cm="1">
        <f t="array" aca="1" ref="AC12" ca="1">TREND($K12:$P12,$K$1:$P$1,AC$1)</f>
        <v>7.0240000000000025E-3</v>
      </c>
      <c r="AD12" cm="1">
        <f t="array" aca="1" ref="AD12" ca="1">TREND($K12:$P12,$K$1:$P$1,AD$1)</f>
        <v>7.1120000000000072E-3</v>
      </c>
      <c r="AE12" cm="1">
        <f t="array" aca="1" ref="AE12" ca="1">TREND($K12:$P12,$K$1:$P$1,AE$1)</f>
        <v>7.2000000000000119E-3</v>
      </c>
      <c r="AF12" cm="1">
        <f t="array" aca="1" ref="AF12" ca="1">TREND($K12:$P12,$K$1:$P$1,AF$1)</f>
        <v>7.2879999999999889E-3</v>
      </c>
      <c r="AG12" cm="1">
        <f t="array" aca="1" ref="AG12" ca="1">TREND($K12:$P12,$K$1:$P$1,AG$1)</f>
        <v>7.3759999999999937E-3</v>
      </c>
      <c r="AH12" cm="1">
        <f t="array" aca="1" ref="AH12" ca="1">TREND($K12:$P12,$K$1:$P$1,AH$1)</f>
        <v>7.4639999999999984E-3</v>
      </c>
      <c r="AI12" cm="1">
        <f t="array" aca="1" ref="AI12" ca="1">TREND($K12:$P12,$K$1:$P$1,AI$1)</f>
        <v>7.5520000000000032E-3</v>
      </c>
      <c r="AJ12" cm="1">
        <f t="array" aca="1" ref="AJ12" ca="1">TREND($K12:$P12,$K$1:$P$1,AJ$1)</f>
        <v>7.6400000000000079E-3</v>
      </c>
      <c r="AK12" cm="1">
        <f t="array" aca="1" ref="AK12" ca="1">TREND($K12:$P12,$K$1:$P$1,AK$1)</f>
        <v>7.7279999999999849E-3</v>
      </c>
      <c r="AL12" cm="1">
        <f t="array" aca="1" ref="AL12" ca="1">TREND($K12:$P12,$K$1:$P$1,AL$1)</f>
        <v>7.8159999999999896E-3</v>
      </c>
      <c r="AM12" cm="1">
        <f t="array" aca="1" ref="AM12" ca="1">TREND($K12:$P12,$K$1:$P$1,AM$1)</f>
        <v>7.9039999999999944E-3</v>
      </c>
      <c r="AN12" cm="1">
        <f t="array" aca="1" ref="AN12" ca="1">TREND($K12:$P12,$K$1:$P$1,AN$1)</f>
        <v>7.9919999999999991E-3</v>
      </c>
      <c r="AO12" cm="1">
        <f t="array" aca="1" ref="AO12" ca="1">TREND($K12:$P12,$K$1:$P$1,AO$1)</f>
        <v>8.0800000000000038E-3</v>
      </c>
      <c r="AP12" cm="1">
        <f t="array" aca="1" ref="AP12" ca="1">TREND($K12:$P12,$K$1:$P$1,AP$1)</f>
        <v>8.1680000000000086E-3</v>
      </c>
      <c r="AQ12" cm="1">
        <f t="array" aca="1" ref="AQ12" ca="1">TREND($K12:$P12,$K$1:$P$1,AQ$1)</f>
        <v>8.2559999999999856E-3</v>
      </c>
      <c r="AR12" cm="1">
        <f t="array" aca="1" ref="AR12" ca="1">TREND($K12:$P12,$K$1:$P$1,AR$1)</f>
        <v>8.3439999999999903E-3</v>
      </c>
      <c r="AS12" cm="1">
        <f t="array" aca="1" ref="AS12" ca="1">TREND($K12:$P12,$K$1:$P$1,AS$1)</f>
        <v>8.4319999999999951E-3</v>
      </c>
      <c r="AT12" cm="1">
        <f t="array" aca="1" ref="AT12" ca="1">TREND($K12:$P12,$K$1:$P$1,AT$1)</f>
        <v>8.5199999999999998E-3</v>
      </c>
    </row>
    <row r="13" spans="1:46" x14ac:dyDescent="0.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2">
      <c r="A18" t="s">
        <v>114</v>
      </c>
      <c r="B18" t="str">
        <f ca="1">RIGHT(B17,LEN(B17)-7)</f>
        <v>electricity-SO2</v>
      </c>
    </row>
    <row r="19" spans="1:5" x14ac:dyDescent="0.2">
      <c r="A19" t="s">
        <v>115</v>
      </c>
      <c r="B19" t="str">
        <f ca="1">LEFT(B18,FIND("-",B18)-1)</f>
        <v>electricity</v>
      </c>
    </row>
    <row r="20" spans="1:5" x14ac:dyDescent="0.2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2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2">
      <c r="A24" t="s">
        <v>116</v>
      </c>
      <c r="B24" t="str">
        <f ca="1">REPLACE(B18,1,FIND("-",B18),"")</f>
        <v>SO2</v>
      </c>
    </row>
    <row r="25" spans="1:5" x14ac:dyDescent="0.2">
      <c r="A25" t="s">
        <v>124</v>
      </c>
      <c r="B25" s="2" t="str">
        <f ca="1">VLOOKUP($B$24,Mappings!$A$29:$B$31,COLUMN(Mappings!$B$29),FALSE)</f>
        <v>C</v>
      </c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T25"/>
  <sheetViews>
    <sheetView workbookViewId="0">
      <selection activeCell="A14" sqref="A2:S14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s="41" t="s">
        <v>8</v>
      </c>
      <c r="B2" s="41" cm="1">
        <f t="array" aca="1" ref="B2" ca="1">INDIRECT(CONCATENATE("'",HLOOKUP(B$1,$B$21:$E$23,3,FALSE),"'!",$B$25,ROW($A2)+3))*About!$A$27</f>
        <v>9.3000000000000005E-4</v>
      </c>
      <c r="C2" s="41">
        <f ca="1">$B2+($F2-$B2)*(C$1-$B$1)/($F$1-$B$1)</f>
        <v>9.3500000000000007E-4</v>
      </c>
      <c r="D2" s="41">
        <f t="shared" ref="D2:E12" ca="1" si="0">$B2+($F2-$B2)*(D$1-$B$1)/($F$1-$B$1)</f>
        <v>9.4000000000000008E-4</v>
      </c>
      <c r="E2" s="41">
        <f t="shared" ca="1" si="0"/>
        <v>9.4499999999999998E-4</v>
      </c>
      <c r="F2" s="41" cm="1">
        <f t="array" aca="1" ref="F2" ca="1">INDIRECT(CONCATENATE("'",HLOOKUP(F$1,$B$21:$E$23,3,FALSE),"'!",$B$25,ROW($A2)+3))*About!$A$27</f>
        <v>9.5E-4</v>
      </c>
      <c r="G2" s="41">
        <f ca="1">$F2+($K2-$F2)*(G$1-$F$1)/($K$1-$F$1)</f>
        <v>9.6000000000000002E-4</v>
      </c>
      <c r="H2" s="41">
        <f t="shared" ref="H2:J12" ca="1" si="1">$F2+($K2-$F2)*(H$1-$F$1)/($K$1-$F$1)</f>
        <v>9.7000000000000005E-4</v>
      </c>
      <c r="I2" s="41">
        <f t="shared" ca="1" si="1"/>
        <v>9.7999999999999997E-4</v>
      </c>
      <c r="J2" s="41">
        <f t="shared" ca="1" si="1"/>
        <v>9.8999999999999999E-4</v>
      </c>
      <c r="K2" s="41" cm="1">
        <f t="array" aca="1" ref="K2" ca="1">INDIRECT(CONCATENATE("'",HLOOKUP(K$1,$B$21:$E$23,3,FALSE),"'!",$B$25,ROW($A2)+3))*About!$A$27</f>
        <v>1E-3</v>
      </c>
      <c r="L2" s="41">
        <f ca="1">$K2+($P2-$K2)*(L$1-$K$1)/($P$1-$K$1)</f>
        <v>1.0200000000000001E-3</v>
      </c>
      <c r="M2" s="41">
        <f t="shared" ref="M2:O12" ca="1" si="2">$K2+($P2-$K2)*(M$1-$K$1)/($P$1-$K$1)</f>
        <v>1.0400000000000001E-3</v>
      </c>
      <c r="N2" s="41">
        <f t="shared" ca="1" si="2"/>
        <v>1.06E-3</v>
      </c>
      <c r="O2" s="41">
        <f t="shared" ca="1" si="2"/>
        <v>1.08E-3</v>
      </c>
      <c r="P2" s="41" cm="1">
        <f t="array" aca="1" ref="P2" ca="1">INDIRECT(CONCATENATE("'",HLOOKUP(P$1,$B$21:$E$23,3,FALSE),"'!",$B$25,ROW($A2)+3))*About!$A$27</f>
        <v>1.1000000000000001E-3</v>
      </c>
      <c r="Q2" s="41" cm="1">
        <f t="array" aca="1" ref="Q2" ca="1">TREND($K2:$P2,$K$1:$P$1,Q$1)</f>
        <v>1.1200000000000029E-3</v>
      </c>
      <c r="R2" s="41" cm="1">
        <f t="array" aca="1" ref="R2" ca="1">TREND($K2:$P2,$K$1:$P$1,R$1)</f>
        <v>1.1400000000000021E-3</v>
      </c>
      <c r="S2" s="41" cm="1">
        <f t="array" aca="1" ref="S2" ca="1">TREND($K2:$P2,$K$1:$P$1,S$1)</f>
        <v>1.1600000000000013E-3</v>
      </c>
      <c r="T2" cm="1">
        <f t="array" aca="1" ref="T2" ca="1">TREND($K2:$P2,$K$1:$P$1,T$1)</f>
        <v>1.1800000000000005E-3</v>
      </c>
      <c r="U2" cm="1">
        <f t="array" aca="1" ref="U2" ca="1">TREND($K2:$P2,$K$1:$P$1,U$1)</f>
        <v>1.1999999999999997E-3</v>
      </c>
      <c r="V2" cm="1">
        <f t="array" aca="1" ref="V2" ca="1">TREND($K2:$P2,$K$1:$P$1,V$1)</f>
        <v>1.2200000000000058E-3</v>
      </c>
      <c r="W2" cm="1">
        <f t="array" aca="1" ref="W2" ca="1">TREND($K2:$P2,$K$1:$P$1,W$1)</f>
        <v>1.240000000000005E-3</v>
      </c>
      <c r="X2" cm="1">
        <f t="array" aca="1" ref="X2" ca="1">TREND($K2:$P2,$K$1:$P$1,X$1)</f>
        <v>1.2600000000000042E-3</v>
      </c>
      <c r="Y2" cm="1">
        <f t="array" aca="1" ref="Y2" ca="1">TREND($K2:$P2,$K$1:$P$1,Y$1)</f>
        <v>1.2800000000000034E-3</v>
      </c>
      <c r="Z2" cm="1">
        <f t="array" aca="1" ref="Z2" ca="1">TREND($K2:$P2,$K$1:$P$1,Z$1)</f>
        <v>1.3000000000000025E-3</v>
      </c>
      <c r="AA2" cm="1">
        <f t="array" aca="1" ref="AA2" ca="1">TREND($K2:$P2,$K$1:$P$1,AA$1)</f>
        <v>1.3200000000000017E-3</v>
      </c>
      <c r="AB2" cm="1">
        <f t="array" aca="1" ref="AB2" ca="1">TREND($K2:$P2,$K$1:$P$1,AB$1)</f>
        <v>1.3400000000000009E-3</v>
      </c>
      <c r="AC2" cm="1">
        <f t="array" aca="1" ref="AC2" ca="1">TREND($K2:$P2,$K$1:$P$1,AC$1)</f>
        <v>1.3600000000000001E-3</v>
      </c>
      <c r="AD2" cm="1">
        <f t="array" aca="1" ref="AD2" ca="1">TREND($K2:$P2,$K$1:$P$1,AD$1)</f>
        <v>1.3800000000000062E-3</v>
      </c>
      <c r="AE2" cm="1">
        <f t="array" aca="1" ref="AE2" ca="1">TREND($K2:$P2,$K$1:$P$1,AE$1)</f>
        <v>1.4000000000000054E-3</v>
      </c>
      <c r="AF2" cm="1">
        <f t="array" aca="1" ref="AF2" ca="1">TREND($K2:$P2,$K$1:$P$1,AF$1)</f>
        <v>1.4200000000000046E-3</v>
      </c>
      <c r="AG2" cm="1">
        <f t="array" aca="1" ref="AG2" ca="1">TREND($K2:$P2,$K$1:$P$1,AG$1)</f>
        <v>1.4400000000000038E-3</v>
      </c>
      <c r="AH2" cm="1">
        <f t="array" aca="1" ref="AH2" ca="1">TREND($K2:$P2,$K$1:$P$1,AH$1)</f>
        <v>1.460000000000003E-3</v>
      </c>
      <c r="AI2" cm="1">
        <f t="array" aca="1" ref="AI2" ca="1">TREND($K2:$P2,$K$1:$P$1,AI$1)</f>
        <v>1.4800000000000021E-3</v>
      </c>
      <c r="AJ2" cm="1">
        <f t="array" aca="1" ref="AJ2" ca="1">TREND($K2:$P2,$K$1:$P$1,AJ$1)</f>
        <v>1.5000000000000013E-3</v>
      </c>
      <c r="AK2" cm="1">
        <f t="array" aca="1" ref="AK2" ca="1">TREND($K2:$P2,$K$1:$P$1,AK$1)</f>
        <v>1.5200000000000005E-3</v>
      </c>
      <c r="AL2" cm="1">
        <f t="array" aca="1" ref="AL2" ca="1">TREND($K2:$P2,$K$1:$P$1,AL$1)</f>
        <v>1.5399999999999997E-3</v>
      </c>
      <c r="AM2" cm="1">
        <f t="array" aca="1" ref="AM2" ca="1">TREND($K2:$P2,$K$1:$P$1,AM$1)</f>
        <v>1.5600000000000058E-3</v>
      </c>
      <c r="AN2" cm="1">
        <f t="array" aca="1" ref="AN2" ca="1">TREND($K2:$P2,$K$1:$P$1,AN$1)</f>
        <v>1.580000000000005E-3</v>
      </c>
      <c r="AO2" cm="1">
        <f t="array" aca="1" ref="AO2" ca="1">TREND($K2:$P2,$K$1:$P$1,AO$1)</f>
        <v>1.6000000000000042E-3</v>
      </c>
      <c r="AP2" cm="1">
        <f t="array" aca="1" ref="AP2" ca="1">TREND($K2:$P2,$K$1:$P$1,AP$1)</f>
        <v>1.6200000000000034E-3</v>
      </c>
      <c r="AQ2" cm="1">
        <f t="array" aca="1" ref="AQ2" ca="1">TREND($K2:$P2,$K$1:$P$1,AQ$1)</f>
        <v>1.6400000000000026E-3</v>
      </c>
      <c r="AR2" cm="1">
        <f t="array" aca="1" ref="AR2" ca="1">TREND($K2:$P2,$K$1:$P$1,AR$1)</f>
        <v>1.6600000000000018E-3</v>
      </c>
      <c r="AS2" cm="1">
        <f t="array" aca="1" ref="AS2" ca="1">TREND($K2:$P2,$K$1:$P$1,AS$1)</f>
        <v>1.6800000000000009E-3</v>
      </c>
      <c r="AT2" cm="1">
        <f t="array" aca="1" ref="AT2" ca="1">TREND($K2:$P2,$K$1:$P$1,AT$1)</f>
        <v>1.7000000000000001E-3</v>
      </c>
    </row>
    <row r="3" spans="1:46" x14ac:dyDescent="0.2">
      <c r="A3" s="41" t="s">
        <v>14</v>
      </c>
      <c r="B3" s="41" cm="1">
        <f t="array" aca="1" ref="B3" ca="1">INDIRECT(CONCATENATE("'",HLOOKUP(B$1,$B$21:$E$23,3,FALSE),"'!",$B$25,ROW($A3)+5))*About!$A$27</f>
        <v>5.1999999999999995E-4</v>
      </c>
      <c r="C3" s="41">
        <f t="shared" ref="C3:C12" ca="1" si="3">$B3+($F3-$B3)*(C$1-$B$1)/($F$1-$B$1)</f>
        <v>5.2249999999999996E-4</v>
      </c>
      <c r="D3" s="41">
        <f t="shared" ca="1" si="0"/>
        <v>5.2499999999999997E-4</v>
      </c>
      <c r="E3" s="41">
        <f t="shared" ca="1" si="0"/>
        <v>5.2749999999999997E-4</v>
      </c>
      <c r="F3" s="41" cm="1">
        <f t="array" aca="1" ref="F3" ca="1">INDIRECT(CONCATENATE("'",HLOOKUP(F$1,$B$21:$E$23,3,FALSE),"'!",$B$25,ROW($A3)+5))*About!$A$27</f>
        <v>5.2999999999999998E-4</v>
      </c>
      <c r="G3" s="41">
        <f t="shared" ref="G3:G12" ca="1" si="4">$F3+($K3-$F3)*(G$1-$F$1)/($K$1-$F$1)</f>
        <v>5.3399999999999997E-4</v>
      </c>
      <c r="H3" s="41">
        <f t="shared" ca="1" si="1"/>
        <v>5.3799999999999996E-4</v>
      </c>
      <c r="I3" s="41">
        <f t="shared" ca="1" si="1"/>
        <v>5.4200000000000006E-4</v>
      </c>
      <c r="J3" s="41">
        <f t="shared" ca="1" si="1"/>
        <v>5.4600000000000004E-4</v>
      </c>
      <c r="K3" s="41" cm="1">
        <f t="array" aca="1" ref="K3" ca="1">INDIRECT(CONCATENATE("'",HLOOKUP(K$1,$B$21:$E$23,3,FALSE),"'!",$B$25,ROW($A3)+5))*About!$A$27</f>
        <v>5.5000000000000003E-4</v>
      </c>
      <c r="L3" s="41">
        <f t="shared" ref="L3:L12" ca="1" si="5">$K3+($P3-$K3)*(L$1-$K$1)/($P$1-$K$1)</f>
        <v>5.5400000000000002E-4</v>
      </c>
      <c r="M3" s="41">
        <f t="shared" ca="1" si="2"/>
        <v>5.5800000000000001E-4</v>
      </c>
      <c r="N3" s="41">
        <f t="shared" ca="1" si="2"/>
        <v>5.62E-4</v>
      </c>
      <c r="O3" s="41">
        <f t="shared" ca="1" si="2"/>
        <v>5.6599999999999999E-4</v>
      </c>
      <c r="P3" s="41" cm="1">
        <f t="array" aca="1" ref="P3" ca="1">INDIRECT(CONCATENATE("'",HLOOKUP(P$1,$B$21:$E$23,3,FALSE),"'!",$B$25,ROW($A3)+5))*About!$A$27</f>
        <v>5.6999999999999998E-4</v>
      </c>
      <c r="Q3" s="41" cm="1">
        <f t="array" aca="1" ref="Q3" ca="1">TREND($K3:$P3,$K$1:$P$1,Q$1)</f>
        <v>5.7399999999999986E-4</v>
      </c>
      <c r="R3" s="41" cm="1">
        <f t="array" aca="1" ref="R3" ca="1">TREND($K3:$P3,$K$1:$P$1,R$1)</f>
        <v>5.7800000000000039E-4</v>
      </c>
      <c r="S3" s="41" cm="1">
        <f t="array" aca="1" ref="S3" ca="1">TREND($K3:$P3,$K$1:$P$1,S$1)</f>
        <v>5.8200000000000092E-4</v>
      </c>
      <c r="T3" cm="1">
        <f t="array" aca="1" ref="T3" ca="1">TREND($K3:$P3,$K$1:$P$1,T$1)</f>
        <v>5.8599999999999972E-4</v>
      </c>
      <c r="U3" cm="1">
        <f t="array" aca="1" ref="U3" ca="1">TREND($K3:$P3,$K$1:$P$1,U$1)</f>
        <v>5.9000000000000025E-4</v>
      </c>
      <c r="V3" cm="1">
        <f t="array" aca="1" ref="V3" ca="1">TREND($K3:$P3,$K$1:$P$1,V$1)</f>
        <v>5.9400000000000078E-4</v>
      </c>
      <c r="W3" cm="1">
        <f t="array" aca="1" ref="W3" ca="1">TREND($K3:$P3,$K$1:$P$1,W$1)</f>
        <v>5.9799999999999957E-4</v>
      </c>
      <c r="X3" cm="1">
        <f t="array" aca="1" ref="X3" ca="1">TREND($K3:$P3,$K$1:$P$1,X$1)</f>
        <v>6.020000000000001E-4</v>
      </c>
      <c r="Y3" cm="1">
        <f t="array" aca="1" ref="Y3" ca="1">TREND($K3:$P3,$K$1:$P$1,Y$1)</f>
        <v>6.0600000000000064E-4</v>
      </c>
      <c r="Z3" cm="1">
        <f t="array" aca="1" ref="Z3" ca="1">TREND($K3:$P3,$K$1:$P$1,Z$1)</f>
        <v>6.1000000000000117E-4</v>
      </c>
      <c r="AA3" cm="1">
        <f t="array" aca="1" ref="AA3" ca="1">TREND($K3:$P3,$K$1:$P$1,AA$1)</f>
        <v>6.1399999999999996E-4</v>
      </c>
      <c r="AB3" cm="1">
        <f t="array" aca="1" ref="AB3" ca="1">TREND($K3:$P3,$K$1:$P$1,AB$1)</f>
        <v>6.1800000000000049E-4</v>
      </c>
      <c r="AC3" cm="1">
        <f t="array" aca="1" ref="AC3" ca="1">TREND($K3:$P3,$K$1:$P$1,AC$1)</f>
        <v>6.2200000000000102E-4</v>
      </c>
      <c r="AD3" cm="1">
        <f t="array" aca="1" ref="AD3" ca="1">TREND($K3:$P3,$K$1:$P$1,AD$1)</f>
        <v>6.2599999999999982E-4</v>
      </c>
      <c r="AE3" cm="1">
        <f t="array" aca="1" ref="AE3" ca="1">TREND($K3:$P3,$K$1:$P$1,AE$1)</f>
        <v>6.3000000000000035E-4</v>
      </c>
      <c r="AF3" cm="1">
        <f t="array" aca="1" ref="AF3" ca="1">TREND($K3:$P3,$K$1:$P$1,AF$1)</f>
        <v>6.3400000000000088E-4</v>
      </c>
      <c r="AG3" cm="1">
        <f t="array" aca="1" ref="AG3" ca="1">TREND($K3:$P3,$K$1:$P$1,AG$1)</f>
        <v>6.3799999999999968E-4</v>
      </c>
      <c r="AH3" cm="1">
        <f t="array" aca="1" ref="AH3" ca="1">TREND($K3:$P3,$K$1:$P$1,AH$1)</f>
        <v>6.4200000000000021E-4</v>
      </c>
      <c r="AI3" cm="1">
        <f t="array" aca="1" ref="AI3" ca="1">TREND($K3:$P3,$K$1:$P$1,AI$1)</f>
        <v>6.4600000000000074E-4</v>
      </c>
      <c r="AJ3" cm="1">
        <f t="array" aca="1" ref="AJ3" ca="1">TREND($K3:$P3,$K$1:$P$1,AJ$1)</f>
        <v>6.4999999999999954E-4</v>
      </c>
      <c r="AK3" cm="1">
        <f t="array" aca="1" ref="AK3" ca="1">TREND($K3:$P3,$K$1:$P$1,AK$1)</f>
        <v>6.5400000000000007E-4</v>
      </c>
      <c r="AL3" cm="1">
        <f t="array" aca="1" ref="AL3" ca="1">TREND($K3:$P3,$K$1:$P$1,AL$1)</f>
        <v>6.580000000000006E-4</v>
      </c>
      <c r="AM3" cm="1">
        <f t="array" aca="1" ref="AM3" ca="1">TREND($K3:$P3,$K$1:$P$1,AM$1)</f>
        <v>6.6199999999999939E-4</v>
      </c>
      <c r="AN3" cm="1">
        <f t="array" aca="1" ref="AN3" ca="1">TREND($K3:$P3,$K$1:$P$1,AN$1)</f>
        <v>6.6599999999999993E-4</v>
      </c>
      <c r="AO3" cm="1">
        <f t="array" aca="1" ref="AO3" ca="1">TREND($K3:$P3,$K$1:$P$1,AO$1)</f>
        <v>6.7000000000000046E-4</v>
      </c>
      <c r="AP3" cm="1">
        <f t="array" aca="1" ref="AP3" ca="1">TREND($K3:$P3,$K$1:$P$1,AP$1)</f>
        <v>6.7399999999999925E-4</v>
      </c>
      <c r="AQ3" cm="1">
        <f t="array" aca="1" ref="AQ3" ca="1">TREND($K3:$P3,$K$1:$P$1,AQ$1)</f>
        <v>6.7799999999999978E-4</v>
      </c>
      <c r="AR3" cm="1">
        <f t="array" aca="1" ref="AR3" ca="1">TREND($K3:$P3,$K$1:$P$1,AR$1)</f>
        <v>6.8200000000000031E-4</v>
      </c>
      <c r="AS3" cm="1">
        <f t="array" aca="1" ref="AS3" ca="1">TREND($K3:$P3,$K$1:$P$1,AS$1)</f>
        <v>6.8600000000000085E-4</v>
      </c>
      <c r="AT3" cm="1">
        <f t="array" aca="1" ref="AT3" ca="1">TREND($K3:$P3,$K$1:$P$1,AT$1)</f>
        <v>6.8999999999999964E-4</v>
      </c>
    </row>
    <row r="4" spans="1:46" x14ac:dyDescent="0.2">
      <c r="A4" s="41" t="s">
        <v>15</v>
      </c>
      <c r="B4" s="41" cm="1">
        <f t="array" aca="1" ref="B4" ca="1">INDIRECT(CONCATENATE("'",HLOOKUP(B$1,$B$21:$E$23,3,FALSE),"'!",$B$25,ROW($A4)+5))*About!$A$27</f>
        <v>1.4E-3</v>
      </c>
      <c r="C4" s="41">
        <f t="shared" ca="1" si="3"/>
        <v>1.4E-3</v>
      </c>
      <c r="D4" s="41">
        <f t="shared" ca="1" si="0"/>
        <v>1.4E-3</v>
      </c>
      <c r="E4" s="41">
        <f t="shared" ca="1" si="0"/>
        <v>1.4E-3</v>
      </c>
      <c r="F4" s="41" cm="1">
        <f t="array" aca="1" ref="F4" ca="1">INDIRECT(CONCATENATE("'",HLOOKUP(F$1,$B$21:$E$23,3,FALSE),"'!",$B$25,ROW($A4)+5))*About!$A$27</f>
        <v>1.4E-3</v>
      </c>
      <c r="G4" s="41">
        <f t="shared" ca="1" si="4"/>
        <v>1.4E-3</v>
      </c>
      <c r="H4" s="41">
        <f t="shared" ca="1" si="1"/>
        <v>1.4E-3</v>
      </c>
      <c r="I4" s="41">
        <f t="shared" ca="1" si="1"/>
        <v>1.4E-3</v>
      </c>
      <c r="J4" s="41">
        <f t="shared" ca="1" si="1"/>
        <v>1.4E-3</v>
      </c>
      <c r="K4" s="41" cm="1">
        <f t="array" aca="1" ref="K4" ca="1">INDIRECT(CONCATENATE("'",HLOOKUP(K$1,$B$21:$E$23,3,FALSE),"'!",$B$25,ROW($A4)+5))*About!$A$27</f>
        <v>1.4E-3</v>
      </c>
      <c r="L4" s="41">
        <f t="shared" ca="1" si="5"/>
        <v>1.42E-3</v>
      </c>
      <c r="M4" s="41">
        <f t="shared" ca="1" si="2"/>
        <v>1.4400000000000001E-3</v>
      </c>
      <c r="N4" s="41">
        <f t="shared" ca="1" si="2"/>
        <v>1.4599999999999999E-3</v>
      </c>
      <c r="O4" s="41">
        <f t="shared" ca="1" si="2"/>
        <v>1.48E-3</v>
      </c>
      <c r="P4" s="41" cm="1">
        <f t="array" aca="1" ref="P4" ca="1">INDIRECT(CONCATENATE("'",HLOOKUP(P$1,$B$21:$E$23,3,FALSE),"'!",$B$25,ROW($A4)+5))*About!$A$27</f>
        <v>1.5E-3</v>
      </c>
      <c r="Q4" s="41" cm="1">
        <f t="array" aca="1" ref="Q4" ca="1">TREND($K4:$P4,$K$1:$P$1,Q$1)</f>
        <v>1.5200000000000005E-3</v>
      </c>
      <c r="R4" s="41" cm="1">
        <f t="array" aca="1" ref="R4" ca="1">TREND($K4:$P4,$K$1:$P$1,R$1)</f>
        <v>1.5399999999999997E-3</v>
      </c>
      <c r="S4" s="41" cm="1">
        <f t="array" aca="1" ref="S4" ca="1">TREND($K4:$P4,$K$1:$P$1,S$1)</f>
        <v>1.5599999999999989E-3</v>
      </c>
      <c r="T4" cm="1">
        <f t="array" aca="1" ref="T4" ca="1">TREND($K4:$P4,$K$1:$P$1,T$1)</f>
        <v>1.5799999999999981E-3</v>
      </c>
      <c r="U4" cm="1">
        <f t="array" aca="1" ref="U4" ca="1">TREND($K4:$P4,$K$1:$P$1,U$1)</f>
        <v>1.5999999999999973E-3</v>
      </c>
      <c r="V4" cm="1">
        <f t="array" aca="1" ref="V4" ca="1">TREND($K4:$P4,$K$1:$P$1,V$1)</f>
        <v>1.6200000000000034E-3</v>
      </c>
      <c r="W4" cm="1">
        <f t="array" aca="1" ref="W4" ca="1">TREND($K4:$P4,$K$1:$P$1,W$1)</f>
        <v>1.6400000000000026E-3</v>
      </c>
      <c r="X4" cm="1">
        <f t="array" aca="1" ref="X4" ca="1">TREND($K4:$P4,$K$1:$P$1,X$1)</f>
        <v>1.6600000000000018E-3</v>
      </c>
      <c r="Y4" cm="1">
        <f t="array" aca="1" ref="Y4" ca="1">TREND($K4:$P4,$K$1:$P$1,Y$1)</f>
        <v>1.6800000000000009E-3</v>
      </c>
      <c r="Z4" cm="1">
        <f t="array" aca="1" ref="Z4" ca="1">TREND($K4:$P4,$K$1:$P$1,Z$1)</f>
        <v>1.7000000000000001E-3</v>
      </c>
      <c r="AA4" cm="1">
        <f t="array" aca="1" ref="AA4" ca="1">TREND($K4:$P4,$K$1:$P$1,AA$1)</f>
        <v>1.7199999999999993E-3</v>
      </c>
      <c r="AB4" cm="1">
        <f t="array" aca="1" ref="AB4" ca="1">TREND($K4:$P4,$K$1:$P$1,AB$1)</f>
        <v>1.7399999999999985E-3</v>
      </c>
      <c r="AC4" cm="1">
        <f t="array" aca="1" ref="AC4" ca="1">TREND($K4:$P4,$K$1:$P$1,AC$1)</f>
        <v>1.7599999999999977E-3</v>
      </c>
      <c r="AD4" cm="1">
        <f t="array" aca="1" ref="AD4" ca="1">TREND($K4:$P4,$K$1:$P$1,AD$1)</f>
        <v>1.7800000000000038E-3</v>
      </c>
      <c r="AE4" cm="1">
        <f t="array" aca="1" ref="AE4" ca="1">TREND($K4:$P4,$K$1:$P$1,AE$1)</f>
        <v>1.800000000000003E-3</v>
      </c>
      <c r="AF4" cm="1">
        <f t="array" aca="1" ref="AF4" ca="1">TREND($K4:$P4,$K$1:$P$1,AF$1)</f>
        <v>1.8200000000000022E-3</v>
      </c>
      <c r="AG4" cm="1">
        <f t="array" aca="1" ref="AG4" ca="1">TREND($K4:$P4,$K$1:$P$1,AG$1)</f>
        <v>1.8400000000000014E-3</v>
      </c>
      <c r="AH4" cm="1">
        <f t="array" aca="1" ref="AH4" ca="1">TREND($K4:$P4,$K$1:$P$1,AH$1)</f>
        <v>1.8600000000000005E-3</v>
      </c>
      <c r="AI4" cm="1">
        <f t="array" aca="1" ref="AI4" ca="1">TREND($K4:$P4,$K$1:$P$1,AI$1)</f>
        <v>1.8799999999999997E-3</v>
      </c>
      <c r="AJ4" cm="1">
        <f t="array" aca="1" ref="AJ4" ca="1">TREND($K4:$P4,$K$1:$P$1,AJ$1)</f>
        <v>1.8999999999999989E-3</v>
      </c>
      <c r="AK4" cm="1">
        <f t="array" aca="1" ref="AK4" ca="1">TREND($K4:$P4,$K$1:$P$1,AK$1)</f>
        <v>1.9199999999999981E-3</v>
      </c>
      <c r="AL4" cm="1">
        <f t="array" aca="1" ref="AL4" ca="1">TREND($K4:$P4,$K$1:$P$1,AL$1)</f>
        <v>1.9399999999999973E-3</v>
      </c>
      <c r="AM4" cm="1">
        <f t="array" aca="1" ref="AM4" ca="1">TREND($K4:$P4,$K$1:$P$1,AM$1)</f>
        <v>1.9600000000000034E-3</v>
      </c>
      <c r="AN4" cm="1">
        <f t="array" aca="1" ref="AN4" ca="1">TREND($K4:$P4,$K$1:$P$1,AN$1)</f>
        <v>1.9800000000000026E-3</v>
      </c>
      <c r="AO4" cm="1">
        <f t="array" aca="1" ref="AO4" ca="1">TREND($K4:$P4,$K$1:$P$1,AO$1)</f>
        <v>2.0000000000000018E-3</v>
      </c>
      <c r="AP4" cm="1">
        <f t="array" aca="1" ref="AP4" ca="1">TREND($K4:$P4,$K$1:$P$1,AP$1)</f>
        <v>2.020000000000001E-3</v>
      </c>
      <c r="AQ4" cm="1">
        <f t="array" aca="1" ref="AQ4" ca="1">TREND($K4:$P4,$K$1:$P$1,AQ$1)</f>
        <v>2.0400000000000001E-3</v>
      </c>
      <c r="AR4" cm="1">
        <f t="array" aca="1" ref="AR4" ca="1">TREND($K4:$P4,$K$1:$P$1,AR$1)</f>
        <v>2.0599999999999993E-3</v>
      </c>
      <c r="AS4" cm="1">
        <f t="array" aca="1" ref="AS4" ca="1">TREND($K4:$P4,$K$1:$P$1,AS$1)</f>
        <v>2.0799999999999985E-3</v>
      </c>
      <c r="AT4" cm="1">
        <f t="array" aca="1" ref="AT4" ca="1">TREND($K4:$P4,$K$1:$P$1,AT$1)</f>
        <v>2.0999999999999977E-3</v>
      </c>
    </row>
    <row r="5" spans="1:46" x14ac:dyDescent="0.2">
      <c r="A5" s="41" t="s">
        <v>16</v>
      </c>
      <c r="B5" s="41" cm="1">
        <f t="array" aca="1" ref="B5" ca="1">INDIRECT(CONCATENATE("'",HLOOKUP(B$1,$B$21:$E$23,3,FALSE),"'!",$B$25,ROW($A5)+5))*About!$A$27</f>
        <v>1.7000000000000001E-2</v>
      </c>
      <c r="C5" s="41">
        <f t="shared" ca="1" si="3"/>
        <v>1.7000000000000001E-2</v>
      </c>
      <c r="D5" s="41">
        <f t="shared" ca="1" si="0"/>
        <v>1.7000000000000001E-2</v>
      </c>
      <c r="E5" s="41">
        <f t="shared" ca="1" si="0"/>
        <v>1.7000000000000001E-2</v>
      </c>
      <c r="F5" s="41" cm="1">
        <f t="array" aca="1" ref="F5" ca="1">INDIRECT(CONCATENATE("'",HLOOKUP(F$1,$B$21:$E$23,3,FALSE),"'!",$B$25,ROW($A5)+5))*About!$A$27</f>
        <v>1.7000000000000001E-2</v>
      </c>
      <c r="G5" s="41">
        <f t="shared" ca="1" si="4"/>
        <v>1.72E-2</v>
      </c>
      <c r="H5" s="41">
        <f t="shared" ca="1" si="1"/>
        <v>1.7399999999999999E-2</v>
      </c>
      <c r="I5" s="41">
        <f t="shared" ca="1" si="1"/>
        <v>1.7600000000000001E-2</v>
      </c>
      <c r="J5" s="41">
        <f t="shared" ca="1" si="1"/>
        <v>1.78E-2</v>
      </c>
      <c r="K5" s="41" cm="1">
        <f t="array" aca="1" ref="K5" ca="1">INDIRECT(CONCATENATE("'",HLOOKUP(K$1,$B$21:$E$23,3,FALSE),"'!",$B$25,ROW($A5)+5))*About!$A$27</f>
        <v>1.7999999999999999E-2</v>
      </c>
      <c r="L5" s="41">
        <f t="shared" ca="1" si="5"/>
        <v>1.84E-2</v>
      </c>
      <c r="M5" s="41">
        <f t="shared" ca="1" si="2"/>
        <v>1.8800000000000001E-2</v>
      </c>
      <c r="N5" s="41">
        <f t="shared" ca="1" si="2"/>
        <v>1.9199999999999998E-2</v>
      </c>
      <c r="O5" s="41">
        <f t="shared" ca="1" si="2"/>
        <v>1.9599999999999999E-2</v>
      </c>
      <c r="P5" s="41" cm="1">
        <f t="array" aca="1" ref="P5" ca="1">INDIRECT(CONCATENATE("'",HLOOKUP(P$1,$B$21:$E$23,3,FALSE),"'!",$B$25,ROW($A5)+5))*About!$A$27</f>
        <v>0.02</v>
      </c>
      <c r="Q5" s="41" cm="1">
        <f t="array" aca="1" ref="Q5" ca="1">TREND($K5:$P5,$K$1:$P$1,Q$1)</f>
        <v>2.0399999999999974E-2</v>
      </c>
      <c r="R5" s="41" cm="1">
        <f t="array" aca="1" ref="R5" ca="1">TREND($K5:$P5,$K$1:$P$1,R$1)</f>
        <v>2.0800000000000041E-2</v>
      </c>
      <c r="S5" s="41" cm="1">
        <f t="array" aca="1" ref="S5" ca="1">TREND($K5:$P5,$K$1:$P$1,S$1)</f>
        <v>2.1199999999999997E-2</v>
      </c>
      <c r="T5" cm="1">
        <f t="array" aca="1" ref="T5" ca="1">TREND($K5:$P5,$K$1:$P$1,T$1)</f>
        <v>2.1599999999999953E-2</v>
      </c>
      <c r="U5" cm="1">
        <f t="array" aca="1" ref="U5" ca="1">TREND($K5:$P5,$K$1:$P$1,U$1)</f>
        <v>2.200000000000002E-2</v>
      </c>
      <c r="V5" cm="1">
        <f t="array" aca="1" ref="V5" ca="1">TREND($K5:$P5,$K$1:$P$1,V$1)</f>
        <v>2.2399999999999975E-2</v>
      </c>
      <c r="W5" cm="1">
        <f t="array" aca="1" ref="W5" ca="1">TREND($K5:$P5,$K$1:$P$1,W$1)</f>
        <v>2.2800000000000042E-2</v>
      </c>
      <c r="X5" cm="1">
        <f t="array" aca="1" ref="X5" ca="1">TREND($K5:$P5,$K$1:$P$1,X$1)</f>
        <v>2.3199999999999998E-2</v>
      </c>
      <c r="Y5" cm="1">
        <f t="array" aca="1" ref="Y5" ca="1">TREND($K5:$P5,$K$1:$P$1,Y$1)</f>
        <v>2.3599999999999954E-2</v>
      </c>
      <c r="Z5" cm="1">
        <f t="array" aca="1" ref="Z5" ca="1">TREND($K5:$P5,$K$1:$P$1,Z$1)</f>
        <v>2.4000000000000021E-2</v>
      </c>
      <c r="AA5" cm="1">
        <f t="array" aca="1" ref="AA5" ca="1">TREND($K5:$P5,$K$1:$P$1,AA$1)</f>
        <v>2.4399999999999977E-2</v>
      </c>
      <c r="AB5" cm="1">
        <f t="array" aca="1" ref="AB5" ca="1">TREND($K5:$P5,$K$1:$P$1,AB$1)</f>
        <v>2.4800000000000044E-2</v>
      </c>
      <c r="AC5" cm="1">
        <f t="array" aca="1" ref="AC5" ca="1">TREND($K5:$P5,$K$1:$P$1,AC$1)</f>
        <v>2.52E-2</v>
      </c>
      <c r="AD5" cm="1">
        <f t="array" aca="1" ref="AD5" ca="1">TREND($K5:$P5,$K$1:$P$1,AD$1)</f>
        <v>2.5599999999999956E-2</v>
      </c>
      <c r="AE5" cm="1">
        <f t="array" aca="1" ref="AE5" ca="1">TREND($K5:$P5,$K$1:$P$1,AE$1)</f>
        <v>2.6000000000000023E-2</v>
      </c>
      <c r="AF5" cm="1">
        <f t="array" aca="1" ref="AF5" ca="1">TREND($K5:$P5,$K$1:$P$1,AF$1)</f>
        <v>2.6399999999999979E-2</v>
      </c>
      <c r="AG5" cm="1">
        <f t="array" aca="1" ref="AG5" ca="1">TREND($K5:$P5,$K$1:$P$1,AG$1)</f>
        <v>2.6800000000000046E-2</v>
      </c>
      <c r="AH5" cm="1">
        <f t="array" aca="1" ref="AH5" ca="1">TREND($K5:$P5,$K$1:$P$1,AH$1)</f>
        <v>2.7200000000000002E-2</v>
      </c>
      <c r="AI5" cm="1">
        <f t="array" aca="1" ref="AI5" ca="1">TREND($K5:$P5,$K$1:$P$1,AI$1)</f>
        <v>2.7599999999999958E-2</v>
      </c>
      <c r="AJ5" cm="1">
        <f t="array" aca="1" ref="AJ5" ca="1">TREND($K5:$P5,$K$1:$P$1,AJ$1)</f>
        <v>2.8000000000000025E-2</v>
      </c>
      <c r="AK5" cm="1">
        <f t="array" aca="1" ref="AK5" ca="1">TREND($K5:$P5,$K$1:$P$1,AK$1)</f>
        <v>2.8399999999999981E-2</v>
      </c>
      <c r="AL5" cm="1">
        <f t="array" aca="1" ref="AL5" ca="1">TREND($K5:$P5,$K$1:$P$1,AL$1)</f>
        <v>2.8800000000000048E-2</v>
      </c>
      <c r="AM5" cm="1">
        <f t="array" aca="1" ref="AM5" ca="1">TREND($K5:$P5,$K$1:$P$1,AM$1)</f>
        <v>2.9200000000000004E-2</v>
      </c>
      <c r="AN5" cm="1">
        <f t="array" aca="1" ref="AN5" ca="1">TREND($K5:$P5,$K$1:$P$1,AN$1)</f>
        <v>2.959999999999996E-2</v>
      </c>
      <c r="AO5" cm="1">
        <f t="array" aca="1" ref="AO5" ca="1">TREND($K5:$P5,$K$1:$P$1,AO$1)</f>
        <v>3.0000000000000027E-2</v>
      </c>
      <c r="AP5" cm="1">
        <f t="array" aca="1" ref="AP5" ca="1">TREND($K5:$P5,$K$1:$P$1,AP$1)</f>
        <v>3.0399999999999983E-2</v>
      </c>
      <c r="AQ5" cm="1">
        <f t="array" aca="1" ref="AQ5" ca="1">TREND($K5:$P5,$K$1:$P$1,AQ$1)</f>
        <v>3.080000000000005E-2</v>
      </c>
      <c r="AR5" cm="1">
        <f t="array" aca="1" ref="AR5" ca="1">TREND($K5:$P5,$K$1:$P$1,AR$1)</f>
        <v>3.1200000000000006E-2</v>
      </c>
      <c r="AS5" cm="1">
        <f t="array" aca="1" ref="AS5" ca="1">TREND($K5:$P5,$K$1:$P$1,AS$1)</f>
        <v>3.1599999999999961E-2</v>
      </c>
      <c r="AT5" cm="1">
        <f t="array" aca="1" ref="AT5" ca="1">TREND($K5:$P5,$K$1:$P$1,AT$1)</f>
        <v>3.2000000000000028E-2</v>
      </c>
    </row>
    <row r="6" spans="1:46" x14ac:dyDescent="0.2">
      <c r="A6" s="41" t="s">
        <v>17</v>
      </c>
      <c r="B6" s="41" cm="1">
        <f t="array" aca="1" ref="B6" ca="1">INDIRECT(CONCATENATE("'",HLOOKUP(B$1,$B$21:$E$23,3,FALSE),"'!",$B$25,ROW($A6)+5))*About!$A$27</f>
        <v>2.5000000000000001E-2</v>
      </c>
      <c r="C6" s="41">
        <f t="shared" ca="1" si="3"/>
        <v>2.5000000000000001E-2</v>
      </c>
      <c r="D6" s="41">
        <f t="shared" ca="1" si="0"/>
        <v>2.5000000000000001E-2</v>
      </c>
      <c r="E6" s="41">
        <f t="shared" ca="1" si="0"/>
        <v>2.5000000000000001E-2</v>
      </c>
      <c r="F6" s="41" cm="1">
        <f t="array" aca="1" ref="F6" ca="1">INDIRECT(CONCATENATE("'",HLOOKUP(F$1,$B$21:$E$23,3,FALSE),"'!",$B$25,ROW($A6)+5))*About!$A$27</f>
        <v>2.5000000000000001E-2</v>
      </c>
      <c r="G6" s="41">
        <f t="shared" ca="1" si="4"/>
        <v>2.52E-2</v>
      </c>
      <c r="H6" s="41">
        <f t="shared" ca="1" si="1"/>
        <v>2.5399999999999999E-2</v>
      </c>
      <c r="I6" s="41">
        <f t="shared" ca="1" si="1"/>
        <v>2.5600000000000001E-2</v>
      </c>
      <c r="J6" s="41">
        <f t="shared" ca="1" si="1"/>
        <v>2.58E-2</v>
      </c>
      <c r="K6" s="41" cm="1">
        <f t="array" aca="1" ref="K6" ca="1">INDIRECT(CONCATENATE("'",HLOOKUP(K$1,$B$21:$E$23,3,FALSE),"'!",$B$25,ROW($A6)+5))*About!$A$27</f>
        <v>2.5999999999999999E-2</v>
      </c>
      <c r="L6" s="41">
        <f t="shared" ca="1" si="5"/>
        <v>2.64E-2</v>
      </c>
      <c r="M6" s="41">
        <f t="shared" ca="1" si="2"/>
        <v>2.6800000000000001E-2</v>
      </c>
      <c r="N6" s="41">
        <f t="shared" ca="1" si="2"/>
        <v>2.7199999999999998E-2</v>
      </c>
      <c r="O6" s="41">
        <f t="shared" ca="1" si="2"/>
        <v>2.76E-2</v>
      </c>
      <c r="P6" s="41" cm="1">
        <f t="array" aca="1" ref="P6" ca="1">INDIRECT(CONCATENATE("'",HLOOKUP(P$1,$B$21:$E$23,3,FALSE),"'!",$B$25,ROW($A6)+5))*About!$A$27</f>
        <v>2.8000000000000001E-2</v>
      </c>
      <c r="Q6" s="41" cm="1">
        <f t="array" aca="1" ref="Q6" ca="1">TREND($K6:$P6,$K$1:$P$1,Q$1)</f>
        <v>2.8399999999999981E-2</v>
      </c>
      <c r="R6" s="41" cm="1">
        <f t="array" aca="1" ref="R6" ca="1">TREND($K6:$P6,$K$1:$P$1,R$1)</f>
        <v>2.8800000000000048E-2</v>
      </c>
      <c r="S6" s="41" cm="1">
        <f t="array" aca="1" ref="S6" ca="1">TREND($K6:$P6,$K$1:$P$1,S$1)</f>
        <v>2.9200000000000004E-2</v>
      </c>
      <c r="T6" cm="1">
        <f t="array" aca="1" ref="T6" ca="1">TREND($K6:$P6,$K$1:$P$1,T$1)</f>
        <v>2.959999999999996E-2</v>
      </c>
      <c r="U6" cm="1">
        <f t="array" aca="1" ref="U6" ca="1">TREND($K6:$P6,$K$1:$P$1,U$1)</f>
        <v>3.0000000000000027E-2</v>
      </c>
      <c r="V6" cm="1">
        <f t="array" aca="1" ref="V6" ca="1">TREND($K6:$P6,$K$1:$P$1,V$1)</f>
        <v>3.0399999999999983E-2</v>
      </c>
      <c r="W6" cm="1">
        <f t="array" aca="1" ref="W6" ca="1">TREND($K6:$P6,$K$1:$P$1,W$1)</f>
        <v>3.080000000000005E-2</v>
      </c>
      <c r="X6" cm="1">
        <f t="array" aca="1" ref="X6" ca="1">TREND($K6:$P6,$K$1:$P$1,X$1)</f>
        <v>3.1200000000000006E-2</v>
      </c>
      <c r="Y6" cm="1">
        <f t="array" aca="1" ref="Y6" ca="1">TREND($K6:$P6,$K$1:$P$1,Y$1)</f>
        <v>3.1599999999999961E-2</v>
      </c>
      <c r="Z6" cm="1">
        <f t="array" aca="1" ref="Z6" ca="1">TREND($K6:$P6,$K$1:$P$1,Z$1)</f>
        <v>3.2000000000000028E-2</v>
      </c>
      <c r="AA6" cm="1">
        <f t="array" aca="1" ref="AA6" ca="1">TREND($K6:$P6,$K$1:$P$1,AA$1)</f>
        <v>3.2399999999999984E-2</v>
      </c>
      <c r="AB6" cm="1">
        <f t="array" aca="1" ref="AB6" ca="1">TREND($K6:$P6,$K$1:$P$1,AB$1)</f>
        <v>3.2800000000000051E-2</v>
      </c>
      <c r="AC6" cm="1">
        <f t="array" aca="1" ref="AC6" ca="1">TREND($K6:$P6,$K$1:$P$1,AC$1)</f>
        <v>3.3200000000000007E-2</v>
      </c>
      <c r="AD6" cm="1">
        <f t="array" aca="1" ref="AD6" ca="1">TREND($K6:$P6,$K$1:$P$1,AD$1)</f>
        <v>3.3599999999999963E-2</v>
      </c>
      <c r="AE6" cm="1">
        <f t="array" aca="1" ref="AE6" ca="1">TREND($K6:$P6,$K$1:$P$1,AE$1)</f>
        <v>3.400000000000003E-2</v>
      </c>
      <c r="AF6" cm="1">
        <f t="array" aca="1" ref="AF6" ca="1">TREND($K6:$P6,$K$1:$P$1,AF$1)</f>
        <v>3.4399999999999986E-2</v>
      </c>
      <c r="AG6" cm="1">
        <f t="array" aca="1" ref="AG6" ca="1">TREND($K6:$P6,$K$1:$P$1,AG$1)</f>
        <v>3.4800000000000053E-2</v>
      </c>
      <c r="AH6" cm="1">
        <f t="array" aca="1" ref="AH6" ca="1">TREND($K6:$P6,$K$1:$P$1,AH$1)</f>
        <v>3.5200000000000009E-2</v>
      </c>
      <c r="AI6" cm="1">
        <f t="array" aca="1" ref="AI6" ca="1">TREND($K6:$P6,$K$1:$P$1,AI$1)</f>
        <v>3.5599999999999965E-2</v>
      </c>
      <c r="AJ6" cm="1">
        <f t="array" aca="1" ref="AJ6" ca="1">TREND($K6:$P6,$K$1:$P$1,AJ$1)</f>
        <v>3.6000000000000032E-2</v>
      </c>
      <c r="AK6" cm="1">
        <f t="array" aca="1" ref="AK6" ca="1">TREND($K6:$P6,$K$1:$P$1,AK$1)</f>
        <v>3.6399999999999988E-2</v>
      </c>
      <c r="AL6" cm="1">
        <f t="array" aca="1" ref="AL6" ca="1">TREND($K6:$P6,$K$1:$P$1,AL$1)</f>
        <v>3.6800000000000055E-2</v>
      </c>
      <c r="AM6" cm="1">
        <f t="array" aca="1" ref="AM6" ca="1">TREND($K6:$P6,$K$1:$P$1,AM$1)</f>
        <v>3.7200000000000011E-2</v>
      </c>
      <c r="AN6" cm="1">
        <f t="array" aca="1" ref="AN6" ca="1">TREND($K6:$P6,$K$1:$P$1,AN$1)</f>
        <v>3.7599999999999967E-2</v>
      </c>
      <c r="AO6" cm="1">
        <f t="array" aca="1" ref="AO6" ca="1">TREND($K6:$P6,$K$1:$P$1,AO$1)</f>
        <v>3.8000000000000034E-2</v>
      </c>
      <c r="AP6" cm="1">
        <f t="array" aca="1" ref="AP6" ca="1">TREND($K6:$P6,$K$1:$P$1,AP$1)</f>
        <v>3.839999999999999E-2</v>
      </c>
      <c r="AQ6" cm="1">
        <f t="array" aca="1" ref="AQ6" ca="1">TREND($K6:$P6,$K$1:$P$1,AQ$1)</f>
        <v>3.8800000000000057E-2</v>
      </c>
      <c r="AR6" cm="1">
        <f t="array" aca="1" ref="AR6" ca="1">TREND($K6:$P6,$K$1:$P$1,AR$1)</f>
        <v>3.9200000000000013E-2</v>
      </c>
      <c r="AS6" cm="1">
        <f t="array" aca="1" ref="AS6" ca="1">TREND($K6:$P6,$K$1:$P$1,AS$1)</f>
        <v>3.9599999999999969E-2</v>
      </c>
      <c r="AT6" cm="1">
        <f t="array" aca="1" ref="AT6" ca="1">TREND($K6:$P6,$K$1:$P$1,AT$1)</f>
        <v>4.0000000000000036E-2</v>
      </c>
    </row>
    <row r="7" spans="1:46" x14ac:dyDescent="0.2">
      <c r="A7" s="41" t="s">
        <v>163</v>
      </c>
      <c r="B7" s="41" cm="1">
        <f t="array" aca="1" ref="B7" ca="1">INDIRECT(CONCATENATE("'",HLOOKUP(B$1,$B$21:$E$23,3,FALSE),"'!",$B$25,ROW($A7)+5))*About!$A$27</f>
        <v>0.72</v>
      </c>
      <c r="C7" s="41">
        <f t="shared" ca="1" si="3"/>
        <v>0.72249999999999992</v>
      </c>
      <c r="D7" s="41">
        <f t="shared" ca="1" si="0"/>
        <v>0.72499999999999998</v>
      </c>
      <c r="E7" s="41">
        <f t="shared" ca="1" si="0"/>
        <v>0.72750000000000004</v>
      </c>
      <c r="F7" s="41" cm="1">
        <f t="array" aca="1" ref="F7" ca="1">INDIRECT(CONCATENATE("'",HLOOKUP(F$1,$B$21:$E$23,3,FALSE),"'!",$B$25,ROW($A7)+5))*About!$A$27</f>
        <v>0.73</v>
      </c>
      <c r="G7" s="41">
        <f t="shared" ca="1" si="4"/>
        <v>0.73</v>
      </c>
      <c r="H7" s="41">
        <f t="shared" ca="1" si="1"/>
        <v>0.73</v>
      </c>
      <c r="I7" s="41">
        <f t="shared" ca="1" si="1"/>
        <v>0.73</v>
      </c>
      <c r="J7" s="41">
        <f t="shared" ca="1" si="1"/>
        <v>0.73</v>
      </c>
      <c r="K7" s="41" cm="1">
        <f t="array" aca="1" ref="K7" ca="1">INDIRECT(CONCATENATE("'",HLOOKUP(K$1,$B$21:$E$23,3,FALSE),"'!",$B$25,ROW($A7)+5))*About!$A$27</f>
        <v>0.73</v>
      </c>
      <c r="L7" s="41">
        <f t="shared" ca="1" si="5"/>
        <v>0.73199999999999998</v>
      </c>
      <c r="M7" s="41">
        <f t="shared" ca="1" si="2"/>
        <v>0.73399999999999999</v>
      </c>
      <c r="N7" s="41">
        <f t="shared" ca="1" si="2"/>
        <v>0.73599999999999999</v>
      </c>
      <c r="O7" s="41">
        <f t="shared" ca="1" si="2"/>
        <v>0.73799999999999999</v>
      </c>
      <c r="P7" s="41" cm="1">
        <f t="array" aca="1" ref="P7" ca="1">INDIRECT(CONCATENATE("'",HLOOKUP(P$1,$B$21:$E$23,3,FALSE),"'!",$B$25,ROW($A7)+5))*About!$A$27</f>
        <v>0.74</v>
      </c>
      <c r="Q7" s="41" cm="1">
        <f t="array" aca="1" ref="Q7" ca="1">TREND($K7:$P7,$K$1:$P$1,Q$1)</f>
        <v>0.74200000000000044</v>
      </c>
      <c r="R7" s="41" cm="1">
        <f t="array" aca="1" ref="R7" ca="1">TREND($K7:$P7,$K$1:$P$1,R$1)</f>
        <v>0.74400000000000022</v>
      </c>
      <c r="S7" s="41" cm="1">
        <f t="array" aca="1" ref="S7" ca="1">TREND($K7:$P7,$K$1:$P$1,S$1)</f>
        <v>0.746</v>
      </c>
      <c r="T7" cm="1">
        <f t="array" aca="1" ref="T7" ca="1">TREND($K7:$P7,$K$1:$P$1,T$1)</f>
        <v>0.74799999999999978</v>
      </c>
      <c r="U7" cm="1">
        <f t="array" aca="1" ref="U7" ca="1">TREND($K7:$P7,$K$1:$P$1,U$1)</f>
        <v>0.75000000000000044</v>
      </c>
      <c r="V7" cm="1">
        <f t="array" aca="1" ref="V7" ca="1">TREND($K7:$P7,$K$1:$P$1,V$1)</f>
        <v>0.75200000000000022</v>
      </c>
      <c r="W7" cm="1">
        <f t="array" aca="1" ref="W7" ca="1">TREND($K7:$P7,$K$1:$P$1,W$1)</f>
        <v>0.754</v>
      </c>
      <c r="X7" cm="1">
        <f t="array" aca="1" ref="X7" ca="1">TREND($K7:$P7,$K$1:$P$1,X$1)</f>
        <v>0.75599999999999978</v>
      </c>
      <c r="Y7" cm="1">
        <f t="array" aca="1" ref="Y7" ca="1">TREND($K7:$P7,$K$1:$P$1,Y$1)</f>
        <v>0.75800000000000045</v>
      </c>
      <c r="Z7" cm="1">
        <f t="array" aca="1" ref="Z7" ca="1">TREND($K7:$P7,$K$1:$P$1,Z$1)</f>
        <v>0.76000000000000023</v>
      </c>
      <c r="AA7" cm="1">
        <f t="array" aca="1" ref="AA7" ca="1">TREND($K7:$P7,$K$1:$P$1,AA$1)</f>
        <v>0.76200000000000001</v>
      </c>
      <c r="AB7" cm="1">
        <f t="array" aca="1" ref="AB7" ca="1">TREND($K7:$P7,$K$1:$P$1,AB$1)</f>
        <v>0.76399999999999979</v>
      </c>
      <c r="AC7" cm="1">
        <f t="array" aca="1" ref="AC7" ca="1">TREND($K7:$P7,$K$1:$P$1,AC$1)</f>
        <v>0.76600000000000046</v>
      </c>
      <c r="AD7" cm="1">
        <f t="array" aca="1" ref="AD7" ca="1">TREND($K7:$P7,$K$1:$P$1,AD$1)</f>
        <v>0.76800000000000024</v>
      </c>
      <c r="AE7" cm="1">
        <f t="array" aca="1" ref="AE7" ca="1">TREND($K7:$P7,$K$1:$P$1,AE$1)</f>
        <v>0.77</v>
      </c>
      <c r="AF7" cm="1">
        <f t="array" aca="1" ref="AF7" ca="1">TREND($K7:$P7,$K$1:$P$1,AF$1)</f>
        <v>0.7719999999999998</v>
      </c>
      <c r="AG7" cm="1">
        <f t="array" aca="1" ref="AG7" ca="1">TREND($K7:$P7,$K$1:$P$1,AG$1)</f>
        <v>0.77400000000000047</v>
      </c>
      <c r="AH7" cm="1">
        <f t="array" aca="1" ref="AH7" ca="1">TREND($K7:$P7,$K$1:$P$1,AH$1)</f>
        <v>0.77600000000000025</v>
      </c>
      <c r="AI7" cm="1">
        <f t="array" aca="1" ref="AI7" ca="1">TREND($K7:$P7,$K$1:$P$1,AI$1)</f>
        <v>0.77800000000000002</v>
      </c>
      <c r="AJ7" cm="1">
        <f t="array" aca="1" ref="AJ7" ca="1">TREND($K7:$P7,$K$1:$P$1,AJ$1)</f>
        <v>0.78000000000000069</v>
      </c>
      <c r="AK7" cm="1">
        <f t="array" aca="1" ref="AK7" ca="1">TREND($K7:$P7,$K$1:$P$1,AK$1)</f>
        <v>0.78200000000000047</v>
      </c>
      <c r="AL7" cm="1">
        <f t="array" aca="1" ref="AL7" ca="1">TREND($K7:$P7,$K$1:$P$1,AL$1)</f>
        <v>0.78400000000000025</v>
      </c>
      <c r="AM7" cm="1">
        <f t="array" aca="1" ref="AM7" ca="1">TREND($K7:$P7,$K$1:$P$1,AM$1)</f>
        <v>0.78600000000000003</v>
      </c>
      <c r="AN7" cm="1">
        <f t="array" aca="1" ref="AN7" ca="1">TREND($K7:$P7,$K$1:$P$1,AN$1)</f>
        <v>0.7880000000000007</v>
      </c>
      <c r="AO7" cm="1">
        <f t="array" aca="1" ref="AO7" ca="1">TREND($K7:$P7,$K$1:$P$1,AO$1)</f>
        <v>0.79000000000000048</v>
      </c>
      <c r="AP7" cm="1">
        <f t="array" aca="1" ref="AP7" ca="1">TREND($K7:$P7,$K$1:$P$1,AP$1)</f>
        <v>0.79200000000000026</v>
      </c>
      <c r="AQ7" cm="1">
        <f t="array" aca="1" ref="AQ7" ca="1">TREND($K7:$P7,$K$1:$P$1,AQ$1)</f>
        <v>0.79400000000000004</v>
      </c>
      <c r="AR7" cm="1">
        <f t="array" aca="1" ref="AR7" ca="1">TREND($K7:$P7,$K$1:$P$1,AR$1)</f>
        <v>0.79600000000000071</v>
      </c>
      <c r="AS7" cm="1">
        <f t="array" aca="1" ref="AS7" ca="1">TREND($K7:$P7,$K$1:$P$1,AS$1)</f>
        <v>0.79800000000000049</v>
      </c>
      <c r="AT7" cm="1">
        <f t="array" aca="1" ref="AT7" ca="1">TREND($K7:$P7,$K$1:$P$1,AT$1)</f>
        <v>0.80000000000000027</v>
      </c>
    </row>
    <row r="8" spans="1:46" x14ac:dyDescent="0.2">
      <c r="A8" s="41" t="s">
        <v>18</v>
      </c>
      <c r="B8" s="41" cm="1">
        <f t="array" aca="1" ref="B8" ca="1">INDIRECT(CONCATENATE("'",HLOOKUP(B$1,$B$21:$E$23,3,FALSE),"'!",$B$25,ROW($A8)+5))*About!$A$27</f>
        <v>0.12</v>
      </c>
      <c r="C8" s="41">
        <f t="shared" ca="1" si="3"/>
        <v>0.12</v>
      </c>
      <c r="D8" s="41">
        <f t="shared" ca="1" si="0"/>
        <v>0.12</v>
      </c>
      <c r="E8" s="41">
        <f t="shared" ca="1" si="0"/>
        <v>0.12</v>
      </c>
      <c r="F8" s="41" cm="1">
        <f t="array" aca="1" ref="F8" ca="1">INDIRECT(CONCATENATE("'",HLOOKUP(F$1,$B$21:$E$23,3,FALSE),"'!",$B$25,ROW($A8)+5))*About!$A$27</f>
        <v>0.12</v>
      </c>
      <c r="G8" s="41">
        <f t="shared" ca="1" si="4"/>
        <v>0.12</v>
      </c>
      <c r="H8" s="41">
        <f t="shared" ca="1" si="1"/>
        <v>0.12</v>
      </c>
      <c r="I8" s="41">
        <f t="shared" ca="1" si="1"/>
        <v>0.12</v>
      </c>
      <c r="J8" s="41">
        <f t="shared" ca="1" si="1"/>
        <v>0.12</v>
      </c>
      <c r="K8" s="41" cm="1">
        <f t="array" aca="1" ref="K8" ca="1">INDIRECT(CONCATENATE("'",HLOOKUP(K$1,$B$21:$E$23,3,FALSE),"'!",$B$25,ROW($A8)+5))*About!$A$27</f>
        <v>0.12</v>
      </c>
      <c r="L8" s="41">
        <f t="shared" ca="1" si="5"/>
        <v>0.122</v>
      </c>
      <c r="M8" s="41">
        <f t="shared" ca="1" si="2"/>
        <v>0.124</v>
      </c>
      <c r="N8" s="41">
        <f t="shared" ca="1" si="2"/>
        <v>0.126</v>
      </c>
      <c r="O8" s="41">
        <f t="shared" ca="1" si="2"/>
        <v>0.128</v>
      </c>
      <c r="P8" s="41" cm="1">
        <f t="array" aca="1" ref="P8" ca="1">INDIRECT(CONCATENATE("'",HLOOKUP(P$1,$B$21:$E$23,3,FALSE),"'!",$B$25,ROW($A8)+5))*About!$A$27</f>
        <v>0.13</v>
      </c>
      <c r="Q8" s="41" cm="1">
        <f t="array" aca="1" ref="Q8" ca="1">TREND($K8:$P8,$K$1:$P$1,Q$1)</f>
        <v>0.13200000000000056</v>
      </c>
      <c r="R8" s="41" cm="1">
        <f t="array" aca="1" ref="R8" ca="1">TREND($K8:$P8,$K$1:$P$1,R$1)</f>
        <v>0.13400000000000034</v>
      </c>
      <c r="S8" s="41" cm="1">
        <f t="array" aca="1" ref="S8" ca="1">TREND($K8:$P8,$K$1:$P$1,S$1)</f>
        <v>0.13600000000000012</v>
      </c>
      <c r="T8" cm="1">
        <f t="array" aca="1" ref="T8" ca="1">TREND($K8:$P8,$K$1:$P$1,T$1)</f>
        <v>0.1379999999999999</v>
      </c>
      <c r="U8" cm="1">
        <f t="array" aca="1" ref="U8" ca="1">TREND($K8:$P8,$K$1:$P$1,U$1)</f>
        <v>0.14000000000000057</v>
      </c>
      <c r="V8" cm="1">
        <f t="array" aca="1" ref="V8" ca="1">TREND($K8:$P8,$K$1:$P$1,V$1)</f>
        <v>0.14200000000000035</v>
      </c>
      <c r="W8" cm="1">
        <f t="array" aca="1" ref="W8" ca="1">TREND($K8:$P8,$K$1:$P$1,W$1)</f>
        <v>0.14400000000000013</v>
      </c>
      <c r="X8" cm="1">
        <f t="array" aca="1" ref="X8" ca="1">TREND($K8:$P8,$K$1:$P$1,X$1)</f>
        <v>0.1460000000000008</v>
      </c>
      <c r="Y8" cm="1">
        <f t="array" aca="1" ref="Y8" ca="1">TREND($K8:$P8,$K$1:$P$1,Y$1)</f>
        <v>0.14800000000000058</v>
      </c>
      <c r="Z8" cm="1">
        <f t="array" aca="1" ref="Z8" ca="1">TREND($K8:$P8,$K$1:$P$1,Z$1)</f>
        <v>0.15000000000000036</v>
      </c>
      <c r="AA8" cm="1">
        <f t="array" aca="1" ref="AA8" ca="1">TREND($K8:$P8,$K$1:$P$1,AA$1)</f>
        <v>0.15200000000000014</v>
      </c>
      <c r="AB8" cm="1">
        <f t="array" aca="1" ref="AB8" ca="1">TREND($K8:$P8,$K$1:$P$1,AB$1)</f>
        <v>0.15399999999999991</v>
      </c>
      <c r="AC8" cm="1">
        <f t="array" aca="1" ref="AC8" ca="1">TREND($K8:$P8,$K$1:$P$1,AC$1)</f>
        <v>0.15600000000000058</v>
      </c>
      <c r="AD8" cm="1">
        <f t="array" aca="1" ref="AD8" ca="1">TREND($K8:$P8,$K$1:$P$1,AD$1)</f>
        <v>0.15800000000000036</v>
      </c>
      <c r="AE8" cm="1">
        <f t="array" aca="1" ref="AE8" ca="1">TREND($K8:$P8,$K$1:$P$1,AE$1)</f>
        <v>0.16000000000000014</v>
      </c>
      <c r="AF8" cm="1">
        <f t="array" aca="1" ref="AF8" ca="1">TREND($K8:$P8,$K$1:$P$1,AF$1)</f>
        <v>0.16200000000000081</v>
      </c>
      <c r="AG8" cm="1">
        <f t="array" aca="1" ref="AG8" ca="1">TREND($K8:$P8,$K$1:$P$1,AG$1)</f>
        <v>0.16400000000000059</v>
      </c>
      <c r="AH8" cm="1">
        <f t="array" aca="1" ref="AH8" ca="1">TREND($K8:$P8,$K$1:$P$1,AH$1)</f>
        <v>0.16600000000000037</v>
      </c>
      <c r="AI8" cm="1">
        <f t="array" aca="1" ref="AI8" ca="1">TREND($K8:$P8,$K$1:$P$1,AI$1)</f>
        <v>0.16800000000000015</v>
      </c>
      <c r="AJ8" cm="1">
        <f t="array" aca="1" ref="AJ8" ca="1">TREND($K8:$P8,$K$1:$P$1,AJ$1)</f>
        <v>0.16999999999999993</v>
      </c>
      <c r="AK8" cm="1">
        <f t="array" aca="1" ref="AK8" ca="1">TREND($K8:$P8,$K$1:$P$1,AK$1)</f>
        <v>0.1720000000000006</v>
      </c>
      <c r="AL8" cm="1">
        <f t="array" aca="1" ref="AL8" ca="1">TREND($K8:$P8,$K$1:$P$1,AL$1)</f>
        <v>0.17400000000000038</v>
      </c>
      <c r="AM8" cm="1">
        <f t="array" aca="1" ref="AM8" ca="1">TREND($K8:$P8,$K$1:$P$1,AM$1)</f>
        <v>0.17600000000000016</v>
      </c>
      <c r="AN8" cm="1">
        <f t="array" aca="1" ref="AN8" ca="1">TREND($K8:$P8,$K$1:$P$1,AN$1)</f>
        <v>0.17800000000000082</v>
      </c>
      <c r="AO8" cm="1">
        <f t="array" aca="1" ref="AO8" ca="1">TREND($K8:$P8,$K$1:$P$1,AO$1)</f>
        <v>0.1800000000000006</v>
      </c>
      <c r="AP8" cm="1">
        <f t="array" aca="1" ref="AP8" ca="1">TREND($K8:$P8,$K$1:$P$1,AP$1)</f>
        <v>0.18200000000000038</v>
      </c>
      <c r="AQ8" cm="1">
        <f t="array" aca="1" ref="AQ8" ca="1">TREND($K8:$P8,$K$1:$P$1,AQ$1)</f>
        <v>0.18400000000000016</v>
      </c>
      <c r="AR8" cm="1">
        <f t="array" aca="1" ref="AR8" ca="1">TREND($K8:$P8,$K$1:$P$1,AR$1)</f>
        <v>0.18599999999999994</v>
      </c>
      <c r="AS8" cm="1">
        <f t="array" aca="1" ref="AS8" ca="1">TREND($K8:$P8,$K$1:$P$1,AS$1)</f>
        <v>0.18800000000000061</v>
      </c>
      <c r="AT8" cm="1">
        <f t="array" aca="1" ref="AT8" ca="1">TREND($K8:$P8,$K$1:$P$1,AT$1)</f>
        <v>0.19000000000000039</v>
      </c>
    </row>
    <row r="9" spans="1:46" x14ac:dyDescent="0.2">
      <c r="A9" s="41" t="s">
        <v>19</v>
      </c>
      <c r="B9" s="41" cm="1">
        <f t="array" aca="1" ref="B9" ca="1">INDIRECT(CONCATENATE("'",HLOOKUP(B$1,$B$21:$E$23,3,FALSE),"'!",$B$25,ROW($A9)+5))*About!$A$27</f>
        <v>2.9000000000000001E-2</v>
      </c>
      <c r="C9" s="41">
        <f t="shared" ca="1" si="3"/>
        <v>2.9000000000000001E-2</v>
      </c>
      <c r="D9" s="41">
        <f t="shared" ca="1" si="0"/>
        <v>2.9000000000000001E-2</v>
      </c>
      <c r="E9" s="41">
        <f t="shared" ca="1" si="0"/>
        <v>2.9000000000000001E-2</v>
      </c>
      <c r="F9" s="41" cm="1">
        <f t="array" aca="1" ref="F9" ca="1">INDIRECT(CONCATENATE("'",HLOOKUP(F$1,$B$21:$E$23,3,FALSE),"'!",$B$25,ROW($A9)+5))*About!$A$27</f>
        <v>2.9000000000000001E-2</v>
      </c>
      <c r="G9" s="41">
        <f t="shared" ca="1" si="4"/>
        <v>2.92E-2</v>
      </c>
      <c r="H9" s="41">
        <f t="shared" ca="1" si="1"/>
        <v>2.9399999999999999E-2</v>
      </c>
      <c r="I9" s="41">
        <f t="shared" ca="1" si="1"/>
        <v>2.9600000000000001E-2</v>
      </c>
      <c r="J9" s="41">
        <f t="shared" ca="1" si="1"/>
        <v>2.98E-2</v>
      </c>
      <c r="K9" s="41" cm="1">
        <f t="array" aca="1" ref="K9" ca="1">INDIRECT(CONCATENATE("'",HLOOKUP(K$1,$B$21:$E$23,3,FALSE),"'!",$B$25,ROW($A9)+5))*About!$A$27</f>
        <v>0.03</v>
      </c>
      <c r="L9" s="41">
        <f t="shared" ca="1" si="5"/>
        <v>3.04E-2</v>
      </c>
      <c r="M9" s="41">
        <f t="shared" ca="1" si="2"/>
        <v>3.0800000000000001E-2</v>
      </c>
      <c r="N9" s="41">
        <f t="shared" ca="1" si="2"/>
        <v>3.1199999999999999E-2</v>
      </c>
      <c r="O9" s="41">
        <f t="shared" ca="1" si="2"/>
        <v>3.1600000000000003E-2</v>
      </c>
      <c r="P9" s="41" cm="1">
        <f t="array" aca="1" ref="P9" ca="1">INDIRECT(CONCATENATE("'",HLOOKUP(P$1,$B$21:$E$23,3,FALSE),"'!",$B$25,ROW($A9)+5))*About!$A$27</f>
        <v>3.2000000000000001E-2</v>
      </c>
      <c r="Q9" s="41" cm="1">
        <f t="array" aca="1" ref="Q9" ca="1">TREND($K9:$P9,$K$1:$P$1,Q$1)</f>
        <v>3.2399999999999984E-2</v>
      </c>
      <c r="R9" s="41" cm="1">
        <f t="array" aca="1" ref="R9" ca="1">TREND($K9:$P9,$K$1:$P$1,R$1)</f>
        <v>3.2800000000000051E-2</v>
      </c>
      <c r="S9" s="41" cm="1">
        <f t="array" aca="1" ref="S9" ca="1">TREND($K9:$P9,$K$1:$P$1,S$1)</f>
        <v>3.3200000000000007E-2</v>
      </c>
      <c r="T9" cm="1">
        <f t="array" aca="1" ref="T9" ca="1">TREND($K9:$P9,$K$1:$P$1,T$1)</f>
        <v>3.3599999999999963E-2</v>
      </c>
      <c r="U9" cm="1">
        <f t="array" aca="1" ref="U9" ca="1">TREND($K9:$P9,$K$1:$P$1,U$1)</f>
        <v>3.400000000000003E-2</v>
      </c>
      <c r="V9" cm="1">
        <f t="array" aca="1" ref="V9" ca="1">TREND($K9:$P9,$K$1:$P$1,V$1)</f>
        <v>3.4399999999999986E-2</v>
      </c>
      <c r="W9" cm="1">
        <f t="array" aca="1" ref="W9" ca="1">TREND($K9:$P9,$K$1:$P$1,W$1)</f>
        <v>3.4800000000000053E-2</v>
      </c>
      <c r="X9" cm="1">
        <f t="array" aca="1" ref="X9" ca="1">TREND($K9:$P9,$K$1:$P$1,X$1)</f>
        <v>3.5200000000000009E-2</v>
      </c>
      <c r="Y9" cm="1">
        <f t="array" aca="1" ref="Y9" ca="1">TREND($K9:$P9,$K$1:$P$1,Y$1)</f>
        <v>3.5599999999999965E-2</v>
      </c>
      <c r="Z9" cm="1">
        <f t="array" aca="1" ref="Z9" ca="1">TREND($K9:$P9,$K$1:$P$1,Z$1)</f>
        <v>3.6000000000000032E-2</v>
      </c>
      <c r="AA9" cm="1">
        <f t="array" aca="1" ref="AA9" ca="1">TREND($K9:$P9,$K$1:$P$1,AA$1)</f>
        <v>3.6399999999999988E-2</v>
      </c>
      <c r="AB9" cm="1">
        <f t="array" aca="1" ref="AB9" ca="1">TREND($K9:$P9,$K$1:$P$1,AB$1)</f>
        <v>3.6800000000000055E-2</v>
      </c>
      <c r="AC9" cm="1">
        <f t="array" aca="1" ref="AC9" ca="1">TREND($K9:$P9,$K$1:$P$1,AC$1)</f>
        <v>3.7200000000000011E-2</v>
      </c>
      <c r="AD9" cm="1">
        <f t="array" aca="1" ref="AD9" ca="1">TREND($K9:$P9,$K$1:$P$1,AD$1)</f>
        <v>3.7599999999999967E-2</v>
      </c>
      <c r="AE9" cm="1">
        <f t="array" aca="1" ref="AE9" ca="1">TREND($K9:$P9,$K$1:$P$1,AE$1)</f>
        <v>3.8000000000000034E-2</v>
      </c>
      <c r="AF9" cm="1">
        <f t="array" aca="1" ref="AF9" ca="1">TREND($K9:$P9,$K$1:$P$1,AF$1)</f>
        <v>3.839999999999999E-2</v>
      </c>
      <c r="AG9" cm="1">
        <f t="array" aca="1" ref="AG9" ca="1">TREND($K9:$P9,$K$1:$P$1,AG$1)</f>
        <v>3.8800000000000057E-2</v>
      </c>
      <c r="AH9" cm="1">
        <f t="array" aca="1" ref="AH9" ca="1">TREND($K9:$P9,$K$1:$P$1,AH$1)</f>
        <v>3.9200000000000013E-2</v>
      </c>
      <c r="AI9" cm="1">
        <f t="array" aca="1" ref="AI9" ca="1">TREND($K9:$P9,$K$1:$P$1,AI$1)</f>
        <v>3.9599999999999969E-2</v>
      </c>
      <c r="AJ9" cm="1">
        <f t="array" aca="1" ref="AJ9" ca="1">TREND($K9:$P9,$K$1:$P$1,AJ$1)</f>
        <v>4.0000000000000036E-2</v>
      </c>
      <c r="AK9" cm="1">
        <f t="array" aca="1" ref="AK9" ca="1">TREND($K9:$P9,$K$1:$P$1,AK$1)</f>
        <v>4.0399999999999991E-2</v>
      </c>
      <c r="AL9" cm="1">
        <f t="array" aca="1" ref="AL9" ca="1">TREND($K9:$P9,$K$1:$P$1,AL$1)</f>
        <v>4.0800000000000058E-2</v>
      </c>
      <c r="AM9" cm="1">
        <f t="array" aca="1" ref="AM9" ca="1">TREND($K9:$P9,$K$1:$P$1,AM$1)</f>
        <v>4.1200000000000014E-2</v>
      </c>
      <c r="AN9" cm="1">
        <f t="array" aca="1" ref="AN9" ca="1">TREND($K9:$P9,$K$1:$P$1,AN$1)</f>
        <v>4.159999999999997E-2</v>
      </c>
      <c r="AO9" cm="1">
        <f t="array" aca="1" ref="AO9" ca="1">TREND($K9:$P9,$K$1:$P$1,AO$1)</f>
        <v>4.2000000000000037E-2</v>
      </c>
      <c r="AP9" cm="1">
        <f t="array" aca="1" ref="AP9" ca="1">TREND($K9:$P9,$K$1:$P$1,AP$1)</f>
        <v>4.2399999999999993E-2</v>
      </c>
      <c r="AQ9" cm="1">
        <f t="array" aca="1" ref="AQ9" ca="1">TREND($K9:$P9,$K$1:$P$1,AQ$1)</f>
        <v>4.280000000000006E-2</v>
      </c>
      <c r="AR9" cm="1">
        <f t="array" aca="1" ref="AR9" ca="1">TREND($K9:$P9,$K$1:$P$1,AR$1)</f>
        <v>4.3200000000000016E-2</v>
      </c>
      <c r="AS9" cm="1">
        <f t="array" aca="1" ref="AS9" ca="1">TREND($K9:$P9,$K$1:$P$1,AS$1)</f>
        <v>4.3599999999999972E-2</v>
      </c>
      <c r="AT9" cm="1">
        <f t="array" aca="1" ref="AT9" ca="1">TREND($K9:$P9,$K$1:$P$1,AT$1)</f>
        <v>4.4000000000000039E-2</v>
      </c>
    </row>
    <row r="10" spans="1:46" x14ac:dyDescent="0.2">
      <c r="A10" s="41" t="s">
        <v>20</v>
      </c>
      <c r="B10" s="41" cm="1">
        <f t="array" aca="1" ref="B10" ca="1">INDIRECT(CONCATENATE("'",HLOOKUP(B$1,$B$21:$E$23,3,FALSE),"'!",$B$25,ROW($A10)+5))*About!$A$27</f>
        <v>2.1000000000000001E-4</v>
      </c>
      <c r="C10" s="41">
        <f t="shared" ca="1" si="3"/>
        <v>2.1500000000000002E-4</v>
      </c>
      <c r="D10" s="41">
        <f t="shared" ca="1" si="0"/>
        <v>2.2000000000000001E-4</v>
      </c>
      <c r="E10" s="41">
        <f t="shared" ca="1" si="0"/>
        <v>2.2499999999999999E-4</v>
      </c>
      <c r="F10" s="41" cm="1">
        <f t="array" aca="1" ref="F10" ca="1">INDIRECT(CONCATENATE("'",HLOOKUP(F$1,$B$21:$E$23,3,FALSE),"'!",$B$25,ROW($A10)+5))*About!$A$27</f>
        <v>2.3000000000000001E-4</v>
      </c>
      <c r="G10" s="41">
        <f t="shared" ca="1" si="4"/>
        <v>2.34E-4</v>
      </c>
      <c r="H10" s="41">
        <f t="shared" ca="1" si="1"/>
        <v>2.3800000000000001E-4</v>
      </c>
      <c r="I10" s="41">
        <f t="shared" ca="1" si="1"/>
        <v>2.42E-4</v>
      </c>
      <c r="J10" s="41">
        <f t="shared" ca="1" si="1"/>
        <v>2.4600000000000002E-4</v>
      </c>
      <c r="K10" s="41" cm="1">
        <f t="array" aca="1" ref="K10" ca="1">INDIRECT(CONCATENATE("'",HLOOKUP(K$1,$B$21:$E$23,3,FALSE),"'!",$B$25,ROW($A10)+5))*About!$A$27</f>
        <v>2.5000000000000001E-4</v>
      </c>
      <c r="L10" s="41">
        <f t="shared" ca="1" si="5"/>
        <v>2.5399999999999999E-4</v>
      </c>
      <c r="M10" s="41">
        <f t="shared" ca="1" si="2"/>
        <v>2.5799999999999998E-4</v>
      </c>
      <c r="N10" s="41">
        <f t="shared" ca="1" si="2"/>
        <v>2.6200000000000003E-4</v>
      </c>
      <c r="O10" s="41">
        <f t="shared" ca="1" si="2"/>
        <v>2.6600000000000001E-4</v>
      </c>
      <c r="P10" s="41" cm="1">
        <f t="array" aca="1" ref="P10" ca="1">INDIRECT(CONCATENATE("'",HLOOKUP(P$1,$B$21:$E$23,3,FALSE),"'!",$B$25,ROW($A10)+5))*About!$A$27</f>
        <v>2.7E-4</v>
      </c>
      <c r="Q10" s="41" cm="1">
        <f t="array" aca="1" ref="Q10" ca="1">TREND($K10:$P10,$K$1:$P$1,Q$1)</f>
        <v>2.7399999999999994E-4</v>
      </c>
      <c r="R10" s="41" cm="1">
        <f t="array" aca="1" ref="R10" ca="1">TREND($K10:$P10,$K$1:$P$1,R$1)</f>
        <v>2.7800000000000047E-4</v>
      </c>
      <c r="S10" s="41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cm="1">
        <f t="array" aca="1" ref="AK10" ca="1">TREND($K10:$P10,$K$1:$P$1,AK$1)</f>
        <v>3.5400000000000015E-4</v>
      </c>
      <c r="AL10" cm="1">
        <f t="array" aca="1" ref="AL10" ca="1">TREND($K10:$P10,$K$1:$P$1,AL$1)</f>
        <v>3.5800000000000068E-4</v>
      </c>
      <c r="AM10" cm="1">
        <f t="array" aca="1" ref="AM10" ca="1">TREND($K10:$P10,$K$1:$P$1,AM$1)</f>
        <v>3.6199999999999947E-4</v>
      </c>
      <c r="AN10" cm="1">
        <f t="array" aca="1" ref="AN10" ca="1">TREND($K10:$P10,$K$1:$P$1,AN$1)</f>
        <v>3.6600000000000001E-4</v>
      </c>
      <c r="AO10" cm="1">
        <f t="array" aca="1" ref="AO10" ca="1">TREND($K10:$P10,$K$1:$P$1,AO$1)</f>
        <v>3.7000000000000054E-4</v>
      </c>
      <c r="AP10" cm="1">
        <f t="array" aca="1" ref="AP10" ca="1">TREND($K10:$P10,$K$1:$P$1,AP$1)</f>
        <v>3.7400000000000107E-4</v>
      </c>
      <c r="AQ10" cm="1">
        <f t="array" aca="1" ref="AQ10" ca="1">TREND($K10:$P10,$K$1:$P$1,AQ$1)</f>
        <v>3.7799999999999986E-4</v>
      </c>
      <c r="AR10" cm="1">
        <f t="array" aca="1" ref="AR10" ca="1">TREND($K10:$P10,$K$1:$P$1,AR$1)</f>
        <v>3.8200000000000039E-4</v>
      </c>
      <c r="AS10" cm="1">
        <f t="array" aca="1" ref="AS10" ca="1">TREND($K10:$P10,$K$1:$P$1,AS$1)</f>
        <v>3.8600000000000093E-4</v>
      </c>
      <c r="AT10" cm="1">
        <f t="array" aca="1" ref="AT10" ca="1">TREND($K10:$P10,$K$1:$P$1,AT$1)</f>
        <v>3.8999999999999972E-4</v>
      </c>
    </row>
    <row r="11" spans="1:46" x14ac:dyDescent="0.2">
      <c r="A11" s="41" t="s">
        <v>21</v>
      </c>
      <c r="B11" s="41" cm="1">
        <f t="array" aca="1" ref="B11" ca="1">INDIRECT(CONCATENATE("'",HLOOKUP(B$1,$B$21:$E$23,3,FALSE),"'!",$B$25,ROW($A11)+5))*About!$A$27</f>
        <v>2.0000000000000001E-4</v>
      </c>
      <c r="C11" s="41">
        <f t="shared" ca="1" si="3"/>
        <v>2.05E-4</v>
      </c>
      <c r="D11" s="41">
        <f t="shared" ca="1" si="0"/>
        <v>2.1000000000000001E-4</v>
      </c>
      <c r="E11" s="41">
        <f t="shared" ca="1" si="0"/>
        <v>2.1500000000000002E-4</v>
      </c>
      <c r="F11" s="41" cm="1">
        <f t="array" aca="1" ref="F11" ca="1">INDIRECT(CONCATENATE("'",HLOOKUP(F$1,$B$21:$E$23,3,FALSE),"'!",$B$25,ROW($A11)+5))*About!$A$27</f>
        <v>2.2000000000000001E-4</v>
      </c>
      <c r="G11" s="41">
        <f t="shared" ca="1" si="4"/>
        <v>2.24E-4</v>
      </c>
      <c r="H11" s="41">
        <f t="shared" ca="1" si="1"/>
        <v>2.2800000000000001E-4</v>
      </c>
      <c r="I11" s="41">
        <f t="shared" ca="1" si="1"/>
        <v>2.32E-4</v>
      </c>
      <c r="J11" s="41">
        <f t="shared" ca="1" si="1"/>
        <v>2.3600000000000002E-4</v>
      </c>
      <c r="K11" s="41" cm="1">
        <f t="array" aca="1" ref="K11" ca="1">INDIRECT(CONCATENATE("'",HLOOKUP(K$1,$B$21:$E$23,3,FALSE),"'!",$B$25,ROW($A11)+5))*About!$A$27</f>
        <v>2.4000000000000001E-4</v>
      </c>
      <c r="L11" s="41">
        <f t="shared" ca="1" si="5"/>
        <v>2.4600000000000002E-4</v>
      </c>
      <c r="M11" s="41">
        <f t="shared" ca="1" si="2"/>
        <v>2.52E-4</v>
      </c>
      <c r="N11" s="41">
        <f t="shared" ca="1" si="2"/>
        <v>2.5799999999999998E-4</v>
      </c>
      <c r="O11" s="41">
        <f t="shared" ca="1" si="2"/>
        <v>2.6400000000000002E-4</v>
      </c>
      <c r="P11" s="41" cm="1">
        <f t="array" aca="1" ref="P11" ca="1">INDIRECT(CONCATENATE("'",HLOOKUP(P$1,$B$21:$E$23,3,FALSE),"'!",$B$25,ROW($A11)+5))*About!$A$27</f>
        <v>2.7E-4</v>
      </c>
      <c r="Q11" s="41" cm="1">
        <f t="array" aca="1" ref="Q11" ca="1">TREND($K11:$P11,$K$1:$P$1,Q$1)</f>
        <v>2.760000000000002E-4</v>
      </c>
      <c r="R11" s="41" cm="1">
        <f t="array" aca="1" ref="R11" ca="1">TREND($K11:$P11,$K$1:$P$1,R$1)</f>
        <v>2.8199999999999927E-4</v>
      </c>
      <c r="S11" s="41" cm="1">
        <f t="array" aca="1" ref="S11" ca="1">TREND($K11:$P11,$K$1:$P$1,S$1)</f>
        <v>2.8800000000000006E-4</v>
      </c>
      <c r="T11" cm="1">
        <f t="array" aca="1" ref="T11" ca="1">TREND($K11:$P11,$K$1:$P$1,T$1)</f>
        <v>2.9399999999999912E-4</v>
      </c>
      <c r="U11" cm="1">
        <f t="array" aca="1" ref="U11" ca="1">TREND($K11:$P11,$K$1:$P$1,U$1)</f>
        <v>2.9999999999999992E-4</v>
      </c>
      <c r="V11" cm="1">
        <f t="array" aca="1" ref="V11" ca="1">TREND($K11:$P11,$K$1:$P$1,V$1)</f>
        <v>3.0600000000000072E-4</v>
      </c>
      <c r="W11" cm="1">
        <f t="array" aca="1" ref="W11" ca="1">TREND($K11:$P11,$K$1:$P$1,W$1)</f>
        <v>3.1199999999999978E-4</v>
      </c>
      <c r="X11" cm="1">
        <f t="array" aca="1" ref="X11" ca="1">TREND($K11:$P11,$K$1:$P$1,X$1)</f>
        <v>3.1800000000000057E-4</v>
      </c>
      <c r="Y11" cm="1">
        <f t="array" aca="1" ref="Y11" ca="1">TREND($K11:$P11,$K$1:$P$1,Y$1)</f>
        <v>3.2399999999999964E-4</v>
      </c>
      <c r="Z11" cm="1">
        <f t="array" aca="1" ref="Z11" ca="1">TREND($K11:$P11,$K$1:$P$1,Z$1)</f>
        <v>3.3000000000000043E-4</v>
      </c>
      <c r="AA11" cm="1">
        <f t="array" aca="1" ref="AA11" ca="1">TREND($K11:$P11,$K$1:$P$1,AA$1)</f>
        <v>3.3599999999999949E-4</v>
      </c>
      <c r="AB11" cm="1">
        <f t="array" aca="1" ref="AB11" ca="1">TREND($K11:$P11,$K$1:$P$1,AB$1)</f>
        <v>3.4200000000000029E-4</v>
      </c>
      <c r="AC11" cm="1">
        <f t="array" aca="1" ref="AC11" ca="1">TREND($K11:$P11,$K$1:$P$1,AC$1)</f>
        <v>3.4799999999999935E-4</v>
      </c>
      <c r="AD11" cm="1">
        <f t="array" aca="1" ref="AD11" ca="1">TREND($K11:$P11,$K$1:$P$1,AD$1)</f>
        <v>3.5400000000000015E-4</v>
      </c>
      <c r="AE11" cm="1">
        <f t="array" aca="1" ref="AE11" ca="1">TREND($K11:$P11,$K$1:$P$1,AE$1)</f>
        <v>3.5999999999999921E-4</v>
      </c>
      <c r="AF11" cm="1">
        <f t="array" aca="1" ref="AF11" ca="1">TREND($K11:$P11,$K$1:$P$1,AF$1)</f>
        <v>3.6600000000000001E-4</v>
      </c>
      <c r="AG11" cm="1">
        <f t="array" aca="1" ref="AG11" ca="1">TREND($K11:$P11,$K$1:$P$1,AG$1)</f>
        <v>3.7199999999999907E-4</v>
      </c>
      <c r="AH11" cm="1">
        <f t="array" aca="1" ref="AH11" ca="1">TREND($K11:$P11,$K$1:$P$1,AH$1)</f>
        <v>3.7799999999999986E-4</v>
      </c>
      <c r="AI11" cm="1">
        <f t="array" aca="1" ref="AI11" ca="1">TREND($K11:$P11,$K$1:$P$1,AI$1)</f>
        <v>3.8400000000000066E-4</v>
      </c>
      <c r="AJ11" cm="1">
        <f t="array" aca="1" ref="AJ11" ca="1">TREND($K11:$P11,$K$1:$P$1,AJ$1)</f>
        <v>3.8999999999999972E-4</v>
      </c>
      <c r="AK11" cm="1">
        <f t="array" aca="1" ref="AK11" ca="1">TREND($K11:$P11,$K$1:$P$1,AK$1)</f>
        <v>3.9600000000000052E-4</v>
      </c>
      <c r="AL11" cm="1">
        <f t="array" aca="1" ref="AL11" ca="1">TREND($K11:$P11,$K$1:$P$1,AL$1)</f>
        <v>4.0199999999999958E-4</v>
      </c>
      <c r="AM11" cm="1">
        <f t="array" aca="1" ref="AM11" ca="1">TREND($K11:$P11,$K$1:$P$1,AM$1)</f>
        <v>4.0800000000000038E-4</v>
      </c>
      <c r="AN11" cm="1">
        <f t="array" aca="1" ref="AN11" ca="1">TREND($K11:$P11,$K$1:$P$1,AN$1)</f>
        <v>4.1399999999999944E-4</v>
      </c>
      <c r="AO11" cm="1">
        <f t="array" aca="1" ref="AO11" ca="1">TREND($K11:$P11,$K$1:$P$1,AO$1)</f>
        <v>4.2000000000000023E-4</v>
      </c>
      <c r="AP11" cm="1">
        <f t="array" aca="1" ref="AP11" ca="1">TREND($K11:$P11,$K$1:$P$1,AP$1)</f>
        <v>4.259999999999993E-4</v>
      </c>
      <c r="AQ11" cm="1">
        <f t="array" aca="1" ref="AQ11" ca="1">TREND($K11:$P11,$K$1:$P$1,AQ$1)</f>
        <v>4.3200000000000009E-4</v>
      </c>
      <c r="AR11" cm="1">
        <f t="array" aca="1" ref="AR11" ca="1">TREND($K11:$P11,$K$1:$P$1,AR$1)</f>
        <v>4.3799999999999915E-4</v>
      </c>
      <c r="AS11" cm="1">
        <f t="array" aca="1" ref="AS11" ca="1">TREND($K11:$P11,$K$1:$P$1,AS$1)</f>
        <v>4.4399999999999995E-4</v>
      </c>
      <c r="AT11" cm="1">
        <f t="array" aca="1" ref="AT11" ca="1">TREND($K11:$P11,$K$1:$P$1,AT$1)</f>
        <v>4.4999999999999901E-4</v>
      </c>
    </row>
    <row r="12" spans="1:46" x14ac:dyDescent="0.2">
      <c r="A12" s="41" t="s">
        <v>112</v>
      </c>
      <c r="B12" s="41">
        <f ca="1">SUM(INDIRECT(CONCATENATE("'",HLOOKUP(B$1,$B$21:$E$23,3,FALSE),"'!",$B$25,ROW($A12)+5,":",$B$25,ROW($A12)+6)))*About!$A$27</f>
        <v>9.5199999999999994E-4</v>
      </c>
      <c r="C12" s="41">
        <f t="shared" ca="1" si="3"/>
        <v>9.6874999999999999E-4</v>
      </c>
      <c r="D12" s="41">
        <f t="shared" ca="1" si="0"/>
        <v>9.8549999999999983E-4</v>
      </c>
      <c r="E12" s="41">
        <f t="shared" ca="1" si="0"/>
        <v>1.0022499999999999E-3</v>
      </c>
      <c r="F12" s="41">
        <f ca="1">SUM(INDIRECT(CONCATENATE("'",HLOOKUP(F$1,$B$21:$E$23,3,FALSE),"'!",$B$25,ROW($A12)+5,":",$B$25,ROW($A12)+6)))*About!$A$27</f>
        <v>1.0189999999999999E-3</v>
      </c>
      <c r="G12" s="41">
        <f t="shared" ca="1" si="4"/>
        <v>1.0372000000000001E-3</v>
      </c>
      <c r="H12" s="41">
        <f t="shared" ca="1" si="1"/>
        <v>1.0554E-3</v>
      </c>
      <c r="I12" s="41">
        <f t="shared" ca="1" si="1"/>
        <v>1.0736000000000001E-3</v>
      </c>
      <c r="J12" s="41">
        <f t="shared" ca="1" si="1"/>
        <v>1.0918E-3</v>
      </c>
      <c r="K12" s="41">
        <f ca="1">SUM(INDIRECT(CONCATENATE("'",HLOOKUP(K$1,$B$21:$E$23,3,FALSE),"'!",$B$25,ROW($A12)+5,":",$B$25,ROW($A12)+6)))*About!$A$27</f>
        <v>1.1100000000000001E-3</v>
      </c>
      <c r="L12" s="41">
        <f t="shared" ca="1" si="5"/>
        <v>1.1320000000000002E-3</v>
      </c>
      <c r="M12" s="41">
        <f t="shared" ca="1" si="2"/>
        <v>1.1540000000000001E-3</v>
      </c>
      <c r="N12" s="41">
        <f t="shared" ca="1" si="2"/>
        <v>1.1760000000000002E-3</v>
      </c>
      <c r="O12" s="41">
        <f t="shared" ca="1" si="2"/>
        <v>1.1980000000000001E-3</v>
      </c>
      <c r="P12" s="41">
        <f ca="1">SUM(INDIRECT(CONCATENATE("'",HLOOKUP(P$1,$B$21:$E$23,3,FALSE),"'!",$B$25,ROW($A12)+5,":",$B$25,ROW($A12)+6)))*About!$A$27</f>
        <v>1.2200000000000002E-3</v>
      </c>
      <c r="Q12" s="41" cm="1">
        <f t="array" aca="1" ref="Q12" ca="1">TREND($K12:$P12,$K$1:$P$1,Q$1)</f>
        <v>1.242E-3</v>
      </c>
      <c r="R12" s="41" cm="1">
        <f t="array" aca="1" ref="R12" ca="1">TREND($K12:$P12,$K$1:$P$1,R$1)</f>
        <v>1.2640000000000012E-3</v>
      </c>
      <c r="S12" s="41" cm="1">
        <f t="array" aca="1" ref="S12" ca="1">TREND($K12:$P12,$K$1:$P$1,S$1)</f>
        <v>1.2860000000000024E-3</v>
      </c>
      <c r="T12" cm="1">
        <f t="array" aca="1" ref="T12" ca="1">TREND($K12:$P12,$K$1:$P$1,T$1)</f>
        <v>1.3079999999999967E-3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1.351999999999999E-3</v>
      </c>
      <c r="W12" cm="1">
        <f t="array" aca="1" ref="W12" ca="1">TREND($K12:$P12,$K$1:$P$1,W$1)</f>
        <v>1.3740000000000002E-3</v>
      </c>
      <c r="X12" cm="1">
        <f t="array" aca="1" ref="X12" ca="1">TREND($K12:$P12,$K$1:$P$1,X$1)</f>
        <v>1.3960000000000014E-3</v>
      </c>
      <c r="Y12" cm="1">
        <f t="array" aca="1" ref="Y12" ca="1">TREND($K12:$P12,$K$1:$P$1,Y$1)</f>
        <v>1.4180000000000026E-3</v>
      </c>
      <c r="Z12" cm="1">
        <f t="array" aca="1" ref="Z12" ca="1">TREND($K12:$P12,$K$1:$P$1,Z$1)</f>
        <v>1.4399999999999968E-3</v>
      </c>
      <c r="AA12" cm="1">
        <f t="array" aca="1" ref="AA12" ca="1">TREND($K12:$P12,$K$1:$P$1,AA$1)</f>
        <v>1.461999999999998E-3</v>
      </c>
      <c r="AB12" cm="1">
        <f t="array" aca="1" ref="AB12" ca="1">TREND($K12:$P12,$K$1:$P$1,AB$1)</f>
        <v>1.4839999999999992E-3</v>
      </c>
      <c r="AC12" cm="1">
        <f t="array" aca="1" ref="AC12" ca="1">TREND($K12:$P12,$K$1:$P$1,AC$1)</f>
        <v>1.5060000000000004E-3</v>
      </c>
      <c r="AD12" cm="1">
        <f t="array" aca="1" ref="AD12" ca="1">TREND($K12:$P12,$K$1:$P$1,AD$1)</f>
        <v>1.5280000000000016E-3</v>
      </c>
      <c r="AE12" cm="1">
        <f t="array" aca="1" ref="AE12" ca="1">TREND($K12:$P12,$K$1:$P$1,AE$1)</f>
        <v>1.5500000000000028E-3</v>
      </c>
      <c r="AF12" cm="1">
        <f t="array" aca="1" ref="AF12" ca="1">TREND($K12:$P12,$K$1:$P$1,AF$1)</f>
        <v>1.571999999999997E-3</v>
      </c>
      <c r="AG12" cm="1">
        <f t="array" aca="1" ref="AG12" ca="1">TREND($K12:$P12,$K$1:$P$1,AG$1)</f>
        <v>1.5939999999999982E-3</v>
      </c>
      <c r="AH12" cm="1">
        <f t="array" aca="1" ref="AH12" ca="1">TREND($K12:$P12,$K$1:$P$1,AH$1)</f>
        <v>1.6159999999999994E-3</v>
      </c>
      <c r="AI12" cm="1">
        <f t="array" aca="1" ref="AI12" ca="1">TREND($K12:$P12,$K$1:$P$1,AI$1)</f>
        <v>1.6380000000000006E-3</v>
      </c>
      <c r="AJ12" cm="1">
        <f t="array" aca="1" ref="AJ12" ca="1">TREND($K12:$P12,$K$1:$P$1,AJ$1)</f>
        <v>1.6600000000000018E-3</v>
      </c>
      <c r="AK12" cm="1">
        <f t="array" aca="1" ref="AK12" ca="1">TREND($K12:$P12,$K$1:$P$1,AK$1)</f>
        <v>1.681999999999996E-3</v>
      </c>
      <c r="AL12" cm="1">
        <f t="array" aca="1" ref="AL12" ca="1">TREND($K12:$P12,$K$1:$P$1,AL$1)</f>
        <v>1.7039999999999972E-3</v>
      </c>
      <c r="AM12" cm="1">
        <f t="array" aca="1" ref="AM12" ca="1">TREND($K12:$P12,$K$1:$P$1,AM$1)</f>
        <v>1.7259999999999984E-3</v>
      </c>
      <c r="AN12" cm="1">
        <f t="array" aca="1" ref="AN12" ca="1">TREND($K12:$P12,$K$1:$P$1,AN$1)</f>
        <v>1.7479999999999996E-3</v>
      </c>
      <c r="AO12" cm="1">
        <f t="array" aca="1" ref="AO12" ca="1">TREND($K12:$P12,$K$1:$P$1,AO$1)</f>
        <v>1.7700000000000007E-3</v>
      </c>
      <c r="AP12" cm="1">
        <f t="array" aca="1" ref="AP12" ca="1">TREND($K12:$P12,$K$1:$P$1,AP$1)</f>
        <v>1.7920000000000019E-3</v>
      </c>
      <c r="AQ12" cm="1">
        <f t="array" aca="1" ref="AQ12" ca="1">TREND($K12:$P12,$K$1:$P$1,AQ$1)</f>
        <v>1.8139999999999962E-3</v>
      </c>
      <c r="AR12" cm="1">
        <f t="array" aca="1" ref="AR12" ca="1">TREND($K12:$P12,$K$1:$P$1,AR$1)</f>
        <v>1.8359999999999974E-3</v>
      </c>
      <c r="AS12" cm="1">
        <f t="array" aca="1" ref="AS12" ca="1">TREND($K12:$P12,$K$1:$P$1,AS$1)</f>
        <v>1.8579999999999985E-3</v>
      </c>
      <c r="AT12" cm="1">
        <f t="array" aca="1" ref="AT12" ca="1">TREND($K12:$P12,$K$1:$P$1,AT$1)</f>
        <v>1.8799999999999997E-3</v>
      </c>
    </row>
    <row r="13" spans="1:46" x14ac:dyDescent="0.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46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2">
      <c r="A18" t="s">
        <v>114</v>
      </c>
      <c r="B18" t="str">
        <f ca="1">RIGHT(B17,LEN(B17)-7)</f>
        <v>buildings-NOx</v>
      </c>
    </row>
    <row r="19" spans="1:5" x14ac:dyDescent="0.2">
      <c r="A19" t="s">
        <v>115</v>
      </c>
      <c r="B19" t="str">
        <f ca="1">LEFT(B18,FIND("-",B18)-1)</f>
        <v>buildings</v>
      </c>
    </row>
    <row r="20" spans="1:5" x14ac:dyDescent="0.2">
      <c r="A20" t="s">
        <v>122</v>
      </c>
      <c r="B20" t="str">
        <f ca="1">VLOOKUP($B$19,Mappings!$A$22:$B$26,COLUMN(Mappings!$B$21),FALSE)</f>
        <v>area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">
      <c r="A24" t="s">
        <v>116</v>
      </c>
      <c r="B24" t="str">
        <f ca="1">REPLACE(B18,1,FIND("-",B18),"")</f>
        <v>NOx</v>
      </c>
    </row>
    <row r="25" spans="1:5" x14ac:dyDescent="0.2">
      <c r="A25" t="s">
        <v>124</v>
      </c>
      <c r="B25" s="2" t="str">
        <f ca="1">VLOOKUP($B$24,Mappings!$A$29:$B$31,COLUMN(Mappings!$B$29),FALSE)</f>
        <v>B</v>
      </c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T25"/>
  <sheetViews>
    <sheetView workbookViewId="0">
      <selection activeCell="A13" sqref="A1:P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42" t="s">
        <v>129</v>
      </c>
      <c r="B1" s="40">
        <v>2016</v>
      </c>
      <c r="C1" s="40">
        <v>2017</v>
      </c>
      <c r="D1" s="40">
        <v>2018</v>
      </c>
      <c r="E1" s="40">
        <v>2019</v>
      </c>
      <c r="F1" s="40">
        <v>2020</v>
      </c>
      <c r="G1" s="40">
        <v>2021</v>
      </c>
      <c r="H1" s="40">
        <v>2022</v>
      </c>
      <c r="I1" s="40">
        <v>2023</v>
      </c>
      <c r="J1" s="40">
        <v>2024</v>
      </c>
      <c r="K1" s="40">
        <v>2025</v>
      </c>
      <c r="L1" s="40">
        <v>2026</v>
      </c>
      <c r="M1" s="40">
        <v>2027</v>
      </c>
      <c r="N1" s="40">
        <v>2028</v>
      </c>
      <c r="O1" s="40">
        <v>2029</v>
      </c>
      <c r="P1" s="40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s="41" t="s">
        <v>8</v>
      </c>
      <c r="B2" s="41" cm="1">
        <f t="array" aca="1" ref="B2" ca="1">INDIRECT(CONCATENATE("'",HLOOKUP(B$1,$B$21:$E$23,3,FALSE),"'!",$B$25,ROW($A2)+3))*About!$A$27</f>
        <v>3.7999999999999999E-2</v>
      </c>
      <c r="C2" s="41">
        <f ca="1">$B2+($F2-$B2)*(C$1-$B$1)/($F$1-$B$1)</f>
        <v>3.85E-2</v>
      </c>
      <c r="D2" s="41">
        <f t="shared" ref="D2:E12" ca="1" si="0">$B2+($F2-$B2)*(D$1-$B$1)/($F$1-$B$1)</f>
        <v>3.9E-2</v>
      </c>
      <c r="E2" s="41">
        <f t="shared" ca="1" si="0"/>
        <v>3.95E-2</v>
      </c>
      <c r="F2" s="41" cm="1">
        <f t="array" aca="1" ref="F2" ca="1">INDIRECT(CONCATENATE("'",HLOOKUP(F$1,$B$21:$E$23,3,FALSE),"'!",$B$25,ROW($A2)+3))*About!$A$27</f>
        <v>0.04</v>
      </c>
      <c r="G2" s="41">
        <f ca="1">$F2+($K2-$F2)*(G$1-$F$1)/($K$1-$F$1)</f>
        <v>4.0599999999999997E-2</v>
      </c>
      <c r="H2" s="41">
        <f t="shared" ref="H2:J12" ca="1" si="1">$F2+($K2-$F2)*(H$1-$F$1)/($K$1-$F$1)</f>
        <v>4.1200000000000001E-2</v>
      </c>
      <c r="I2" s="41">
        <f t="shared" ca="1" si="1"/>
        <v>4.1799999999999997E-2</v>
      </c>
      <c r="J2" s="41">
        <f t="shared" ca="1" si="1"/>
        <v>4.24E-2</v>
      </c>
      <c r="K2" s="41" cm="1">
        <f t="array" aca="1" ref="K2" ca="1">INDIRECT(CONCATENATE("'",HLOOKUP(K$1,$B$21:$E$23,3,FALSE),"'!",$B$25,ROW($A2)+3))*About!$A$27</f>
        <v>4.2999999999999997E-2</v>
      </c>
      <c r="L2" s="41">
        <f ca="1">$K2+($P2-$K2)*(L$1-$K$1)/($P$1-$K$1)</f>
        <v>4.36E-2</v>
      </c>
      <c r="M2" s="41">
        <f t="shared" ref="M2:O12" ca="1" si="2">$K2+($P2-$K2)*(M$1-$K$1)/($P$1-$K$1)</f>
        <v>4.4199999999999996E-2</v>
      </c>
      <c r="N2" s="41">
        <f t="shared" ca="1" si="2"/>
        <v>4.48E-2</v>
      </c>
      <c r="O2" s="41">
        <f t="shared" ca="1" si="2"/>
        <v>4.5399999999999996E-2</v>
      </c>
      <c r="P2" s="41" cm="1">
        <f t="array" aca="1" ref="P2" ca="1">INDIRECT(CONCATENATE("'",HLOOKUP(P$1,$B$21:$E$23,3,FALSE),"'!",$B$25,ROW($A2)+3))*About!$A$27</f>
        <v>4.5999999999999999E-2</v>
      </c>
      <c r="Q2" cm="1">
        <f t="array" aca="1" ref="Q2" ca="1">TREND($K2:$P2,$K$1:$P$1,Q$1)</f>
        <v>4.6599999999999975E-2</v>
      </c>
      <c r="R2" cm="1">
        <f t="array" aca="1" ref="R2" ca="1">TREND($K2:$P2,$K$1:$P$1,R$1)</f>
        <v>4.7199999999999909E-2</v>
      </c>
      <c r="S2" cm="1">
        <f t="array" aca="1" ref="S2" ca="1">TREND($K2:$P2,$K$1:$P$1,S$1)</f>
        <v>4.7800000000000065E-2</v>
      </c>
      <c r="T2" cm="1">
        <f t="array" aca="1" ref="T2" ca="1">TREND($K2:$P2,$K$1:$P$1,T$1)</f>
        <v>4.8399999999999999E-2</v>
      </c>
      <c r="U2" cm="1">
        <f t="array" aca="1" ref="U2" ca="1">TREND($K2:$P2,$K$1:$P$1,U$1)</f>
        <v>4.8999999999999932E-2</v>
      </c>
      <c r="V2" cm="1">
        <f t="array" aca="1" ref="V2" ca="1">TREND($K2:$P2,$K$1:$P$1,V$1)</f>
        <v>4.9599999999999866E-2</v>
      </c>
      <c r="W2" cm="1">
        <f t="array" aca="1" ref="W2" ca="1">TREND($K2:$P2,$K$1:$P$1,W$1)</f>
        <v>5.0200000000000022E-2</v>
      </c>
      <c r="X2" cm="1">
        <f t="array" aca="1" ref="X2" ca="1">TREND($K2:$P2,$K$1:$P$1,X$1)</f>
        <v>5.0799999999999956E-2</v>
      </c>
      <c r="Y2" cm="1">
        <f t="array" aca="1" ref="Y2" ca="1">TREND($K2:$P2,$K$1:$P$1,Y$1)</f>
        <v>5.139999999999989E-2</v>
      </c>
      <c r="Z2" cm="1">
        <f t="array" aca="1" ref="Z2" ca="1">TREND($K2:$P2,$K$1:$P$1,Z$1)</f>
        <v>5.2000000000000046E-2</v>
      </c>
      <c r="AA2" cm="1">
        <f t="array" aca="1" ref="AA2" ca="1">TREND($K2:$P2,$K$1:$P$1,AA$1)</f>
        <v>5.259999999999998E-2</v>
      </c>
      <c r="AB2" cm="1">
        <f t="array" aca="1" ref="AB2" ca="1">TREND($K2:$P2,$K$1:$P$1,AB$1)</f>
        <v>5.3199999999999914E-2</v>
      </c>
      <c r="AC2" cm="1">
        <f t="array" aca="1" ref="AC2" ca="1">TREND($K2:$P2,$K$1:$P$1,AC$1)</f>
        <v>5.380000000000007E-2</v>
      </c>
      <c r="AD2" cm="1">
        <f t="array" aca="1" ref="AD2" ca="1">TREND($K2:$P2,$K$1:$P$1,AD$1)</f>
        <v>5.4400000000000004E-2</v>
      </c>
      <c r="AE2" cm="1">
        <f t="array" aca="1" ref="AE2" ca="1">TREND($K2:$P2,$K$1:$P$1,AE$1)</f>
        <v>5.4999999999999938E-2</v>
      </c>
      <c r="AF2" cm="1">
        <f t="array" aca="1" ref="AF2" ca="1">TREND($K2:$P2,$K$1:$P$1,AF$1)</f>
        <v>5.5599999999999872E-2</v>
      </c>
      <c r="AG2" cm="1">
        <f t="array" aca="1" ref="AG2" ca="1">TREND($K2:$P2,$K$1:$P$1,AG$1)</f>
        <v>5.6200000000000028E-2</v>
      </c>
      <c r="AH2" cm="1">
        <f t="array" aca="1" ref="AH2" ca="1">TREND($K2:$P2,$K$1:$P$1,AH$1)</f>
        <v>5.6799999999999962E-2</v>
      </c>
      <c r="AI2" cm="1">
        <f t="array" aca="1" ref="AI2" ca="1">TREND($K2:$P2,$K$1:$P$1,AI$1)</f>
        <v>5.7399999999999896E-2</v>
      </c>
      <c r="AJ2" cm="1">
        <f t="array" aca="1" ref="AJ2" ca="1">TREND($K2:$P2,$K$1:$P$1,AJ$1)</f>
        <v>5.8000000000000052E-2</v>
      </c>
      <c r="AK2" s="36">
        <v>5.8599999999999999E-2</v>
      </c>
      <c r="AL2" s="36">
        <v>5.9200000000000003E-2</v>
      </c>
      <c r="AM2" s="36">
        <v>5.9799999999999999E-2</v>
      </c>
      <c r="AN2" s="36">
        <v>6.0400000000000002E-2</v>
      </c>
      <c r="AO2" s="36">
        <v>6.0999999999999999E-2</v>
      </c>
      <c r="AP2" s="36">
        <v>6.1600000000000002E-2</v>
      </c>
      <c r="AQ2" s="36">
        <v>6.2199999999999998E-2</v>
      </c>
      <c r="AR2" s="36">
        <v>6.2799999999999995E-2</v>
      </c>
      <c r="AS2" s="36">
        <v>6.3399999999999998E-2</v>
      </c>
      <c r="AT2" s="36">
        <v>6.4000000000000001E-2</v>
      </c>
    </row>
    <row r="3" spans="1:46" x14ac:dyDescent="0.2">
      <c r="A3" s="41" t="s">
        <v>14</v>
      </c>
      <c r="B3" s="41" cm="1">
        <f t="array" aca="1" ref="B3" ca="1">INDIRECT(CONCATENATE("'",HLOOKUP(B$1,$B$21:$E$23,3,FALSE),"'!",$B$25,ROW($A3)+5))*About!$A$27</f>
        <v>2.1999999999999999E-2</v>
      </c>
      <c r="C3" s="41">
        <f t="shared" ref="C3:C12" ca="1" si="3">$B3+($F3-$B3)*(C$1-$B$1)/($F$1-$B$1)</f>
        <v>2.2249999999999999E-2</v>
      </c>
      <c r="D3" s="41">
        <f t="shared" ca="1" si="0"/>
        <v>2.2499999999999999E-2</v>
      </c>
      <c r="E3" s="41">
        <f t="shared" ca="1" si="0"/>
        <v>2.2749999999999999E-2</v>
      </c>
      <c r="F3" s="41" cm="1">
        <f t="array" aca="1" ref="F3" ca="1">INDIRECT(CONCATENATE("'",HLOOKUP(F$1,$B$21:$E$23,3,FALSE),"'!",$B$25,ROW($A3)+5))*About!$A$27</f>
        <v>2.3E-2</v>
      </c>
      <c r="G3" s="41">
        <f t="shared" ref="G3:G12" ca="1" si="4">$F3+($K3-$F3)*(G$1-$F$1)/($K$1-$F$1)</f>
        <v>2.3199999999999998E-2</v>
      </c>
      <c r="H3" s="41">
        <f t="shared" ca="1" si="1"/>
        <v>2.3400000000000001E-2</v>
      </c>
      <c r="I3" s="41">
        <f t="shared" ca="1" si="1"/>
        <v>2.3599999999999999E-2</v>
      </c>
      <c r="J3" s="41">
        <f t="shared" ca="1" si="1"/>
        <v>2.3800000000000002E-2</v>
      </c>
      <c r="K3" s="41" cm="1">
        <f t="array" aca="1" ref="K3" ca="1">INDIRECT(CONCATENATE("'",HLOOKUP(K$1,$B$21:$E$23,3,FALSE),"'!",$B$25,ROW($A3)+5))*About!$A$27</f>
        <v>2.4E-2</v>
      </c>
      <c r="L3" s="41">
        <f t="shared" ref="L3:L12" ca="1" si="5">$K3+($P3-$K3)*(L$1-$K$1)/($P$1-$K$1)</f>
        <v>2.4199999999999999E-2</v>
      </c>
      <c r="M3" s="41">
        <f t="shared" ca="1" si="2"/>
        <v>2.4400000000000002E-2</v>
      </c>
      <c r="N3" s="41">
        <f t="shared" ca="1" si="2"/>
        <v>2.46E-2</v>
      </c>
      <c r="O3" s="41">
        <f t="shared" ca="1" si="2"/>
        <v>2.4800000000000003E-2</v>
      </c>
      <c r="P3" s="41" cm="1">
        <f t="array" aca="1" ref="P3" ca="1">INDIRECT(CONCATENATE("'",HLOOKUP(P$1,$B$21:$E$23,3,FALSE),"'!",$B$25,ROW($A3)+5))*About!$A$27</f>
        <v>2.5000000000000001E-2</v>
      </c>
      <c r="Q3" cm="1">
        <f t="array" aca="1" ref="Q3" ca="1">TREND($K3:$P3,$K$1:$P$1,Q$1)</f>
        <v>2.52E-2</v>
      </c>
      <c r="R3" cm="1">
        <f t="array" aca="1" ref="R3" ca="1">TREND($K3:$P3,$K$1:$P$1,R$1)</f>
        <v>2.5400000000000034E-2</v>
      </c>
      <c r="S3" cm="1">
        <f t="array" aca="1" ref="S3" ca="1">TREND($K3:$P3,$K$1:$P$1,S$1)</f>
        <v>2.5600000000000012E-2</v>
      </c>
      <c r="T3" cm="1">
        <f t="array" aca="1" ref="T3" ca="1">TREND($K3:$P3,$K$1:$P$1,T$1)</f>
        <v>2.579999999999999E-2</v>
      </c>
      <c r="U3" cm="1">
        <f t="array" aca="1" ref="U3" ca="1">TREND($K3:$P3,$K$1:$P$1,U$1)</f>
        <v>2.6000000000000023E-2</v>
      </c>
      <c r="V3" cm="1">
        <f t="array" aca="1" ref="V3" ca="1">TREND($K3:$P3,$K$1:$P$1,V$1)</f>
        <v>2.6200000000000001E-2</v>
      </c>
      <c r="W3" cm="1">
        <f t="array" aca="1" ref="W3" ca="1">TREND($K3:$P3,$K$1:$P$1,W$1)</f>
        <v>2.6400000000000035E-2</v>
      </c>
      <c r="X3" cm="1">
        <f t="array" aca="1" ref="X3" ca="1">TREND($K3:$P3,$K$1:$P$1,X$1)</f>
        <v>2.6600000000000013E-2</v>
      </c>
      <c r="Y3" cm="1">
        <f t="array" aca="1" ref="Y3" ca="1">TREND($K3:$P3,$K$1:$P$1,Y$1)</f>
        <v>2.679999999999999E-2</v>
      </c>
      <c r="Z3" cm="1">
        <f t="array" aca="1" ref="Z3" ca="1">TREND($K3:$P3,$K$1:$P$1,Z$1)</f>
        <v>2.7000000000000024E-2</v>
      </c>
      <c r="AA3" cm="1">
        <f t="array" aca="1" ref="AA3" ca="1">TREND($K3:$P3,$K$1:$P$1,AA$1)</f>
        <v>2.7200000000000002E-2</v>
      </c>
      <c r="AB3" cm="1">
        <f t="array" aca="1" ref="AB3" ca="1">TREND($K3:$P3,$K$1:$P$1,AB$1)</f>
        <v>2.7400000000000035E-2</v>
      </c>
      <c r="AC3" cm="1">
        <f t="array" aca="1" ref="AC3" ca="1">TREND($K3:$P3,$K$1:$P$1,AC$1)</f>
        <v>2.7600000000000013E-2</v>
      </c>
      <c r="AD3" cm="1">
        <f t="array" aca="1" ref="AD3" ca="1">TREND($K3:$P3,$K$1:$P$1,AD$1)</f>
        <v>2.7799999999999991E-2</v>
      </c>
      <c r="AE3" cm="1">
        <f t="array" aca="1" ref="AE3" ca="1">TREND($K3:$P3,$K$1:$P$1,AE$1)</f>
        <v>2.8000000000000025E-2</v>
      </c>
      <c r="AF3" cm="1">
        <f t="array" aca="1" ref="AF3" ca="1">TREND($K3:$P3,$K$1:$P$1,AF$1)</f>
        <v>2.8200000000000003E-2</v>
      </c>
      <c r="AG3" cm="1">
        <f t="array" aca="1" ref="AG3" ca="1">TREND($K3:$P3,$K$1:$P$1,AG$1)</f>
        <v>2.8400000000000036E-2</v>
      </c>
      <c r="AH3" cm="1">
        <f t="array" aca="1" ref="AH3" ca="1">TREND($K3:$P3,$K$1:$P$1,AH$1)</f>
        <v>2.8600000000000014E-2</v>
      </c>
      <c r="AI3" cm="1">
        <f t="array" aca="1" ref="AI3" ca="1">TREND($K3:$P3,$K$1:$P$1,AI$1)</f>
        <v>2.8799999999999992E-2</v>
      </c>
      <c r="AJ3" cm="1">
        <f t="array" aca="1" ref="AJ3" ca="1">TREND($K3:$P3,$K$1:$P$1,AJ$1)</f>
        <v>2.9000000000000026E-2</v>
      </c>
      <c r="AK3" s="36">
        <v>2.92E-2</v>
      </c>
      <c r="AL3" s="36">
        <v>2.9399999999999999E-2</v>
      </c>
      <c r="AM3" s="36">
        <v>2.9600000000000001E-2</v>
      </c>
      <c r="AN3" s="36">
        <v>2.98E-2</v>
      </c>
      <c r="AO3" s="36">
        <v>0.03</v>
      </c>
      <c r="AP3" s="36">
        <v>3.0200000000000001E-2</v>
      </c>
      <c r="AQ3" s="36">
        <v>3.04E-2</v>
      </c>
      <c r="AR3" s="36">
        <v>3.0599999999999999E-2</v>
      </c>
      <c r="AS3" s="36">
        <v>3.0800000000000001E-2</v>
      </c>
      <c r="AT3" s="36">
        <v>3.1E-2</v>
      </c>
    </row>
    <row r="4" spans="1:46" x14ac:dyDescent="0.2">
      <c r="A4" s="41" t="s">
        <v>15</v>
      </c>
      <c r="B4" s="41" cm="1">
        <f t="array" aca="1" ref="B4" ca="1">INDIRECT(CONCATENATE("'",HLOOKUP(B$1,$B$21:$E$23,3,FALSE),"'!",$B$25,ROW($A4)+5))*About!$A$27</f>
        <v>5.3999999999999999E-2</v>
      </c>
      <c r="C4" s="41">
        <f t="shared" ca="1" si="3"/>
        <v>5.3999999999999999E-2</v>
      </c>
      <c r="D4" s="41">
        <f t="shared" ca="1" si="0"/>
        <v>5.3999999999999999E-2</v>
      </c>
      <c r="E4" s="41">
        <f t="shared" ca="1" si="0"/>
        <v>5.3999999999999999E-2</v>
      </c>
      <c r="F4" s="41" cm="1">
        <f t="array" aca="1" ref="F4" ca="1">INDIRECT(CONCATENATE("'",HLOOKUP(F$1,$B$21:$E$23,3,FALSE),"'!",$B$25,ROW($A4)+5))*About!$A$27</f>
        <v>5.3999999999999999E-2</v>
      </c>
      <c r="G4" s="41">
        <f t="shared" ca="1" si="4"/>
        <v>5.4600000000000003E-2</v>
      </c>
      <c r="H4" s="41">
        <f t="shared" ca="1" si="1"/>
        <v>5.5199999999999999E-2</v>
      </c>
      <c r="I4" s="41">
        <f t="shared" ca="1" si="1"/>
        <v>5.5800000000000002E-2</v>
      </c>
      <c r="J4" s="41">
        <f t="shared" ca="1" si="1"/>
        <v>5.6399999999999999E-2</v>
      </c>
      <c r="K4" s="41" cm="1">
        <f t="array" aca="1" ref="K4" ca="1">INDIRECT(CONCATENATE("'",HLOOKUP(K$1,$B$21:$E$23,3,FALSE),"'!",$B$25,ROW($A4)+5))*About!$A$27</f>
        <v>5.7000000000000002E-2</v>
      </c>
      <c r="L4" s="41">
        <f t="shared" ca="1" si="5"/>
        <v>5.8000000000000003E-2</v>
      </c>
      <c r="M4" s="41">
        <f t="shared" ca="1" si="2"/>
        <v>5.9000000000000004E-2</v>
      </c>
      <c r="N4" s="41">
        <f t="shared" ca="1" si="2"/>
        <v>0.06</v>
      </c>
      <c r="O4" s="41">
        <f t="shared" ca="1" si="2"/>
        <v>6.0999999999999999E-2</v>
      </c>
      <c r="P4" s="41" cm="1">
        <f t="array" aca="1" ref="P4" ca="1">INDIRECT(CONCATENATE("'",HLOOKUP(P$1,$B$21:$E$23,3,FALSE),"'!",$B$25,ROW($A4)+5))*About!$A$27</f>
        <v>6.2E-2</v>
      </c>
      <c r="Q4" cm="1">
        <f t="array" aca="1" ref="Q4" ca="1">TREND($K4:$P4,$K$1:$P$1,Q$1)</f>
        <v>6.3000000000000389E-2</v>
      </c>
      <c r="R4" cm="1">
        <f t="array" aca="1" ref="R4" ca="1">TREND($K4:$P4,$K$1:$P$1,R$1)</f>
        <v>6.4000000000000279E-2</v>
      </c>
      <c r="S4" cm="1">
        <f t="array" aca="1" ref="S4" ca="1">TREND($K4:$P4,$K$1:$P$1,S$1)</f>
        <v>6.5000000000000169E-2</v>
      </c>
      <c r="T4" cm="1">
        <f t="array" aca="1" ref="T4" ca="1">TREND($K4:$P4,$K$1:$P$1,T$1)</f>
        <v>6.6000000000000503E-2</v>
      </c>
      <c r="U4" cm="1">
        <f t="array" aca="1" ref="U4" ca="1">TREND($K4:$P4,$K$1:$P$1,U$1)</f>
        <v>6.7000000000000393E-2</v>
      </c>
      <c r="V4" cm="1">
        <f t="array" aca="1" ref="V4" ca="1">TREND($K4:$P4,$K$1:$P$1,V$1)</f>
        <v>6.8000000000000282E-2</v>
      </c>
      <c r="W4" cm="1">
        <f t="array" aca="1" ref="W4" ca="1">TREND($K4:$P4,$K$1:$P$1,W$1)</f>
        <v>6.9000000000000172E-2</v>
      </c>
      <c r="X4" cm="1">
        <f t="array" aca="1" ref="X4" ca="1">TREND($K4:$P4,$K$1:$P$1,X$1)</f>
        <v>7.0000000000000506E-2</v>
      </c>
      <c r="Y4" cm="1">
        <f t="array" aca="1" ref="Y4" ca="1">TREND($K4:$P4,$K$1:$P$1,Y$1)</f>
        <v>7.1000000000000396E-2</v>
      </c>
      <c r="Z4" cm="1">
        <f t="array" aca="1" ref="Z4" ca="1">TREND($K4:$P4,$K$1:$P$1,Z$1)</f>
        <v>7.2000000000000286E-2</v>
      </c>
      <c r="AA4" cm="1">
        <f t="array" aca="1" ref="AA4" ca="1">TREND($K4:$P4,$K$1:$P$1,AA$1)</f>
        <v>7.3000000000000176E-2</v>
      </c>
      <c r="AB4" cm="1">
        <f t="array" aca="1" ref="AB4" ca="1">TREND($K4:$P4,$K$1:$P$1,AB$1)</f>
        <v>7.400000000000051E-2</v>
      </c>
      <c r="AC4" cm="1">
        <f t="array" aca="1" ref="AC4" ca="1">TREND($K4:$P4,$K$1:$P$1,AC$1)</f>
        <v>7.50000000000004E-2</v>
      </c>
      <c r="AD4" cm="1">
        <f t="array" aca="1" ref="AD4" ca="1">TREND($K4:$P4,$K$1:$P$1,AD$1)</f>
        <v>7.600000000000029E-2</v>
      </c>
      <c r="AE4" cm="1">
        <f t="array" aca="1" ref="AE4" ca="1">TREND($K4:$P4,$K$1:$P$1,AE$1)</f>
        <v>7.7000000000000179E-2</v>
      </c>
      <c r="AF4" cm="1">
        <f t="array" aca="1" ref="AF4" ca="1">TREND($K4:$P4,$K$1:$P$1,AF$1)</f>
        <v>7.8000000000000513E-2</v>
      </c>
      <c r="AG4" cm="1">
        <f t="array" aca="1" ref="AG4" ca="1">TREND($K4:$P4,$K$1:$P$1,AG$1)</f>
        <v>7.9000000000000403E-2</v>
      </c>
      <c r="AH4" cm="1">
        <f t="array" aca="1" ref="AH4" ca="1">TREND($K4:$P4,$K$1:$P$1,AH$1)</f>
        <v>8.0000000000000293E-2</v>
      </c>
      <c r="AI4" cm="1">
        <f t="array" aca="1" ref="AI4" ca="1">TREND($K4:$P4,$K$1:$P$1,AI$1)</f>
        <v>8.1000000000000183E-2</v>
      </c>
      <c r="AJ4" cm="1">
        <f t="array" aca="1" ref="AJ4" ca="1">TREND($K4:$P4,$K$1:$P$1,AJ$1)</f>
        <v>8.2000000000000073E-2</v>
      </c>
      <c r="AK4" s="36">
        <v>8.3000000000000004E-2</v>
      </c>
      <c r="AL4" s="36">
        <v>8.4000000000000005E-2</v>
      </c>
      <c r="AM4" s="36">
        <v>8.5000000000000006E-2</v>
      </c>
      <c r="AN4" s="36">
        <v>8.5999999999999993E-2</v>
      </c>
      <c r="AO4" s="36">
        <v>8.6999999999999994E-2</v>
      </c>
      <c r="AP4" s="36">
        <v>8.7999999999999995E-2</v>
      </c>
      <c r="AQ4" s="36">
        <v>8.8999999999999996E-2</v>
      </c>
      <c r="AR4" s="36">
        <v>0.09</v>
      </c>
      <c r="AS4" s="36">
        <v>9.0999999999999998E-2</v>
      </c>
      <c r="AT4" s="36">
        <v>9.1999999999999998E-2</v>
      </c>
    </row>
    <row r="5" spans="1:46" x14ac:dyDescent="0.2">
      <c r="A5" s="41" t="s">
        <v>16</v>
      </c>
      <c r="B5" s="41" cm="1">
        <f t="array" aca="1" ref="B5" ca="1">INDIRECT(CONCATENATE("'",HLOOKUP(B$1,$B$21:$E$23,3,FALSE),"'!",$B$25,ROW($A5)+5))*About!$A$27</f>
        <v>0.69</v>
      </c>
      <c r="C5" s="41">
        <f t="shared" ca="1" si="3"/>
        <v>0.69249999999999989</v>
      </c>
      <c r="D5" s="41">
        <f t="shared" ca="1" si="0"/>
        <v>0.69499999999999995</v>
      </c>
      <c r="E5" s="41">
        <f t="shared" ca="1" si="0"/>
        <v>0.69750000000000001</v>
      </c>
      <c r="F5" s="41" cm="1">
        <f t="array" aca="1" ref="F5" ca="1">INDIRECT(CONCATENATE("'",HLOOKUP(F$1,$B$21:$E$23,3,FALSE),"'!",$B$25,ROW($A5)+5))*About!$A$27</f>
        <v>0.7</v>
      </c>
      <c r="G5" s="41">
        <f t="shared" ca="1" si="4"/>
        <v>0.70599999999999996</v>
      </c>
      <c r="H5" s="41">
        <f t="shared" ca="1" si="1"/>
        <v>0.71199999999999997</v>
      </c>
      <c r="I5" s="41">
        <f t="shared" ca="1" si="1"/>
        <v>0.71799999999999997</v>
      </c>
      <c r="J5" s="41">
        <f t="shared" ca="1" si="1"/>
        <v>0.72399999999999998</v>
      </c>
      <c r="K5" s="41" cm="1">
        <f t="array" aca="1" ref="K5" ca="1">INDIRECT(CONCATENATE("'",HLOOKUP(K$1,$B$21:$E$23,3,FALSE),"'!",$B$25,ROW($A5)+5))*About!$A$27</f>
        <v>0.73</v>
      </c>
      <c r="L5" s="41">
        <f t="shared" ca="1" si="5"/>
        <v>0.74199999999999999</v>
      </c>
      <c r="M5" s="41">
        <f t="shared" ca="1" si="2"/>
        <v>0.754</v>
      </c>
      <c r="N5" s="41">
        <f t="shared" ca="1" si="2"/>
        <v>0.76600000000000001</v>
      </c>
      <c r="O5" s="41">
        <f t="shared" ca="1" si="2"/>
        <v>0.77800000000000002</v>
      </c>
      <c r="P5" s="41" cm="1">
        <f t="array" aca="1" ref="P5" ca="1">INDIRECT(CONCATENATE("'",HLOOKUP(P$1,$B$21:$E$23,3,FALSE),"'!",$B$25,ROW($A5)+5))*About!$A$27</f>
        <v>0.79</v>
      </c>
      <c r="Q5" cm="1">
        <f t="array" aca="1" ref="Q5" ca="1">TREND($K5:$P5,$K$1:$P$1,Q$1)</f>
        <v>0.8019999999999996</v>
      </c>
      <c r="R5" cm="1">
        <f t="array" aca="1" ref="R5" ca="1">TREND($K5:$P5,$K$1:$P$1,R$1)</f>
        <v>0.81400000000000006</v>
      </c>
      <c r="S5" cm="1">
        <f t="array" aca="1" ref="S5" ca="1">TREND($K5:$P5,$K$1:$P$1,S$1)</f>
        <v>0.82600000000000051</v>
      </c>
      <c r="T5" cm="1">
        <f t="array" aca="1" ref="T5" ca="1">TREND($K5:$P5,$K$1:$P$1,T$1)</f>
        <v>0.83800000000000097</v>
      </c>
      <c r="U5" cm="1">
        <f t="array" aca="1" ref="U5" ca="1">TREND($K5:$P5,$K$1:$P$1,U$1)</f>
        <v>0.85000000000000142</v>
      </c>
      <c r="V5" cm="1">
        <f t="array" aca="1" ref="V5" ca="1">TREND($K5:$P5,$K$1:$P$1,V$1)</f>
        <v>0.86199999999999832</v>
      </c>
      <c r="W5" cm="1">
        <f t="array" aca="1" ref="W5" ca="1">TREND($K5:$P5,$K$1:$P$1,W$1)</f>
        <v>0.87399999999999878</v>
      </c>
      <c r="X5" cm="1">
        <f t="array" aca="1" ref="X5" ca="1">TREND($K5:$P5,$K$1:$P$1,X$1)</f>
        <v>0.88599999999999923</v>
      </c>
      <c r="Y5" cm="1">
        <f t="array" aca="1" ref="Y5" ca="1">TREND($K5:$P5,$K$1:$P$1,Y$1)</f>
        <v>0.89799999999999969</v>
      </c>
      <c r="Z5" cm="1">
        <f t="array" aca="1" ref="Z5" ca="1">TREND($K5:$P5,$K$1:$P$1,Z$1)</f>
        <v>0.91000000000000014</v>
      </c>
      <c r="AA5" cm="1">
        <f t="array" aca="1" ref="AA5" ca="1">TREND($K5:$P5,$K$1:$P$1,AA$1)</f>
        <v>0.9220000000000006</v>
      </c>
      <c r="AB5" cm="1">
        <f t="array" aca="1" ref="AB5" ca="1">TREND($K5:$P5,$K$1:$P$1,AB$1)</f>
        <v>0.93400000000000105</v>
      </c>
      <c r="AC5" cm="1">
        <f t="array" aca="1" ref="AC5" ca="1">TREND($K5:$P5,$K$1:$P$1,AC$1)</f>
        <v>0.94600000000000151</v>
      </c>
      <c r="AD5" cm="1">
        <f t="array" aca="1" ref="AD5" ca="1">TREND($K5:$P5,$K$1:$P$1,AD$1)</f>
        <v>0.95799999999999841</v>
      </c>
      <c r="AE5" cm="1">
        <f t="array" aca="1" ref="AE5" ca="1">TREND($K5:$P5,$K$1:$P$1,AE$1)</f>
        <v>0.96999999999999886</v>
      </c>
      <c r="AF5" cm="1">
        <f t="array" aca="1" ref="AF5" ca="1">TREND($K5:$P5,$K$1:$P$1,AF$1)</f>
        <v>0.98199999999999932</v>
      </c>
      <c r="AG5" cm="1">
        <f t="array" aca="1" ref="AG5" ca="1">TREND($K5:$P5,$K$1:$P$1,AG$1)</f>
        <v>0.99399999999999977</v>
      </c>
      <c r="AH5" cm="1">
        <f t="array" aca="1" ref="AH5" ca="1">TREND($K5:$P5,$K$1:$P$1,AH$1)</f>
        <v>1.0060000000000002</v>
      </c>
      <c r="AI5" cm="1">
        <f t="array" aca="1" ref="AI5" ca="1">TREND($K5:$P5,$K$1:$P$1,AI$1)</f>
        <v>1.0180000000000007</v>
      </c>
      <c r="AJ5" cm="1">
        <f t="array" aca="1" ref="AJ5" ca="1">TREND($K5:$P5,$K$1:$P$1,AJ$1)</f>
        <v>1.0300000000000011</v>
      </c>
      <c r="AK5" s="36">
        <v>1.042</v>
      </c>
      <c r="AL5" s="36">
        <v>1.054</v>
      </c>
      <c r="AM5" s="36">
        <v>1.0660000000000001</v>
      </c>
      <c r="AN5" s="36">
        <v>1.0780000000000001</v>
      </c>
      <c r="AO5" s="36">
        <v>1.0900000000000001</v>
      </c>
      <c r="AP5" s="36">
        <v>1.1020000000000001</v>
      </c>
      <c r="AQ5" s="36">
        <v>1.1140000000000001</v>
      </c>
      <c r="AR5" s="36">
        <v>1.1259999999999999</v>
      </c>
      <c r="AS5" s="36">
        <v>1.1379999999999999</v>
      </c>
      <c r="AT5" s="36">
        <v>1.1499999999999999</v>
      </c>
    </row>
    <row r="6" spans="1:46" x14ac:dyDescent="0.2">
      <c r="A6" s="41" t="s">
        <v>17</v>
      </c>
      <c r="B6" s="41" cm="1">
        <f t="array" aca="1" ref="B6" ca="1">INDIRECT(CONCATENATE("'",HLOOKUP(B$1,$B$21:$E$23,3,FALSE),"'!",$B$25,ROW($A6)+5))*About!$A$27</f>
        <v>0.99</v>
      </c>
      <c r="C6" s="41">
        <f t="shared" ca="1" si="3"/>
        <v>0.99249999999999994</v>
      </c>
      <c r="D6" s="41">
        <f t="shared" ca="1" si="0"/>
        <v>0.995</v>
      </c>
      <c r="E6" s="41">
        <f t="shared" ca="1" si="0"/>
        <v>0.99750000000000005</v>
      </c>
      <c r="F6" s="41" cm="1">
        <f t="array" aca="1" ref="F6" ca="1">INDIRECT(CONCATENATE("'",HLOOKUP(F$1,$B$21:$E$23,3,FALSE),"'!",$B$25,ROW($A6)+5))*About!$A$27</f>
        <v>1</v>
      </c>
      <c r="G6" s="41">
        <f t="shared" ca="1" si="4"/>
        <v>1</v>
      </c>
      <c r="H6" s="41">
        <f t="shared" ca="1" si="1"/>
        <v>1</v>
      </c>
      <c r="I6" s="41">
        <f t="shared" ca="1" si="1"/>
        <v>1</v>
      </c>
      <c r="J6" s="41">
        <f t="shared" ca="1" si="1"/>
        <v>1</v>
      </c>
      <c r="K6" s="41" cm="1">
        <f t="array" aca="1" ref="K6" ca="1">INDIRECT(CONCATENATE("'",HLOOKUP(K$1,$B$21:$E$23,3,FALSE),"'!",$B$25,ROW($A6)+5))*About!$A$27</f>
        <v>1</v>
      </c>
      <c r="L6" s="41">
        <f t="shared" ca="1" si="5"/>
        <v>1.02</v>
      </c>
      <c r="M6" s="41">
        <f t="shared" ca="1" si="2"/>
        <v>1.04</v>
      </c>
      <c r="N6" s="41">
        <f t="shared" ca="1" si="2"/>
        <v>1.06</v>
      </c>
      <c r="O6" s="41">
        <f t="shared" ca="1" si="2"/>
        <v>1.08</v>
      </c>
      <c r="P6" s="41" cm="1">
        <f t="array" aca="1" ref="P6" ca="1">INDIRECT(CONCATENATE("'",HLOOKUP(P$1,$B$21:$E$23,3,FALSE),"'!",$B$25,ROW($A6)+5))*About!$A$27</f>
        <v>1.1000000000000001</v>
      </c>
      <c r="Q6" cm="1">
        <f t="array" aca="1" ref="Q6" ca="1">TREND($K6:$P6,$K$1:$P$1,Q$1)</f>
        <v>1.1199999999999974</v>
      </c>
      <c r="R6" cm="1">
        <f t="array" aca="1" ref="R6" ca="1">TREND($K6:$P6,$K$1:$P$1,R$1)</f>
        <v>1.1400000000000006</v>
      </c>
      <c r="S6" cm="1">
        <f t="array" aca="1" ref="S6" ca="1">TREND($K6:$P6,$K$1:$P$1,S$1)</f>
        <v>1.1600000000000037</v>
      </c>
      <c r="T6" cm="1">
        <f t="array" aca="1" ref="T6" ca="1">TREND($K6:$P6,$K$1:$P$1,T$1)</f>
        <v>1.1799999999999997</v>
      </c>
      <c r="U6" cm="1">
        <f t="array" aca="1" ref="U6" ca="1">TREND($K6:$P6,$K$1:$P$1,U$1)</f>
        <v>1.2000000000000028</v>
      </c>
      <c r="V6" cm="1">
        <f t="array" aca="1" ref="V6" ca="1">TREND($K6:$P6,$K$1:$P$1,V$1)</f>
        <v>1.2199999999999989</v>
      </c>
      <c r="W6" cm="1">
        <f t="array" aca="1" ref="W6" ca="1">TREND($K6:$P6,$K$1:$P$1,W$1)</f>
        <v>1.240000000000002</v>
      </c>
      <c r="X6" cm="1">
        <f t="array" aca="1" ref="X6" ca="1">TREND($K6:$P6,$K$1:$P$1,X$1)</f>
        <v>1.259999999999998</v>
      </c>
      <c r="Y6" cm="1">
        <f t="array" aca="1" ref="Y6" ca="1">TREND($K6:$P6,$K$1:$P$1,Y$1)</f>
        <v>1.2800000000000011</v>
      </c>
      <c r="Z6" cm="1">
        <f t="array" aca="1" ref="Z6" ca="1">TREND($K6:$P6,$K$1:$P$1,Z$1)</f>
        <v>1.3000000000000043</v>
      </c>
      <c r="AA6" cm="1">
        <f t="array" aca="1" ref="AA6" ca="1">TREND($K6:$P6,$K$1:$P$1,AA$1)</f>
        <v>1.3200000000000003</v>
      </c>
      <c r="AB6" cm="1">
        <f t="array" aca="1" ref="AB6" ca="1">TREND($K6:$P6,$K$1:$P$1,AB$1)</f>
        <v>1.3400000000000034</v>
      </c>
      <c r="AC6" cm="1">
        <f t="array" aca="1" ref="AC6" ca="1">TREND($K6:$P6,$K$1:$P$1,AC$1)</f>
        <v>1.3599999999999994</v>
      </c>
      <c r="AD6" cm="1">
        <f t="array" aca="1" ref="AD6" ca="1">TREND($K6:$P6,$K$1:$P$1,AD$1)</f>
        <v>1.3800000000000026</v>
      </c>
      <c r="AE6" cm="1">
        <f t="array" aca="1" ref="AE6" ca="1">TREND($K6:$P6,$K$1:$P$1,AE$1)</f>
        <v>1.3999999999999986</v>
      </c>
      <c r="AF6" cm="1">
        <f t="array" aca="1" ref="AF6" ca="1">TREND($K6:$P6,$K$1:$P$1,AF$1)</f>
        <v>1.4200000000000017</v>
      </c>
      <c r="AG6" cm="1">
        <f t="array" aca="1" ref="AG6" ca="1">TREND($K6:$P6,$K$1:$P$1,AG$1)</f>
        <v>1.4399999999999977</v>
      </c>
      <c r="AH6" cm="1">
        <f t="array" aca="1" ref="AH6" ca="1">TREND($K6:$P6,$K$1:$P$1,AH$1)</f>
        <v>1.4600000000000009</v>
      </c>
      <c r="AI6" cm="1">
        <f t="array" aca="1" ref="AI6" ca="1">TREND($K6:$P6,$K$1:$P$1,AI$1)</f>
        <v>1.480000000000004</v>
      </c>
      <c r="AJ6" cm="1">
        <f t="array" aca="1" ref="AJ6" ca="1">TREND($K6:$P6,$K$1:$P$1,AJ$1)</f>
        <v>1.5</v>
      </c>
      <c r="AK6" s="36">
        <v>1.52</v>
      </c>
      <c r="AL6" s="36">
        <v>1.54</v>
      </c>
      <c r="AM6" s="36">
        <v>1.56</v>
      </c>
      <c r="AN6" s="36">
        <v>1.58</v>
      </c>
      <c r="AO6" s="36">
        <v>1.6</v>
      </c>
      <c r="AP6" s="36">
        <v>1.62</v>
      </c>
      <c r="AQ6" s="36">
        <v>1.64</v>
      </c>
      <c r="AR6" s="36">
        <v>1.66</v>
      </c>
      <c r="AS6" s="36">
        <v>1.68</v>
      </c>
      <c r="AT6" s="36">
        <v>1.7</v>
      </c>
    </row>
    <row r="7" spans="1:46" x14ac:dyDescent="0.2">
      <c r="A7" s="41" t="s">
        <v>163</v>
      </c>
      <c r="B7" s="41" cm="1">
        <f t="array" aca="1" ref="B7" ca="1">INDIRECT(CONCATENATE("'",HLOOKUP(B$1,$B$21:$E$23,3,FALSE),"'!",$B$25,ROW($A7)+5))*About!$A$27</f>
        <v>30</v>
      </c>
      <c r="C7" s="41">
        <f t="shared" ca="1" si="3"/>
        <v>30</v>
      </c>
      <c r="D7" s="41">
        <f t="shared" ca="1" si="0"/>
        <v>30</v>
      </c>
      <c r="E7" s="41">
        <f t="shared" ca="1" si="0"/>
        <v>30</v>
      </c>
      <c r="F7" s="41" cm="1">
        <f t="array" aca="1" ref="F7" ca="1">INDIRECT(CONCATENATE("'",HLOOKUP(F$1,$B$21:$E$23,3,FALSE),"'!",$B$25,ROW($A7)+5))*About!$A$27</f>
        <v>30</v>
      </c>
      <c r="G7" s="41">
        <f t="shared" ca="1" si="4"/>
        <v>30.2</v>
      </c>
      <c r="H7" s="41">
        <f t="shared" ca="1" si="1"/>
        <v>30.4</v>
      </c>
      <c r="I7" s="41">
        <f t="shared" ca="1" si="1"/>
        <v>30.6</v>
      </c>
      <c r="J7" s="41">
        <f t="shared" ca="1" si="1"/>
        <v>30.8</v>
      </c>
      <c r="K7" s="41" cm="1">
        <f t="array" aca="1" ref="K7" ca="1">INDIRECT(CONCATENATE("'",HLOOKUP(K$1,$B$21:$E$23,3,FALSE),"'!",$B$25,ROW($A7)+5))*About!$A$27</f>
        <v>31</v>
      </c>
      <c r="L7" s="41">
        <f t="shared" ca="1" si="5"/>
        <v>31.2</v>
      </c>
      <c r="M7" s="41">
        <f t="shared" ca="1" si="2"/>
        <v>31.4</v>
      </c>
      <c r="N7" s="41">
        <f t="shared" ca="1" si="2"/>
        <v>31.6</v>
      </c>
      <c r="O7" s="41">
        <f t="shared" ca="1" si="2"/>
        <v>31.8</v>
      </c>
      <c r="P7" s="41" cm="1">
        <f t="array" aca="1" ref="P7" ca="1">INDIRECT(CONCATENATE("'",HLOOKUP(P$1,$B$21:$E$23,3,FALSE),"'!",$B$25,ROW($A7)+5))*About!$A$27</f>
        <v>32</v>
      </c>
      <c r="Q7" cm="1">
        <f t="array" aca="1" ref="Q7" ca="1">TREND($K7:$P7,$K$1:$P$1,Q$1)</f>
        <v>32.200000000000045</v>
      </c>
      <c r="R7" cm="1">
        <f t="array" aca="1" ref="R7" ca="1">TREND($K7:$P7,$K$1:$P$1,R$1)</f>
        <v>32.400000000000034</v>
      </c>
      <c r="S7" cm="1">
        <f t="array" aca="1" ref="S7" ca="1">TREND($K7:$P7,$K$1:$P$1,S$1)</f>
        <v>32.600000000000023</v>
      </c>
      <c r="T7" cm="1">
        <f t="array" aca="1" ref="T7" ca="1">TREND($K7:$P7,$K$1:$P$1,T$1)</f>
        <v>32.800000000000011</v>
      </c>
      <c r="U7" cm="1">
        <f t="array" aca="1" ref="U7" ca="1">TREND($K7:$P7,$K$1:$P$1,U$1)</f>
        <v>33</v>
      </c>
      <c r="V7" cm="1">
        <f t="array" aca="1" ref="V7" ca="1">TREND($K7:$P7,$K$1:$P$1,V$1)</f>
        <v>33.200000000000045</v>
      </c>
      <c r="W7" cm="1">
        <f t="array" aca="1" ref="W7" ca="1">TREND($K7:$P7,$K$1:$P$1,W$1)</f>
        <v>33.400000000000034</v>
      </c>
      <c r="X7" cm="1">
        <f t="array" aca="1" ref="X7" ca="1">TREND($K7:$P7,$K$1:$P$1,X$1)</f>
        <v>33.600000000000023</v>
      </c>
      <c r="Y7" cm="1">
        <f t="array" aca="1" ref="Y7" ca="1">TREND($K7:$P7,$K$1:$P$1,Y$1)</f>
        <v>33.800000000000011</v>
      </c>
      <c r="Z7" cm="1">
        <f t="array" aca="1" ref="Z7" ca="1">TREND($K7:$P7,$K$1:$P$1,Z$1)</f>
        <v>34</v>
      </c>
      <c r="AA7" cm="1">
        <f t="array" aca="1" ref="AA7" ca="1">TREND($K7:$P7,$K$1:$P$1,AA$1)</f>
        <v>34.200000000000045</v>
      </c>
      <c r="AB7" cm="1">
        <f t="array" aca="1" ref="AB7" ca="1">TREND($K7:$P7,$K$1:$P$1,AB$1)</f>
        <v>34.400000000000034</v>
      </c>
      <c r="AC7" cm="1">
        <f t="array" aca="1" ref="AC7" ca="1">TREND($K7:$P7,$K$1:$P$1,AC$1)</f>
        <v>34.600000000000023</v>
      </c>
      <c r="AD7" cm="1">
        <f t="array" aca="1" ref="AD7" ca="1">TREND($K7:$P7,$K$1:$P$1,AD$1)</f>
        <v>34.800000000000011</v>
      </c>
      <c r="AE7" cm="1">
        <f t="array" aca="1" ref="AE7" ca="1">TREND($K7:$P7,$K$1:$P$1,AE$1)</f>
        <v>35</v>
      </c>
      <c r="AF7" cm="1">
        <f t="array" aca="1" ref="AF7" ca="1">TREND($K7:$P7,$K$1:$P$1,AF$1)</f>
        <v>35.200000000000045</v>
      </c>
      <c r="AG7" cm="1">
        <f t="array" aca="1" ref="AG7" ca="1">TREND($K7:$P7,$K$1:$P$1,AG$1)</f>
        <v>35.400000000000034</v>
      </c>
      <c r="AH7" cm="1">
        <f t="array" aca="1" ref="AH7" ca="1">TREND($K7:$P7,$K$1:$P$1,AH$1)</f>
        <v>35.600000000000023</v>
      </c>
      <c r="AI7" cm="1">
        <f t="array" aca="1" ref="AI7" ca="1">TREND($K7:$P7,$K$1:$P$1,AI$1)</f>
        <v>35.800000000000011</v>
      </c>
      <c r="AJ7" cm="1">
        <f t="array" aca="1" ref="AJ7" ca="1">TREND($K7:$P7,$K$1:$P$1,AJ$1)</f>
        <v>36</v>
      </c>
      <c r="AK7" s="36">
        <v>36.200000000000003</v>
      </c>
      <c r="AL7" s="36">
        <v>36.4</v>
      </c>
      <c r="AM7" s="36">
        <v>36.6</v>
      </c>
      <c r="AN7" s="36">
        <v>36.799999999999997</v>
      </c>
      <c r="AO7" s="36">
        <v>37</v>
      </c>
      <c r="AP7" s="36">
        <v>37.200000000000003</v>
      </c>
      <c r="AQ7" s="36">
        <v>37.4</v>
      </c>
      <c r="AR7" s="36">
        <v>37.6</v>
      </c>
      <c r="AS7" s="36">
        <v>37.799999999999997</v>
      </c>
      <c r="AT7" s="36">
        <v>38</v>
      </c>
    </row>
    <row r="8" spans="1:46" x14ac:dyDescent="0.2">
      <c r="A8" s="41" t="s">
        <v>18</v>
      </c>
      <c r="B8" s="41" cm="1">
        <f t="array" aca="1" ref="B8" ca="1">INDIRECT(CONCATENATE("'",HLOOKUP(B$1,$B$21:$E$23,3,FALSE),"'!",$B$25,ROW($A8)+5))*About!$A$27</f>
        <v>5.0999999999999996</v>
      </c>
      <c r="C8" s="41">
        <f t="shared" ca="1" si="3"/>
        <v>5.125</v>
      </c>
      <c r="D8" s="41">
        <f t="shared" ca="1" si="0"/>
        <v>5.15</v>
      </c>
      <c r="E8" s="41">
        <f t="shared" ca="1" si="0"/>
        <v>5.1749999999999998</v>
      </c>
      <c r="F8" s="41" cm="1">
        <f t="array" aca="1" ref="F8" ca="1">INDIRECT(CONCATENATE("'",HLOOKUP(F$1,$B$21:$E$23,3,FALSE),"'!",$B$25,ROW($A8)+5))*About!$A$27</f>
        <v>5.2</v>
      </c>
      <c r="G8" s="41">
        <f t="shared" ca="1" si="4"/>
        <v>5.22</v>
      </c>
      <c r="H8" s="41">
        <f t="shared" ca="1" si="1"/>
        <v>5.24</v>
      </c>
      <c r="I8" s="41">
        <f t="shared" ca="1" si="1"/>
        <v>5.26</v>
      </c>
      <c r="J8" s="41">
        <f t="shared" ca="1" si="1"/>
        <v>5.28</v>
      </c>
      <c r="K8" s="41" cm="1">
        <f t="array" aca="1" ref="K8" ca="1">INDIRECT(CONCATENATE("'",HLOOKUP(K$1,$B$21:$E$23,3,FALSE),"'!",$B$25,ROW($A8)+5))*About!$A$27</f>
        <v>5.3</v>
      </c>
      <c r="L8" s="41">
        <f t="shared" ca="1" si="5"/>
        <v>5.32</v>
      </c>
      <c r="M8" s="41">
        <f t="shared" ca="1" si="2"/>
        <v>5.34</v>
      </c>
      <c r="N8" s="41">
        <f t="shared" ca="1" si="2"/>
        <v>5.36</v>
      </c>
      <c r="O8" s="41">
        <f t="shared" ca="1" si="2"/>
        <v>5.38</v>
      </c>
      <c r="P8" s="41" cm="1">
        <f t="array" aca="1" ref="P8" ca="1">INDIRECT(CONCATENATE("'",HLOOKUP(P$1,$B$21:$E$23,3,FALSE),"'!",$B$25,ROW($A8)+5))*About!$A$27</f>
        <v>5.4</v>
      </c>
      <c r="Q8" cm="1">
        <f t="array" aca="1" ref="Q8" ca="1">TREND($K8:$P8,$K$1:$P$1,Q$1)</f>
        <v>5.4200000000000017</v>
      </c>
      <c r="R8" cm="1">
        <f t="array" aca="1" ref="R8" ca="1">TREND($K8:$P8,$K$1:$P$1,R$1)</f>
        <v>5.4400000000000048</v>
      </c>
      <c r="S8" cm="1">
        <f t="array" aca="1" ref="S8" ca="1">TREND($K8:$P8,$K$1:$P$1,S$1)</f>
        <v>5.4600000000000009</v>
      </c>
      <c r="T8" cm="1">
        <f t="array" aca="1" ref="T8" ca="1">TREND($K8:$P8,$K$1:$P$1,T$1)</f>
        <v>5.480000000000004</v>
      </c>
      <c r="U8" cm="1">
        <f t="array" aca="1" ref="U8" ca="1">TREND($K8:$P8,$K$1:$P$1,U$1)</f>
        <v>5.5000000000000071</v>
      </c>
      <c r="V8" cm="1">
        <f t="array" aca="1" ref="V8" ca="1">TREND($K8:$P8,$K$1:$P$1,V$1)</f>
        <v>5.5200000000000031</v>
      </c>
      <c r="W8" cm="1">
        <f t="array" aca="1" ref="W8" ca="1">TREND($K8:$P8,$K$1:$P$1,W$1)</f>
        <v>5.5400000000000063</v>
      </c>
      <c r="X8" cm="1">
        <f t="array" aca="1" ref="X8" ca="1">TREND($K8:$P8,$K$1:$P$1,X$1)</f>
        <v>5.5600000000000023</v>
      </c>
      <c r="Y8" cm="1">
        <f t="array" aca="1" ref="Y8" ca="1">TREND($K8:$P8,$K$1:$P$1,Y$1)</f>
        <v>5.5800000000000054</v>
      </c>
      <c r="Z8" cm="1">
        <f t="array" aca="1" ref="Z8" ca="1">TREND($K8:$P8,$K$1:$P$1,Z$1)</f>
        <v>5.6000000000000014</v>
      </c>
      <c r="AA8" cm="1">
        <f t="array" aca="1" ref="AA8" ca="1">TREND($K8:$P8,$K$1:$P$1,AA$1)</f>
        <v>5.6200000000000045</v>
      </c>
      <c r="AB8" cm="1">
        <f t="array" aca="1" ref="AB8" ca="1">TREND($K8:$P8,$K$1:$P$1,AB$1)</f>
        <v>5.6400000000000077</v>
      </c>
      <c r="AC8" cm="1">
        <f t="array" aca="1" ref="AC8" ca="1">TREND($K8:$P8,$K$1:$P$1,AC$1)</f>
        <v>5.6600000000000037</v>
      </c>
      <c r="AD8" cm="1">
        <f t="array" aca="1" ref="AD8" ca="1">TREND($K8:$P8,$K$1:$P$1,AD$1)</f>
        <v>5.6800000000000068</v>
      </c>
      <c r="AE8" cm="1">
        <f t="array" aca="1" ref="AE8" ca="1">TREND($K8:$P8,$K$1:$P$1,AE$1)</f>
        <v>5.7000000000000028</v>
      </c>
      <c r="AF8" cm="1">
        <f t="array" aca="1" ref="AF8" ca="1">TREND($K8:$P8,$K$1:$P$1,AF$1)</f>
        <v>5.720000000000006</v>
      </c>
      <c r="AG8" cm="1">
        <f t="array" aca="1" ref="AG8" ca="1">TREND($K8:$P8,$K$1:$P$1,AG$1)</f>
        <v>5.740000000000002</v>
      </c>
      <c r="AH8" cm="1">
        <f t="array" aca="1" ref="AH8" ca="1">TREND($K8:$P8,$K$1:$P$1,AH$1)</f>
        <v>5.7600000000000051</v>
      </c>
      <c r="AI8" cm="1">
        <f t="array" aca="1" ref="AI8" ca="1">TREND($K8:$P8,$K$1:$P$1,AI$1)</f>
        <v>5.7800000000000082</v>
      </c>
      <c r="AJ8" cm="1">
        <f t="array" aca="1" ref="AJ8" ca="1">TREND($K8:$P8,$K$1:$P$1,AJ$1)</f>
        <v>5.8000000000000043</v>
      </c>
      <c r="AK8" s="36">
        <v>5.82</v>
      </c>
      <c r="AL8" s="36">
        <v>5.84</v>
      </c>
      <c r="AM8" s="36">
        <v>5.86</v>
      </c>
      <c r="AN8" s="36">
        <v>5.88</v>
      </c>
      <c r="AO8" s="36">
        <v>5.9</v>
      </c>
      <c r="AP8" s="36">
        <v>5.92</v>
      </c>
      <c r="AQ8" s="36">
        <v>5.94</v>
      </c>
      <c r="AR8" s="36">
        <v>5.96</v>
      </c>
      <c r="AS8" s="36">
        <v>5.98</v>
      </c>
      <c r="AT8" s="36">
        <v>6</v>
      </c>
    </row>
    <row r="9" spans="1:46" x14ac:dyDescent="0.2">
      <c r="A9" s="41" t="s">
        <v>19</v>
      </c>
      <c r="B9" s="41" cm="1">
        <f t="array" aca="1" ref="B9" ca="1">INDIRECT(CONCATENATE("'",HLOOKUP(B$1,$B$21:$E$23,3,FALSE),"'!",$B$25,ROW($A9)+5))*About!$A$27</f>
        <v>1.2</v>
      </c>
      <c r="C9" s="41">
        <f t="shared" ca="1" si="3"/>
        <v>1.2</v>
      </c>
      <c r="D9" s="41">
        <f t="shared" ca="1" si="0"/>
        <v>1.2</v>
      </c>
      <c r="E9" s="41">
        <f t="shared" ca="1" si="0"/>
        <v>1.2</v>
      </c>
      <c r="F9" s="41" cm="1">
        <f t="array" aca="1" ref="F9" ca="1">INDIRECT(CONCATENATE("'",HLOOKUP(F$1,$B$21:$E$23,3,FALSE),"'!",$B$25,ROW($A9)+5))*About!$A$27</f>
        <v>1.2</v>
      </c>
      <c r="G9" s="41">
        <f t="shared" ca="1" si="4"/>
        <v>1.2</v>
      </c>
      <c r="H9" s="41">
        <f t="shared" ca="1" si="1"/>
        <v>1.2</v>
      </c>
      <c r="I9" s="41">
        <f t="shared" ca="1" si="1"/>
        <v>1.2</v>
      </c>
      <c r="J9" s="41">
        <f t="shared" ca="1" si="1"/>
        <v>1.2</v>
      </c>
      <c r="K9" s="41" cm="1">
        <f t="array" aca="1" ref="K9" ca="1">INDIRECT(CONCATENATE("'",HLOOKUP(K$1,$B$21:$E$23,3,FALSE),"'!",$B$25,ROW($A9)+5))*About!$A$27</f>
        <v>1.2</v>
      </c>
      <c r="L9" s="41">
        <f t="shared" ca="1" si="5"/>
        <v>1.22</v>
      </c>
      <c r="M9" s="41">
        <f t="shared" ca="1" si="2"/>
        <v>1.24</v>
      </c>
      <c r="N9" s="41">
        <f t="shared" ca="1" si="2"/>
        <v>1.26</v>
      </c>
      <c r="O9" s="41">
        <f t="shared" ca="1" si="2"/>
        <v>1.28</v>
      </c>
      <c r="P9" s="41" cm="1">
        <f t="array" aca="1" ref="P9" ca="1">INDIRECT(CONCATENATE("'",HLOOKUP(P$1,$B$21:$E$23,3,FALSE),"'!",$B$25,ROW($A9)+5))*About!$A$27</f>
        <v>1.3</v>
      </c>
      <c r="Q9" cm="1">
        <f t="array" aca="1" ref="Q9" ca="1">TREND($K9:$P9,$K$1:$P$1,Q$1)</f>
        <v>1.3200000000000003</v>
      </c>
      <c r="R9" cm="1">
        <f t="array" aca="1" ref="R9" ca="1">TREND($K9:$P9,$K$1:$P$1,R$1)</f>
        <v>1.3400000000000034</v>
      </c>
      <c r="S9" cm="1">
        <f t="array" aca="1" ref="S9" ca="1">TREND($K9:$P9,$K$1:$P$1,S$1)</f>
        <v>1.3600000000000065</v>
      </c>
      <c r="T9" cm="1">
        <f t="array" aca="1" ref="T9" ca="1">TREND($K9:$P9,$K$1:$P$1,T$1)</f>
        <v>1.3800000000000026</v>
      </c>
      <c r="U9" cm="1">
        <f t="array" aca="1" ref="U9" ca="1">TREND($K9:$P9,$K$1:$P$1,U$1)</f>
        <v>1.4000000000000057</v>
      </c>
      <c r="V9" cm="1">
        <f t="array" aca="1" ref="V9" ca="1">TREND($K9:$P9,$K$1:$P$1,V$1)</f>
        <v>1.4200000000000017</v>
      </c>
      <c r="W9" cm="1">
        <f t="array" aca="1" ref="W9" ca="1">TREND($K9:$P9,$K$1:$P$1,W$1)</f>
        <v>1.4400000000000048</v>
      </c>
      <c r="X9" cm="1">
        <f t="array" aca="1" ref="X9" ca="1">TREND($K9:$P9,$K$1:$P$1,X$1)</f>
        <v>1.4600000000000009</v>
      </c>
      <c r="Y9" cm="1">
        <f t="array" aca="1" ref="Y9" ca="1">TREND($K9:$P9,$K$1:$P$1,Y$1)</f>
        <v>1.480000000000004</v>
      </c>
      <c r="Z9" cm="1">
        <f t="array" aca="1" ref="Z9" ca="1">TREND($K9:$P9,$K$1:$P$1,Z$1)</f>
        <v>1.5000000000000071</v>
      </c>
      <c r="AA9" cm="1">
        <f t="array" aca="1" ref="AA9" ca="1">TREND($K9:$P9,$K$1:$P$1,AA$1)</f>
        <v>1.5200000000000031</v>
      </c>
      <c r="AB9" cm="1">
        <f t="array" aca="1" ref="AB9" ca="1">TREND($K9:$P9,$K$1:$P$1,AB$1)</f>
        <v>1.5400000000000063</v>
      </c>
      <c r="AC9" cm="1">
        <f t="array" aca="1" ref="AC9" ca="1">TREND($K9:$P9,$K$1:$P$1,AC$1)</f>
        <v>1.5600000000000023</v>
      </c>
      <c r="AD9" cm="1">
        <f t="array" aca="1" ref="AD9" ca="1">TREND($K9:$P9,$K$1:$P$1,AD$1)</f>
        <v>1.5800000000000054</v>
      </c>
      <c r="AE9" cm="1">
        <f t="array" aca="1" ref="AE9" ca="1">TREND($K9:$P9,$K$1:$P$1,AE$1)</f>
        <v>1.6000000000000014</v>
      </c>
      <c r="AF9" cm="1">
        <f t="array" aca="1" ref="AF9" ca="1">TREND($K9:$P9,$K$1:$P$1,AF$1)</f>
        <v>1.6200000000000045</v>
      </c>
      <c r="AG9" cm="1">
        <f t="array" aca="1" ref="AG9" ca="1">TREND($K9:$P9,$K$1:$P$1,AG$1)</f>
        <v>1.6400000000000006</v>
      </c>
      <c r="AH9" cm="1">
        <f t="array" aca="1" ref="AH9" ca="1">TREND($K9:$P9,$K$1:$P$1,AH$1)</f>
        <v>1.6600000000000037</v>
      </c>
      <c r="AI9" cm="1">
        <f t="array" aca="1" ref="AI9" ca="1">TREND($K9:$P9,$K$1:$P$1,AI$1)</f>
        <v>1.6800000000000068</v>
      </c>
      <c r="AJ9" cm="1">
        <f t="array" aca="1" ref="AJ9" ca="1">TREND($K9:$P9,$K$1:$P$1,AJ$1)</f>
        <v>1.7000000000000028</v>
      </c>
      <c r="AK9" s="36">
        <v>1.72</v>
      </c>
      <c r="AL9" s="36">
        <v>1.74</v>
      </c>
      <c r="AM9" s="36">
        <v>1.76</v>
      </c>
      <c r="AN9" s="36">
        <v>1.78</v>
      </c>
      <c r="AO9" s="36">
        <v>1.8</v>
      </c>
      <c r="AP9" s="36">
        <v>1.82</v>
      </c>
      <c r="AQ9" s="36">
        <v>1.84</v>
      </c>
      <c r="AR9" s="36">
        <v>1.86</v>
      </c>
      <c r="AS9" s="36">
        <v>1.88</v>
      </c>
      <c r="AT9" s="36">
        <v>1.9</v>
      </c>
    </row>
    <row r="10" spans="1:46" x14ac:dyDescent="0.2">
      <c r="A10" s="41" t="s">
        <v>20</v>
      </c>
      <c r="B10" s="41" cm="1">
        <f t="array" aca="1" ref="B10" ca="1">INDIRECT(CONCATENATE("'",HLOOKUP(B$1,$B$21:$E$23,3,FALSE),"'!",$B$25,ROW($A10)+5))*About!$A$27</f>
        <v>9.1000000000000004E-3</v>
      </c>
      <c r="C10" s="41">
        <f t="shared" ca="1" si="3"/>
        <v>9.2750000000000003E-3</v>
      </c>
      <c r="D10" s="41">
        <f t="shared" ca="1" si="0"/>
        <v>9.4500000000000001E-3</v>
      </c>
      <c r="E10" s="41">
        <f t="shared" ca="1" si="0"/>
        <v>9.6249999999999999E-3</v>
      </c>
      <c r="F10" s="41" cm="1">
        <f t="array" aca="1" ref="F10" ca="1">INDIRECT(CONCATENATE("'",HLOOKUP(F$1,$B$21:$E$23,3,FALSE),"'!",$B$25,ROW($A10)+5))*About!$A$27</f>
        <v>9.7999999999999997E-3</v>
      </c>
      <c r="G10" s="41">
        <f t="shared" ca="1" si="4"/>
        <v>1.004E-2</v>
      </c>
      <c r="H10" s="41">
        <f t="shared" ca="1" si="1"/>
        <v>1.0279999999999999E-2</v>
      </c>
      <c r="I10" s="41">
        <f t="shared" ca="1" si="1"/>
        <v>1.052E-2</v>
      </c>
      <c r="J10" s="41">
        <f t="shared" ca="1" si="1"/>
        <v>1.0759999999999999E-2</v>
      </c>
      <c r="K10" s="41" cm="1">
        <f t="array" aca="1" ref="K10" ca="1">INDIRECT(CONCATENATE("'",HLOOKUP(K$1,$B$21:$E$23,3,FALSE),"'!",$B$25,ROW($A10)+5))*About!$A$27</f>
        <v>1.0999999999999999E-2</v>
      </c>
      <c r="L10" s="41">
        <f t="shared" ca="1" si="5"/>
        <v>1.12E-2</v>
      </c>
      <c r="M10" s="41">
        <f t="shared" ca="1" si="2"/>
        <v>1.14E-2</v>
      </c>
      <c r="N10" s="41">
        <f t="shared" ca="1" si="2"/>
        <v>1.1599999999999999E-2</v>
      </c>
      <c r="O10" s="41">
        <f t="shared" ca="1" si="2"/>
        <v>1.18E-2</v>
      </c>
      <c r="P10" s="41" cm="1">
        <f t="array" aca="1" ref="P10" ca="1">INDIRECT(CONCATENATE("'",HLOOKUP(P$1,$B$21:$E$23,3,FALSE),"'!",$B$25,ROW($A10)+5))*About!$A$27</f>
        <v>1.2E-2</v>
      </c>
      <c r="Q10" cm="1">
        <f t="array" aca="1" ref="Q10" ca="1">TREND($K10:$P10,$K$1:$P$1,Q$1)</f>
        <v>1.2199999999999989E-2</v>
      </c>
      <c r="R10" cm="1">
        <f t="array" aca="1" ref="R10" ca="1">TREND($K10:$P10,$K$1:$P$1,R$1)</f>
        <v>1.2400000000000022E-2</v>
      </c>
      <c r="S10" cm="1">
        <f t="array" aca="1" ref="S10" ca="1">TREND($K10:$P10,$K$1:$P$1,S$1)</f>
        <v>1.26E-2</v>
      </c>
      <c r="T10" cm="1">
        <f t="array" aca="1" ref="T10" ca="1">TREND($K10:$P10,$K$1:$P$1,T$1)</f>
        <v>1.2799999999999978E-2</v>
      </c>
      <c r="U10" cm="1">
        <f t="array" aca="1" ref="U10" ca="1">TREND($K10:$P10,$K$1:$P$1,U$1)</f>
        <v>1.3000000000000012E-2</v>
      </c>
      <c r="V10" cm="1">
        <f t="array" aca="1" ref="V10" ca="1">TREND($K10:$P10,$K$1:$P$1,V$1)</f>
        <v>1.319999999999999E-2</v>
      </c>
      <c r="W10" cm="1">
        <f t="array" aca="1" ref="W10" ca="1">TREND($K10:$P10,$K$1:$P$1,W$1)</f>
        <v>1.3400000000000023E-2</v>
      </c>
      <c r="X10" cm="1">
        <f t="array" aca="1" ref="X10" ca="1">TREND($K10:$P10,$K$1:$P$1,X$1)</f>
        <v>1.3600000000000001E-2</v>
      </c>
      <c r="Y10" cm="1">
        <f t="array" aca="1" ref="Y10" ca="1">TREND($K10:$P10,$K$1:$P$1,Y$1)</f>
        <v>1.3799999999999979E-2</v>
      </c>
      <c r="Z10" cm="1">
        <f t="array" aca="1" ref="Z10" ca="1">TREND($K10:$P10,$K$1:$P$1,Z$1)</f>
        <v>1.4000000000000012E-2</v>
      </c>
      <c r="AA10" cm="1">
        <f t="array" aca="1" ref="AA10" ca="1">TREND($K10:$P10,$K$1:$P$1,AA$1)</f>
        <v>1.419999999999999E-2</v>
      </c>
      <c r="AB10" cm="1">
        <f t="array" aca="1" ref="AB10" ca="1">TREND($K10:$P10,$K$1:$P$1,AB$1)</f>
        <v>1.4400000000000024E-2</v>
      </c>
      <c r="AC10" cm="1">
        <f t="array" aca="1" ref="AC10" ca="1">TREND($K10:$P10,$K$1:$P$1,AC$1)</f>
        <v>1.4600000000000002E-2</v>
      </c>
      <c r="AD10" cm="1">
        <f t="array" aca="1" ref="AD10" ca="1">TREND($K10:$P10,$K$1:$P$1,AD$1)</f>
        <v>1.479999999999998E-2</v>
      </c>
      <c r="AE10" cm="1">
        <f t="array" aca="1" ref="AE10" ca="1">TREND($K10:$P10,$K$1:$P$1,AE$1)</f>
        <v>1.5000000000000013E-2</v>
      </c>
      <c r="AF10" cm="1">
        <f t="array" aca="1" ref="AF10" ca="1">TREND($K10:$P10,$K$1:$P$1,AF$1)</f>
        <v>1.5199999999999991E-2</v>
      </c>
      <c r="AG10" cm="1">
        <f t="array" aca="1" ref="AG10" ca="1">TREND($K10:$P10,$K$1:$P$1,AG$1)</f>
        <v>1.5400000000000025E-2</v>
      </c>
      <c r="AH10" cm="1">
        <f t="array" aca="1" ref="AH10" ca="1">TREND($K10:$P10,$K$1:$P$1,AH$1)</f>
        <v>1.5600000000000003E-2</v>
      </c>
      <c r="AI10" cm="1">
        <f t="array" aca="1" ref="AI10" ca="1">TREND($K10:$P10,$K$1:$P$1,AI$1)</f>
        <v>1.5799999999999981E-2</v>
      </c>
      <c r="AJ10" cm="1">
        <f t="array" aca="1" ref="AJ10" ca="1">TREND($K10:$P10,$K$1:$P$1,AJ$1)</f>
        <v>1.6000000000000014E-2</v>
      </c>
      <c r="AK10" s="36">
        <v>1.6199999999999999E-2</v>
      </c>
      <c r="AL10" s="36">
        <v>1.6400000000000001E-2</v>
      </c>
      <c r="AM10" s="36">
        <v>1.66E-2</v>
      </c>
      <c r="AN10" s="36">
        <v>1.6799999999999999E-2</v>
      </c>
      <c r="AO10" s="36">
        <v>1.7000000000000001E-2</v>
      </c>
      <c r="AP10" s="36">
        <v>1.72E-2</v>
      </c>
      <c r="AQ10" s="36">
        <v>1.7399999999999999E-2</v>
      </c>
      <c r="AR10" s="36">
        <v>1.7600000000000001E-2</v>
      </c>
      <c r="AS10" s="36">
        <v>1.78E-2</v>
      </c>
      <c r="AT10" s="36">
        <v>1.7999999999999999E-2</v>
      </c>
    </row>
    <row r="11" spans="1:46" x14ac:dyDescent="0.2">
      <c r="A11" s="41" t="s">
        <v>21</v>
      </c>
      <c r="B11" s="41" cm="1">
        <f t="array" aca="1" ref="B11" ca="1">INDIRECT(CONCATENATE("'",HLOOKUP(B$1,$B$21:$E$23,3,FALSE),"'!",$B$25,ROW($A11)+5))*About!$A$27</f>
        <v>8.6E-3</v>
      </c>
      <c r="C11" s="41">
        <f t="shared" ca="1" si="3"/>
        <v>8.8000000000000005E-3</v>
      </c>
      <c r="D11" s="41">
        <f t="shared" ca="1" si="0"/>
        <v>9.0000000000000011E-3</v>
      </c>
      <c r="E11" s="41">
        <f t="shared" ca="1" si="0"/>
        <v>9.1999999999999998E-3</v>
      </c>
      <c r="F11" s="41" cm="1">
        <f t="array" aca="1" ref="F11" ca="1">INDIRECT(CONCATENATE("'",HLOOKUP(F$1,$B$21:$E$23,3,FALSE),"'!",$B$25,ROW($A11)+5))*About!$A$27</f>
        <v>9.4000000000000004E-3</v>
      </c>
      <c r="G11" s="41">
        <f t="shared" ca="1" si="4"/>
        <v>9.7199999999999995E-3</v>
      </c>
      <c r="H11" s="41">
        <f t="shared" ca="1" si="1"/>
        <v>1.004E-2</v>
      </c>
      <c r="I11" s="41">
        <f t="shared" ca="1" si="1"/>
        <v>1.0359999999999999E-2</v>
      </c>
      <c r="J11" s="41">
        <f t="shared" ca="1" si="1"/>
        <v>1.068E-2</v>
      </c>
      <c r="K11" s="41" cm="1">
        <f t="array" aca="1" ref="K11" ca="1">INDIRECT(CONCATENATE("'",HLOOKUP(K$1,$B$21:$E$23,3,FALSE),"'!",$B$25,ROW($A11)+5))*About!$A$27</f>
        <v>1.0999999999999999E-2</v>
      </c>
      <c r="L11" s="41">
        <f t="shared" ca="1" si="5"/>
        <v>1.12E-2</v>
      </c>
      <c r="M11" s="41">
        <f t="shared" ca="1" si="2"/>
        <v>1.14E-2</v>
      </c>
      <c r="N11" s="41">
        <f t="shared" ca="1" si="2"/>
        <v>1.1599999999999999E-2</v>
      </c>
      <c r="O11" s="41">
        <f t="shared" ca="1" si="2"/>
        <v>1.18E-2</v>
      </c>
      <c r="P11" s="41" cm="1">
        <f t="array" aca="1" ref="P11" ca="1">INDIRECT(CONCATENATE("'",HLOOKUP(P$1,$B$21:$E$23,3,FALSE),"'!",$B$25,ROW($A11)+5))*About!$A$27</f>
        <v>1.2E-2</v>
      </c>
      <c r="Q11" cm="1">
        <f t="array" aca="1" ref="Q11" ca="1">TREND($K11:$P11,$K$1:$P$1,Q$1)</f>
        <v>1.2199999999999989E-2</v>
      </c>
      <c r="R11" cm="1">
        <f t="array" aca="1" ref="R11" ca="1">TREND($K11:$P11,$K$1:$P$1,R$1)</f>
        <v>1.2400000000000022E-2</v>
      </c>
      <c r="S11" cm="1">
        <f t="array" aca="1" ref="S11" ca="1">TREND($K11:$P11,$K$1:$P$1,S$1)</f>
        <v>1.26E-2</v>
      </c>
      <c r="T11" cm="1">
        <f t="array" aca="1" ref="T11" ca="1">TREND($K11:$P11,$K$1:$P$1,T$1)</f>
        <v>1.2799999999999978E-2</v>
      </c>
      <c r="U11" cm="1">
        <f t="array" aca="1" ref="U11" ca="1">TREND($K11:$P11,$K$1:$P$1,U$1)</f>
        <v>1.3000000000000012E-2</v>
      </c>
      <c r="V11" cm="1">
        <f t="array" aca="1" ref="V11" ca="1">TREND($K11:$P11,$K$1:$P$1,V$1)</f>
        <v>1.319999999999999E-2</v>
      </c>
      <c r="W11" cm="1">
        <f t="array" aca="1" ref="W11" ca="1">TREND($K11:$P11,$K$1:$P$1,W$1)</f>
        <v>1.3400000000000023E-2</v>
      </c>
      <c r="X11" cm="1">
        <f t="array" aca="1" ref="X11" ca="1">TREND($K11:$P11,$K$1:$P$1,X$1)</f>
        <v>1.3600000000000001E-2</v>
      </c>
      <c r="Y11" cm="1">
        <f t="array" aca="1" ref="Y11" ca="1">TREND($K11:$P11,$K$1:$P$1,Y$1)</f>
        <v>1.3799999999999979E-2</v>
      </c>
      <c r="Z11" cm="1">
        <f t="array" aca="1" ref="Z11" ca="1">TREND($K11:$P11,$K$1:$P$1,Z$1)</f>
        <v>1.4000000000000012E-2</v>
      </c>
      <c r="AA11" cm="1">
        <f t="array" aca="1" ref="AA11" ca="1">TREND($K11:$P11,$K$1:$P$1,AA$1)</f>
        <v>1.419999999999999E-2</v>
      </c>
      <c r="AB11" cm="1">
        <f t="array" aca="1" ref="AB11" ca="1">TREND($K11:$P11,$K$1:$P$1,AB$1)</f>
        <v>1.4400000000000024E-2</v>
      </c>
      <c r="AC11" cm="1">
        <f t="array" aca="1" ref="AC11" ca="1">TREND($K11:$P11,$K$1:$P$1,AC$1)</f>
        <v>1.4600000000000002E-2</v>
      </c>
      <c r="AD11" cm="1">
        <f t="array" aca="1" ref="AD11" ca="1">TREND($K11:$P11,$K$1:$P$1,AD$1)</f>
        <v>1.479999999999998E-2</v>
      </c>
      <c r="AE11" cm="1">
        <f t="array" aca="1" ref="AE11" ca="1">TREND($K11:$P11,$K$1:$P$1,AE$1)</f>
        <v>1.5000000000000013E-2</v>
      </c>
      <c r="AF11" cm="1">
        <f t="array" aca="1" ref="AF11" ca="1">TREND($K11:$P11,$K$1:$P$1,AF$1)</f>
        <v>1.5199999999999991E-2</v>
      </c>
      <c r="AG11" cm="1">
        <f t="array" aca="1" ref="AG11" ca="1">TREND($K11:$P11,$K$1:$P$1,AG$1)</f>
        <v>1.5400000000000025E-2</v>
      </c>
      <c r="AH11" cm="1">
        <f t="array" aca="1" ref="AH11" ca="1">TREND($K11:$P11,$K$1:$P$1,AH$1)</f>
        <v>1.5600000000000003E-2</v>
      </c>
      <c r="AI11" cm="1">
        <f t="array" aca="1" ref="AI11" ca="1">TREND($K11:$P11,$K$1:$P$1,AI$1)</f>
        <v>1.5799999999999981E-2</v>
      </c>
      <c r="AJ11" cm="1">
        <f t="array" aca="1" ref="AJ11" ca="1">TREND($K11:$P11,$K$1:$P$1,AJ$1)</f>
        <v>1.6000000000000014E-2</v>
      </c>
      <c r="AK11" s="36">
        <v>1.6199999999999999E-2</v>
      </c>
      <c r="AL11" s="36">
        <v>1.6400000000000001E-2</v>
      </c>
      <c r="AM11" s="36">
        <v>1.66E-2</v>
      </c>
      <c r="AN11" s="36">
        <v>1.6799999999999999E-2</v>
      </c>
      <c r="AO11" s="36">
        <v>1.7000000000000001E-2</v>
      </c>
      <c r="AP11" s="36">
        <v>1.72E-2</v>
      </c>
      <c r="AQ11" s="36">
        <v>1.7399999999999999E-2</v>
      </c>
      <c r="AR11" s="36">
        <v>1.7600000000000001E-2</v>
      </c>
      <c r="AS11" s="36">
        <v>1.78E-2</v>
      </c>
      <c r="AT11" s="36">
        <v>1.7999999999999999E-2</v>
      </c>
    </row>
    <row r="12" spans="1:46" x14ac:dyDescent="0.2">
      <c r="A12" s="41" t="s">
        <v>112</v>
      </c>
      <c r="B12" s="41">
        <f ca="1">SUM(INDIRECT(CONCATENATE("'",HLOOKUP(B$1,$B$21:$E$23,3,FALSE),"'!",$B$25,ROW($A12)+5,":",$B$25,ROW($A12)+6)))*About!$A$27</f>
        <v>3.9899999999999998E-2</v>
      </c>
      <c r="C12" s="41">
        <f t="shared" ca="1" si="3"/>
        <v>4.0724999999999997E-2</v>
      </c>
      <c r="D12" s="41">
        <f t="shared" ca="1" si="0"/>
        <v>4.1550000000000004E-2</v>
      </c>
      <c r="E12" s="41">
        <f t="shared" ca="1" si="0"/>
        <v>4.2375000000000003E-2</v>
      </c>
      <c r="F12" s="41">
        <f ca="1">SUM(INDIRECT(CONCATENATE("'",HLOOKUP(F$1,$B$21:$E$23,3,FALSE),"'!",$B$25,ROW($A12)+5,":",$B$25,ROW($A12)+6)))*About!$A$27</f>
        <v>4.3200000000000002E-2</v>
      </c>
      <c r="G12" s="41">
        <f t="shared" ca="1" si="4"/>
        <v>4.41E-2</v>
      </c>
      <c r="H12" s="41">
        <f t="shared" ca="1" si="1"/>
        <v>4.4999999999999998E-2</v>
      </c>
      <c r="I12" s="41">
        <f t="shared" ca="1" si="1"/>
        <v>4.5900000000000003E-2</v>
      </c>
      <c r="J12" s="41">
        <f t="shared" ca="1" si="1"/>
        <v>4.6800000000000001E-2</v>
      </c>
      <c r="K12" s="41">
        <f ca="1">SUM(INDIRECT(CONCATENATE("'",HLOOKUP(K$1,$B$21:$E$23,3,FALSE),"'!",$B$25,ROW($A12)+5,":",$B$25,ROW($A12)+6)))*About!$A$27</f>
        <v>4.7699999999999999E-2</v>
      </c>
      <c r="L12" s="41">
        <f t="shared" ca="1" si="5"/>
        <v>4.8579999999999998E-2</v>
      </c>
      <c r="M12" s="41">
        <f t="shared" ca="1" si="2"/>
        <v>4.9459999999999997E-2</v>
      </c>
      <c r="N12" s="41">
        <f t="shared" ca="1" si="2"/>
        <v>5.0340000000000003E-2</v>
      </c>
      <c r="O12" s="41">
        <f t="shared" ca="1" si="2"/>
        <v>5.1220000000000002E-2</v>
      </c>
      <c r="P12" s="41">
        <f ca="1">SUM(INDIRECT(CONCATENATE("'",HLOOKUP(P$1,$B$21:$E$23,3,FALSE),"'!",$B$25,ROW($A12)+5,":",$B$25,ROW($A12)+6)))*About!$A$27</f>
        <v>5.21E-2</v>
      </c>
      <c r="Q12" cm="1">
        <f t="array" aca="1" ref="Q12" ca="1">TREND($K12:$P12,$K$1:$P$1,Q$1)</f>
        <v>5.2980000000000027E-2</v>
      </c>
      <c r="R12" cm="1">
        <f t="array" aca="1" ref="R12" ca="1">TREND($K12:$P12,$K$1:$P$1,R$1)</f>
        <v>5.3860000000000019E-2</v>
      </c>
      <c r="S12" cm="1">
        <f t="array" aca="1" ref="S12" ca="1">TREND($K12:$P12,$K$1:$P$1,S$1)</f>
        <v>5.4740000000000011E-2</v>
      </c>
      <c r="T12" cm="1">
        <f t="array" aca="1" ref="T12" ca="1">TREND($K12:$P12,$K$1:$P$1,T$1)</f>
        <v>5.5620000000000003E-2</v>
      </c>
      <c r="U12" cm="1">
        <f t="array" aca="1" ref="U12" ca="1">TREND($K12:$P12,$K$1:$P$1,U$1)</f>
        <v>5.6499999999999995E-2</v>
      </c>
      <c r="V12" cm="1">
        <f t="array" aca="1" ref="V12" ca="1">TREND($K12:$P12,$K$1:$P$1,V$1)</f>
        <v>5.7380000000000209E-2</v>
      </c>
      <c r="W12" cm="1">
        <f t="array" aca="1" ref="W12" ca="1">TREND($K12:$P12,$K$1:$P$1,W$1)</f>
        <v>5.8260000000000201E-2</v>
      </c>
      <c r="X12" cm="1">
        <f t="array" aca="1" ref="X12" ca="1">TREND($K12:$P12,$K$1:$P$1,X$1)</f>
        <v>5.9140000000000192E-2</v>
      </c>
      <c r="Y12" cm="1">
        <f t="array" aca="1" ref="Y12" ca="1">TREND($K12:$P12,$K$1:$P$1,Y$1)</f>
        <v>6.0020000000000184E-2</v>
      </c>
      <c r="Z12" cm="1">
        <f t="array" aca="1" ref="Z12" ca="1">TREND($K12:$P12,$K$1:$P$1,Z$1)</f>
        <v>6.0900000000000176E-2</v>
      </c>
      <c r="AA12" cm="1">
        <f t="array" aca="1" ref="AA12" ca="1">TREND($K12:$P12,$K$1:$P$1,AA$1)</f>
        <v>6.1780000000000168E-2</v>
      </c>
      <c r="AB12" cm="1">
        <f t="array" aca="1" ref="AB12" ca="1">TREND($K12:$P12,$K$1:$P$1,AB$1)</f>
        <v>6.266000000000016E-2</v>
      </c>
      <c r="AC12" cm="1">
        <f t="array" aca="1" ref="AC12" ca="1">TREND($K12:$P12,$K$1:$P$1,AC$1)</f>
        <v>6.3540000000000152E-2</v>
      </c>
      <c r="AD12" cm="1">
        <f t="array" aca="1" ref="AD12" ca="1">TREND($K12:$P12,$K$1:$P$1,AD$1)</f>
        <v>6.4420000000000144E-2</v>
      </c>
      <c r="AE12" cm="1">
        <f t="array" aca="1" ref="AE12" ca="1">TREND($K12:$P12,$K$1:$P$1,AE$1)</f>
        <v>6.5300000000000136E-2</v>
      </c>
      <c r="AF12" cm="1">
        <f t="array" aca="1" ref="AF12" ca="1">TREND($K12:$P12,$K$1:$P$1,AF$1)</f>
        <v>6.6180000000000128E-2</v>
      </c>
      <c r="AG12" cm="1">
        <f t="array" aca="1" ref="AG12" ca="1">TREND($K12:$P12,$K$1:$P$1,AG$1)</f>
        <v>6.706000000000012E-2</v>
      </c>
      <c r="AH12" cm="1">
        <f t="array" aca="1" ref="AH12" ca="1">TREND($K12:$P12,$K$1:$P$1,AH$1)</f>
        <v>6.7940000000000111E-2</v>
      </c>
      <c r="AI12" cm="1">
        <f t="array" aca="1" ref="AI12" ca="1">TREND($K12:$P12,$K$1:$P$1,AI$1)</f>
        <v>6.8820000000000103E-2</v>
      </c>
      <c r="AJ12" cm="1">
        <f t="array" aca="1" ref="AJ12" ca="1">TREND($K12:$P12,$K$1:$P$1,AJ$1)</f>
        <v>6.9700000000000095E-2</v>
      </c>
      <c r="AK12" s="36">
        <v>7.0580000000000004E-2</v>
      </c>
      <c r="AL12" s="36">
        <v>7.1459999999999996E-2</v>
      </c>
      <c r="AM12" s="36">
        <v>7.2340000000000002E-2</v>
      </c>
      <c r="AN12" s="36">
        <v>7.3219999999999993E-2</v>
      </c>
      <c r="AO12" s="36">
        <v>7.4099999999999999E-2</v>
      </c>
      <c r="AP12" s="36">
        <v>7.4980000000000005E-2</v>
      </c>
      <c r="AQ12" s="36">
        <v>7.5859999999999997E-2</v>
      </c>
      <c r="AR12" s="36">
        <v>7.6740000000000003E-2</v>
      </c>
      <c r="AS12" s="36">
        <v>7.7619999999999995E-2</v>
      </c>
      <c r="AT12" s="36">
        <v>7.85E-2</v>
      </c>
    </row>
    <row r="13" spans="1:46" x14ac:dyDescent="0.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2">
      <c r="A18" t="s">
        <v>114</v>
      </c>
      <c r="B18" t="str">
        <f ca="1">RIGHT(B17,LEN(B17)-7)</f>
        <v>buildings-PM25</v>
      </c>
    </row>
    <row r="19" spans="1:5" x14ac:dyDescent="0.2">
      <c r="A19" t="s">
        <v>115</v>
      </c>
      <c r="B19" t="str">
        <f ca="1">LEFT(B18,FIND("-",B18)-1)</f>
        <v>buildings</v>
      </c>
    </row>
    <row r="20" spans="1:5" x14ac:dyDescent="0.2">
      <c r="A20" t="s">
        <v>122</v>
      </c>
      <c r="B20" t="str">
        <f ca="1">VLOOKUP($B$19,Mappings!$A$22:$B$26,COLUMN(Mappings!$B$21),FALSE)</f>
        <v>area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">
      <c r="A24" t="s">
        <v>116</v>
      </c>
      <c r="B24" t="str">
        <f ca="1">REPLACE(B18,1,FIND("-",B18),"")</f>
        <v>PM25</v>
      </c>
    </row>
    <row r="25" spans="1:5" x14ac:dyDescent="0.2">
      <c r="A25" t="s">
        <v>124</v>
      </c>
      <c r="B25" s="2" t="str">
        <f ca="1">VLOOKUP($B$24,Mappings!$A$29:$B$31,COLUMN(Mappings!$B$29),FALSE)</f>
        <v>D</v>
      </c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T25"/>
  <sheetViews>
    <sheetView workbookViewId="0">
      <selection activeCell="B14" sqref="B1:P14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40">
        <v>2016</v>
      </c>
      <c r="C1" s="40">
        <v>2017</v>
      </c>
      <c r="D1" s="40">
        <v>2018</v>
      </c>
      <c r="E1" s="40">
        <v>2019</v>
      </c>
      <c r="F1" s="40">
        <v>2020</v>
      </c>
      <c r="G1" s="40">
        <v>2021</v>
      </c>
      <c r="H1" s="40">
        <v>2022</v>
      </c>
      <c r="I1" s="40">
        <v>2023</v>
      </c>
      <c r="J1" s="40">
        <v>2024</v>
      </c>
      <c r="K1" s="40">
        <v>2025</v>
      </c>
      <c r="L1" s="40">
        <v>2026</v>
      </c>
      <c r="M1" s="40">
        <v>2027</v>
      </c>
      <c r="N1" s="40">
        <v>2028</v>
      </c>
      <c r="O1" s="40">
        <v>2029</v>
      </c>
      <c r="P1" s="40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5.7999999999999996E-3</v>
      </c>
      <c r="C2" s="41">
        <f ca="1">$B2+($F2-$B2)*(C$1-$B$1)/($F$1-$B$1)</f>
        <v>5.8499999999999993E-3</v>
      </c>
      <c r="D2" s="41">
        <f t="shared" ref="D2:E12" ca="1" si="0">$B2+($F2-$B2)*(D$1-$B$1)/($F$1-$B$1)</f>
        <v>5.8999999999999999E-3</v>
      </c>
      <c r="E2" s="41">
        <f t="shared" ca="1" si="0"/>
        <v>5.9500000000000004E-3</v>
      </c>
      <c r="F2" s="41" cm="1">
        <f t="array" aca="1" ref="F2" ca="1">INDIRECT(CONCATENATE("'",HLOOKUP(F$1,$B$21:$E$23,3,FALSE),"'!",$B$25,ROW($A2)+3))*About!$A$27</f>
        <v>6.0000000000000001E-3</v>
      </c>
      <c r="G2" s="41">
        <f ca="1">$F2+($K2-$F2)*(G$1-$F$1)/($K$1-$F$1)</f>
        <v>6.0800000000000003E-3</v>
      </c>
      <c r="H2" s="41">
        <f t="shared" ref="H2:J12" ca="1" si="1">$F2+($K2-$F2)*(H$1-$F$1)/($K$1-$F$1)</f>
        <v>6.1600000000000005E-3</v>
      </c>
      <c r="I2" s="41">
        <f t="shared" ca="1" si="1"/>
        <v>6.2399999999999999E-3</v>
      </c>
      <c r="J2" s="41">
        <f t="shared" ca="1" si="1"/>
        <v>6.3200000000000001E-3</v>
      </c>
      <c r="K2" s="41" cm="1">
        <f t="array" aca="1" ref="K2" ca="1">INDIRECT(CONCATENATE("'",HLOOKUP(K$1,$B$21:$E$23,3,FALSE),"'!",$B$25,ROW($A2)+3))*About!$A$27</f>
        <v>6.4000000000000003E-3</v>
      </c>
      <c r="L2" s="41">
        <f ca="1">$K2+($P2-$K2)*(L$1-$K$1)/($P$1-$K$1)</f>
        <v>6.4800000000000005E-3</v>
      </c>
      <c r="M2" s="41">
        <f t="shared" ref="M2:O12" ca="1" si="2">$K2+($P2-$K2)*(M$1-$K$1)/($P$1-$K$1)</f>
        <v>6.5599999999999999E-3</v>
      </c>
      <c r="N2" s="41">
        <f t="shared" ca="1" si="2"/>
        <v>6.6400000000000001E-3</v>
      </c>
      <c r="O2" s="41">
        <f t="shared" ca="1" si="2"/>
        <v>6.7199999999999994E-3</v>
      </c>
      <c r="P2" s="41" cm="1">
        <f t="array" aca="1" ref="P2" ca="1">INDIRECT(CONCATENATE("'",HLOOKUP(P$1,$B$21:$E$23,3,FALSE),"'!",$B$25,ROW($A2)+3))*About!$A$27</f>
        <v>6.7999999999999996E-3</v>
      </c>
      <c r="Q2" cm="1">
        <f t="array" aca="1" ref="Q2" ca="1">TREND($K2:$P2,$K$1:$P$1,Q$1)</f>
        <v>6.8799999999999972E-3</v>
      </c>
      <c r="R2" cm="1">
        <f t="array" aca="1" ref="R2" ca="1">TREND($K2:$P2,$K$1:$P$1,R$1)</f>
        <v>6.959999999999994E-3</v>
      </c>
      <c r="S2" cm="1">
        <f t="array" aca="1" ref="S2" ca="1">TREND($K2:$P2,$K$1:$P$1,S$1)</f>
        <v>7.0399999999999907E-3</v>
      </c>
      <c r="T2" cm="1">
        <f t="array" aca="1" ref="T2" ca="1">TREND($K2:$P2,$K$1:$P$1,T$1)</f>
        <v>7.1199999999999875E-3</v>
      </c>
      <c r="U2" cm="1">
        <f t="array" aca="1" ref="U2" ca="1">TREND($K2:$P2,$K$1:$P$1,U$1)</f>
        <v>7.2000000000000119E-3</v>
      </c>
      <c r="V2" cm="1">
        <f t="array" aca="1" ref="V2" ca="1">TREND($K2:$P2,$K$1:$P$1,V$1)</f>
        <v>7.2800000000000087E-3</v>
      </c>
      <c r="W2" cm="1">
        <f t="array" aca="1" ref="W2" ca="1">TREND($K2:$P2,$K$1:$P$1,W$1)</f>
        <v>7.3600000000000054E-3</v>
      </c>
      <c r="X2" cm="1">
        <f t="array" aca="1" ref="X2" ca="1">TREND($K2:$P2,$K$1:$P$1,X$1)</f>
        <v>7.4400000000000022E-3</v>
      </c>
      <c r="Y2" cm="1">
        <f t="array" aca="1" ref="Y2" ca="1">TREND($K2:$P2,$K$1:$P$1,Y$1)</f>
        <v>7.5199999999999989E-3</v>
      </c>
      <c r="Z2" cm="1">
        <f t="array" aca="1" ref="Z2" ca="1">TREND($K2:$P2,$K$1:$P$1,Z$1)</f>
        <v>7.5999999999999956E-3</v>
      </c>
      <c r="AA2" cm="1">
        <f t="array" aca="1" ref="AA2" ca="1">TREND($K2:$P2,$K$1:$P$1,AA$1)</f>
        <v>7.6799999999999924E-3</v>
      </c>
      <c r="AB2" cm="1">
        <f t="array" aca="1" ref="AB2" ca="1">TREND($K2:$P2,$K$1:$P$1,AB$1)</f>
        <v>7.7599999999999891E-3</v>
      </c>
      <c r="AC2" cm="1">
        <f t="array" aca="1" ref="AC2" ca="1">TREND($K2:$P2,$K$1:$P$1,AC$1)</f>
        <v>7.8399999999999859E-3</v>
      </c>
      <c r="AD2" cm="1">
        <f t="array" aca="1" ref="AD2" ca="1">TREND($K2:$P2,$K$1:$P$1,AD$1)</f>
        <v>7.9200000000000104E-3</v>
      </c>
      <c r="AE2" cm="1">
        <f t="array" aca="1" ref="AE2" ca="1">TREND($K2:$P2,$K$1:$P$1,AE$1)</f>
        <v>8.0000000000000071E-3</v>
      </c>
      <c r="AF2" cm="1">
        <f t="array" aca="1" ref="AF2" ca="1">TREND($K2:$P2,$K$1:$P$1,AF$1)</f>
        <v>8.0800000000000038E-3</v>
      </c>
      <c r="AG2" cm="1">
        <f t="array" aca="1" ref="AG2" ca="1">TREND($K2:$P2,$K$1:$P$1,AG$1)</f>
        <v>8.1600000000000006E-3</v>
      </c>
      <c r="AH2" cm="1">
        <f t="array" aca="1" ref="AH2" ca="1">TREND($K2:$P2,$K$1:$P$1,AH$1)</f>
        <v>8.2399999999999973E-3</v>
      </c>
      <c r="AI2" cm="1">
        <f t="array" aca="1" ref="AI2" ca="1">TREND($K2:$P2,$K$1:$P$1,AI$1)</f>
        <v>8.3199999999999941E-3</v>
      </c>
      <c r="AJ2" cm="1">
        <f t="array" aca="1" ref="AJ2" ca="1">TREND($K2:$P2,$K$1:$P$1,AJ$1)</f>
        <v>8.3999999999999908E-3</v>
      </c>
      <c r="AK2">
        <v>8.4799999999999997E-3</v>
      </c>
      <c r="AL2">
        <v>8.5599999999999999E-3</v>
      </c>
      <c r="AM2">
        <v>8.6400000000000001E-3</v>
      </c>
      <c r="AN2">
        <v>8.7200000000000003E-3</v>
      </c>
      <c r="AO2">
        <v>8.8000000000000005E-3</v>
      </c>
      <c r="AP2">
        <v>8.8800000000000007E-3</v>
      </c>
      <c r="AQ2">
        <v>8.9599999999999992E-3</v>
      </c>
      <c r="AR2">
        <v>9.0399999999999994E-3</v>
      </c>
      <c r="AS2">
        <v>9.1199999999999996E-3</v>
      </c>
      <c r="AT2">
        <v>9.1999999999999998E-3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3.3999999999999998E-3</v>
      </c>
      <c r="C3" s="41">
        <f t="shared" ref="C3:C12" ca="1" si="3">$B3+($F3-$B3)*(C$1-$B$1)/($F$1-$B$1)</f>
        <v>3.4250000000000001E-3</v>
      </c>
      <c r="D3" s="41">
        <f t="shared" ca="1" si="0"/>
        <v>3.4499999999999999E-3</v>
      </c>
      <c r="E3" s="41">
        <f t="shared" ca="1" si="0"/>
        <v>3.4749999999999998E-3</v>
      </c>
      <c r="F3" s="41" cm="1">
        <f t="array" aca="1" ref="F3" ca="1">INDIRECT(CONCATENATE("'",HLOOKUP(F$1,$B$21:$E$23,3,FALSE),"'!",$B$25,ROW($A3)+5))*About!$A$27</f>
        <v>3.5000000000000001E-3</v>
      </c>
      <c r="G3" s="41">
        <f t="shared" ref="G3:G12" ca="1" si="4">$F3+($K3-$F3)*(G$1-$F$1)/($K$1-$F$1)</f>
        <v>3.5400000000000002E-3</v>
      </c>
      <c r="H3" s="41">
        <f t="shared" ca="1" si="1"/>
        <v>3.5800000000000003E-3</v>
      </c>
      <c r="I3" s="41">
        <f t="shared" ca="1" si="1"/>
        <v>3.62E-3</v>
      </c>
      <c r="J3" s="41">
        <f t="shared" ca="1" si="1"/>
        <v>3.6600000000000001E-3</v>
      </c>
      <c r="K3" s="41" cm="1">
        <f t="array" aca="1" ref="K3" ca="1">INDIRECT(CONCATENATE("'",HLOOKUP(K$1,$B$21:$E$23,3,FALSE),"'!",$B$25,ROW($A3)+5))*About!$A$27</f>
        <v>3.7000000000000002E-3</v>
      </c>
      <c r="L3" s="41">
        <f t="shared" ref="L3:L12" ca="1" si="5">$K3+($P3-$K3)*(L$1-$K$1)/($P$1-$K$1)</f>
        <v>3.7200000000000002E-3</v>
      </c>
      <c r="M3" s="41">
        <f t="shared" ca="1" si="2"/>
        <v>3.7400000000000003E-3</v>
      </c>
      <c r="N3" s="41">
        <f t="shared" ca="1" si="2"/>
        <v>3.7599999999999999E-3</v>
      </c>
      <c r="O3" s="41">
        <f t="shared" ca="1" si="2"/>
        <v>3.7799999999999999E-3</v>
      </c>
      <c r="P3" s="41" cm="1">
        <f t="array" aca="1" ref="P3" ca="1">INDIRECT(CONCATENATE("'",HLOOKUP(P$1,$B$21:$E$23,3,FALSE),"'!",$B$25,ROW($A3)+5))*About!$A$27</f>
        <v>3.8E-3</v>
      </c>
      <c r="Q3" cm="1">
        <f t="array" aca="1" ref="Q3" ca="1">TREND($K3:$P3,$K$1:$P$1,Q$1)</f>
        <v>3.8200000000000039E-3</v>
      </c>
      <c r="R3" cm="1">
        <f t="array" aca="1" ref="R3" ca="1">TREND($K3:$P3,$K$1:$P$1,R$1)</f>
        <v>3.8400000000000031E-3</v>
      </c>
      <c r="S3" cm="1">
        <f t="array" aca="1" ref="S3" ca="1">TREND($K3:$P3,$K$1:$P$1,S$1)</f>
        <v>3.8600000000000023E-3</v>
      </c>
      <c r="T3" cm="1">
        <f t="array" aca="1" ref="T3" ca="1">TREND($K3:$P3,$K$1:$P$1,T$1)</f>
        <v>3.8800000000000015E-3</v>
      </c>
      <c r="U3" cm="1">
        <f t="array" aca="1" ref="U3" ca="1">TREND($K3:$P3,$K$1:$P$1,U$1)</f>
        <v>3.9000000000000076E-3</v>
      </c>
      <c r="V3" cm="1">
        <f t="array" aca="1" ref="V3" ca="1">TREND($K3:$P3,$K$1:$P$1,V$1)</f>
        <v>3.9200000000000068E-3</v>
      </c>
      <c r="W3" cm="1">
        <f t="array" aca="1" ref="W3" ca="1">TREND($K3:$P3,$K$1:$P$1,W$1)</f>
        <v>3.940000000000006E-3</v>
      </c>
      <c r="X3" cm="1">
        <f t="array" aca="1" ref="X3" ca="1">TREND($K3:$P3,$K$1:$P$1,X$1)</f>
        <v>3.9600000000000052E-3</v>
      </c>
      <c r="Y3" cm="1">
        <f t="array" aca="1" ref="Y3" ca="1">TREND($K3:$P3,$K$1:$P$1,Y$1)</f>
        <v>3.9800000000000044E-3</v>
      </c>
      <c r="Z3" cm="1">
        <f t="array" aca="1" ref="Z3" ca="1">TREND($K3:$P3,$K$1:$P$1,Z$1)</f>
        <v>4.0000000000000036E-3</v>
      </c>
      <c r="AA3" cm="1">
        <f t="array" aca="1" ref="AA3" ca="1">TREND($K3:$P3,$K$1:$P$1,AA$1)</f>
        <v>4.0200000000000027E-3</v>
      </c>
      <c r="AB3" cm="1">
        <f t="array" aca="1" ref="AB3" ca="1">TREND($K3:$P3,$K$1:$P$1,AB$1)</f>
        <v>4.0400000000000019E-3</v>
      </c>
      <c r="AC3" cm="1">
        <f t="array" aca="1" ref="AC3" ca="1">TREND($K3:$P3,$K$1:$P$1,AC$1)</f>
        <v>4.0600000000000011E-3</v>
      </c>
      <c r="AD3" cm="1">
        <f t="array" aca="1" ref="AD3" ca="1">TREND($K3:$P3,$K$1:$P$1,AD$1)</f>
        <v>4.0800000000000072E-3</v>
      </c>
      <c r="AE3" cm="1">
        <f t="array" aca="1" ref="AE3" ca="1">TREND($K3:$P3,$K$1:$P$1,AE$1)</f>
        <v>4.1000000000000064E-3</v>
      </c>
      <c r="AF3" cm="1">
        <f t="array" aca="1" ref="AF3" ca="1">TREND($K3:$P3,$K$1:$P$1,AF$1)</f>
        <v>4.1200000000000056E-3</v>
      </c>
      <c r="AG3" cm="1">
        <f t="array" aca="1" ref="AG3" ca="1">TREND($K3:$P3,$K$1:$P$1,AG$1)</f>
        <v>4.1400000000000048E-3</v>
      </c>
      <c r="AH3" cm="1">
        <f t="array" aca="1" ref="AH3" ca="1">TREND($K3:$P3,$K$1:$P$1,AH$1)</f>
        <v>4.160000000000004E-3</v>
      </c>
      <c r="AI3" cm="1">
        <f t="array" aca="1" ref="AI3" ca="1">TREND($K3:$P3,$K$1:$P$1,AI$1)</f>
        <v>4.1800000000000032E-3</v>
      </c>
      <c r="AJ3" cm="1">
        <f t="array" aca="1" ref="AJ3" ca="1">TREND($K3:$P3,$K$1:$P$1,AJ$1)</f>
        <v>4.2000000000000023E-3</v>
      </c>
      <c r="AK3">
        <v>4.2199999999999998E-3</v>
      </c>
      <c r="AL3">
        <v>4.2399999999999998E-3</v>
      </c>
      <c r="AM3">
        <v>4.2599999999999999E-3</v>
      </c>
      <c r="AN3">
        <v>4.28E-3</v>
      </c>
      <c r="AO3">
        <v>4.3E-3</v>
      </c>
      <c r="AP3">
        <v>4.3200000000000001E-3</v>
      </c>
      <c r="AQ3">
        <v>4.3400000000000001E-3</v>
      </c>
      <c r="AR3">
        <v>4.3600000000000002E-3</v>
      </c>
      <c r="AS3">
        <v>4.3800000000000002E-3</v>
      </c>
      <c r="AT3">
        <v>4.4000000000000003E-3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7.9000000000000008E-3</v>
      </c>
      <c r="C4" s="41">
        <f t="shared" ca="1" si="3"/>
        <v>7.9250000000000015E-3</v>
      </c>
      <c r="D4" s="41">
        <f t="shared" ca="1" si="0"/>
        <v>7.9500000000000005E-3</v>
      </c>
      <c r="E4" s="41">
        <f t="shared" ca="1" si="0"/>
        <v>7.9749999999999995E-3</v>
      </c>
      <c r="F4" s="41" cm="1">
        <f t="array" aca="1" ref="F4" ca="1">INDIRECT(CONCATENATE("'",HLOOKUP(F$1,$B$21:$E$23,3,FALSE),"'!",$B$25,ROW($A4)+5))*About!$A$27</f>
        <v>8.0000000000000002E-3</v>
      </c>
      <c r="G4" s="41">
        <f t="shared" ca="1" si="4"/>
        <v>8.0800000000000004E-3</v>
      </c>
      <c r="H4" s="41">
        <f t="shared" ca="1" si="1"/>
        <v>8.1600000000000006E-3</v>
      </c>
      <c r="I4" s="41">
        <f t="shared" ca="1" si="1"/>
        <v>8.2399999999999991E-3</v>
      </c>
      <c r="J4" s="41">
        <f t="shared" ca="1" si="1"/>
        <v>8.3199999999999993E-3</v>
      </c>
      <c r="K4" s="41" cm="1">
        <f t="array" aca="1" ref="K4" ca="1">INDIRECT(CONCATENATE("'",HLOOKUP(K$1,$B$21:$E$23,3,FALSE),"'!",$B$25,ROW($A4)+5))*About!$A$27</f>
        <v>8.3999999999999995E-3</v>
      </c>
      <c r="L4" s="41">
        <f t="shared" ca="1" si="5"/>
        <v>8.5199999999999998E-3</v>
      </c>
      <c r="M4" s="41">
        <f t="shared" ca="1" si="2"/>
        <v>8.6400000000000001E-3</v>
      </c>
      <c r="N4" s="41">
        <f t="shared" ca="1" si="2"/>
        <v>8.7599999999999987E-3</v>
      </c>
      <c r="O4" s="41">
        <f t="shared" ca="1" si="2"/>
        <v>8.879999999999999E-3</v>
      </c>
      <c r="P4" s="41" cm="1">
        <f t="array" aca="1" ref="P4" ca="1">INDIRECT(CONCATENATE("'",HLOOKUP(P$1,$B$21:$E$23,3,FALSE),"'!",$B$25,ROW($A4)+5))*About!$A$27</f>
        <v>8.9999999999999993E-3</v>
      </c>
      <c r="Q4" cm="1">
        <f t="array" aca="1" ref="Q4" ca="1">TREND($K4:$P4,$K$1:$P$1,Q$1)</f>
        <v>9.120000000000017E-3</v>
      </c>
      <c r="R4" cm="1">
        <f t="array" aca="1" ref="R4" ca="1">TREND($K4:$P4,$K$1:$P$1,R$1)</f>
        <v>9.2399999999999982E-3</v>
      </c>
      <c r="S4" cm="1">
        <f t="array" aca="1" ref="S4" ca="1">TREND($K4:$P4,$K$1:$P$1,S$1)</f>
        <v>9.3600000000000072E-3</v>
      </c>
      <c r="T4" cm="1">
        <f t="array" aca="1" ref="T4" ca="1">TREND($K4:$P4,$K$1:$P$1,T$1)</f>
        <v>9.4800000000000162E-3</v>
      </c>
      <c r="U4" cm="1">
        <f t="array" aca="1" ref="U4" ca="1">TREND($K4:$P4,$K$1:$P$1,U$1)</f>
        <v>9.5999999999999974E-3</v>
      </c>
      <c r="V4" cm="1">
        <f t="array" aca="1" ref="V4" ca="1">TREND($K4:$P4,$K$1:$P$1,V$1)</f>
        <v>9.7200000000000064E-3</v>
      </c>
      <c r="W4" cm="1">
        <f t="array" aca="1" ref="W4" ca="1">TREND($K4:$P4,$K$1:$P$1,W$1)</f>
        <v>9.8400000000000154E-3</v>
      </c>
      <c r="X4" cm="1">
        <f t="array" aca="1" ref="X4" ca="1">TREND($K4:$P4,$K$1:$P$1,X$1)</f>
        <v>9.9599999999999966E-3</v>
      </c>
      <c r="Y4" cm="1">
        <f t="array" aca="1" ref="Y4" ca="1">TREND($K4:$P4,$K$1:$P$1,Y$1)</f>
        <v>1.0080000000000006E-2</v>
      </c>
      <c r="Z4" cm="1">
        <f t="array" aca="1" ref="Z4" ca="1">TREND($K4:$P4,$K$1:$P$1,Z$1)</f>
        <v>1.0200000000000015E-2</v>
      </c>
      <c r="AA4" cm="1">
        <f t="array" aca="1" ref="AA4" ca="1">TREND($K4:$P4,$K$1:$P$1,AA$1)</f>
        <v>1.0319999999999996E-2</v>
      </c>
      <c r="AB4" cm="1">
        <f t="array" aca="1" ref="AB4" ca="1">TREND($K4:$P4,$K$1:$P$1,AB$1)</f>
        <v>1.0440000000000005E-2</v>
      </c>
      <c r="AC4" cm="1">
        <f t="array" aca="1" ref="AC4" ca="1">TREND($K4:$P4,$K$1:$P$1,AC$1)</f>
        <v>1.0560000000000014E-2</v>
      </c>
      <c r="AD4" cm="1">
        <f t="array" aca="1" ref="AD4" ca="1">TREND($K4:$P4,$K$1:$P$1,AD$1)</f>
        <v>1.0679999999999995E-2</v>
      </c>
      <c r="AE4" cm="1">
        <f t="array" aca="1" ref="AE4" ca="1">TREND($K4:$P4,$K$1:$P$1,AE$1)</f>
        <v>1.0800000000000004E-2</v>
      </c>
      <c r="AF4" cm="1">
        <f t="array" aca="1" ref="AF4" ca="1">TREND($K4:$P4,$K$1:$P$1,AF$1)</f>
        <v>1.0920000000000013E-2</v>
      </c>
      <c r="AG4" cm="1">
        <f t="array" aca="1" ref="AG4" ca="1">TREND($K4:$P4,$K$1:$P$1,AG$1)</f>
        <v>1.1039999999999994E-2</v>
      </c>
      <c r="AH4" cm="1">
        <f t="array" aca="1" ref="AH4" ca="1">TREND($K4:$P4,$K$1:$P$1,AH$1)</f>
        <v>1.1160000000000003E-2</v>
      </c>
      <c r="AI4" cm="1">
        <f t="array" aca="1" ref="AI4" ca="1">TREND($K4:$P4,$K$1:$P$1,AI$1)</f>
        <v>1.1280000000000012E-2</v>
      </c>
      <c r="AJ4" cm="1">
        <f t="array" aca="1" ref="AJ4" ca="1">TREND($K4:$P4,$K$1:$P$1,AJ$1)</f>
        <v>1.1399999999999993E-2</v>
      </c>
      <c r="AK4">
        <v>1.1520000000000001E-2</v>
      </c>
      <c r="AL4">
        <v>1.1639999999999999E-2</v>
      </c>
      <c r="AM4">
        <v>1.176E-2</v>
      </c>
      <c r="AN4">
        <v>1.188E-2</v>
      </c>
      <c r="AO4">
        <v>1.2E-2</v>
      </c>
      <c r="AP4">
        <v>1.2120000000000001E-2</v>
      </c>
      <c r="AQ4">
        <v>1.2239999999999999E-2</v>
      </c>
      <c r="AR4">
        <v>1.2359999999999999E-2</v>
      </c>
      <c r="AS4">
        <v>1.248E-2</v>
      </c>
      <c r="AT4">
        <v>1.26E-2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0.1</v>
      </c>
      <c r="C5" s="41">
        <f t="shared" ca="1" si="3"/>
        <v>0.1</v>
      </c>
      <c r="D5" s="41">
        <f t="shared" ca="1" si="0"/>
        <v>0.1</v>
      </c>
      <c r="E5" s="41">
        <f t="shared" ca="1" si="0"/>
        <v>0.1</v>
      </c>
      <c r="F5" s="41" cm="1">
        <f t="array" aca="1" ref="F5" ca="1">INDIRECT(CONCATENATE("'",HLOOKUP(F$1,$B$21:$E$23,3,FALSE),"'!",$B$25,ROW($A5)+5))*About!$A$27</f>
        <v>0.1</v>
      </c>
      <c r="G5" s="41">
        <f t="shared" ca="1" si="4"/>
        <v>0.10200000000000001</v>
      </c>
      <c r="H5" s="41">
        <f t="shared" ca="1" si="1"/>
        <v>0.10400000000000001</v>
      </c>
      <c r="I5" s="41">
        <f t="shared" ca="1" si="1"/>
        <v>0.106</v>
      </c>
      <c r="J5" s="41">
        <f t="shared" ca="1" si="1"/>
        <v>0.108</v>
      </c>
      <c r="K5" s="41" cm="1">
        <f t="array" aca="1" ref="K5" ca="1">INDIRECT(CONCATENATE("'",HLOOKUP(K$1,$B$21:$E$23,3,FALSE),"'!",$B$25,ROW($A5)+5))*About!$A$27</f>
        <v>0.11</v>
      </c>
      <c r="L5" s="41">
        <f t="shared" ca="1" si="5"/>
        <v>0.112</v>
      </c>
      <c r="M5" s="41">
        <f t="shared" ca="1" si="2"/>
        <v>0.114</v>
      </c>
      <c r="N5" s="41">
        <f t="shared" ca="1" si="2"/>
        <v>0.11599999999999999</v>
      </c>
      <c r="O5" s="41">
        <f t="shared" ca="1" si="2"/>
        <v>0.11799999999999999</v>
      </c>
      <c r="P5" s="41" cm="1">
        <f t="array" aca="1" ref="P5" ca="1">INDIRECT(CONCATENATE("'",HLOOKUP(P$1,$B$21:$E$23,3,FALSE),"'!",$B$25,ROW($A5)+5))*About!$A$27</f>
        <v>0.12</v>
      </c>
      <c r="Q5" cm="1">
        <f t="array" aca="1" ref="Q5" ca="1">TREND($K5:$P5,$K$1:$P$1,Q$1)</f>
        <v>0.12200000000000077</v>
      </c>
      <c r="R5" cm="1">
        <f t="array" aca="1" ref="R5" ca="1">TREND($K5:$P5,$K$1:$P$1,R$1)</f>
        <v>0.12400000000000055</v>
      </c>
      <c r="S5" cm="1">
        <f t="array" aca="1" ref="S5" ca="1">TREND($K5:$P5,$K$1:$P$1,S$1)</f>
        <v>0.12600000000000033</v>
      </c>
      <c r="T5" cm="1">
        <f t="array" aca="1" ref="T5" ca="1">TREND($K5:$P5,$K$1:$P$1,T$1)</f>
        <v>0.128000000000001</v>
      </c>
      <c r="U5" cm="1">
        <f t="array" aca="1" ref="U5" ca="1">TREND($K5:$P5,$K$1:$P$1,U$1)</f>
        <v>0.13000000000000078</v>
      </c>
      <c r="V5" cm="1">
        <f t="array" aca="1" ref="V5" ca="1">TREND($K5:$P5,$K$1:$P$1,V$1)</f>
        <v>0.13200000000000056</v>
      </c>
      <c r="W5" cm="1">
        <f t="array" aca="1" ref="W5" ca="1">TREND($K5:$P5,$K$1:$P$1,W$1)</f>
        <v>0.13400000000000034</v>
      </c>
      <c r="X5" cm="1">
        <f t="array" aca="1" ref="X5" ca="1">TREND($K5:$P5,$K$1:$P$1,X$1)</f>
        <v>0.13600000000000101</v>
      </c>
      <c r="Y5" cm="1">
        <f t="array" aca="1" ref="Y5" ca="1">TREND($K5:$P5,$K$1:$P$1,Y$1)</f>
        <v>0.13800000000000079</v>
      </c>
      <c r="Z5" cm="1">
        <f t="array" aca="1" ref="Z5" ca="1">TREND($K5:$P5,$K$1:$P$1,Z$1)</f>
        <v>0.14000000000000057</v>
      </c>
      <c r="AA5" cm="1">
        <f t="array" aca="1" ref="AA5" ca="1">TREND($K5:$P5,$K$1:$P$1,AA$1)</f>
        <v>0.14200000000000035</v>
      </c>
      <c r="AB5" cm="1">
        <f t="array" aca="1" ref="AB5" ca="1">TREND($K5:$P5,$K$1:$P$1,AB$1)</f>
        <v>0.14400000000000102</v>
      </c>
      <c r="AC5" cm="1">
        <f t="array" aca="1" ref="AC5" ca="1">TREND($K5:$P5,$K$1:$P$1,AC$1)</f>
        <v>0.1460000000000008</v>
      </c>
      <c r="AD5" cm="1">
        <f t="array" aca="1" ref="AD5" ca="1">TREND($K5:$P5,$K$1:$P$1,AD$1)</f>
        <v>0.14800000000000058</v>
      </c>
      <c r="AE5" cm="1">
        <f t="array" aca="1" ref="AE5" ca="1">TREND($K5:$P5,$K$1:$P$1,AE$1)</f>
        <v>0.15000000000000036</v>
      </c>
      <c r="AF5" cm="1">
        <f t="array" aca="1" ref="AF5" ca="1">TREND($K5:$P5,$K$1:$P$1,AF$1)</f>
        <v>0.15200000000000102</v>
      </c>
      <c r="AG5" cm="1">
        <f t="array" aca="1" ref="AG5" ca="1">TREND($K5:$P5,$K$1:$P$1,AG$1)</f>
        <v>0.1540000000000008</v>
      </c>
      <c r="AH5" cm="1">
        <f t="array" aca="1" ref="AH5" ca="1">TREND($K5:$P5,$K$1:$P$1,AH$1)</f>
        <v>0.15600000000000058</v>
      </c>
      <c r="AI5" cm="1">
        <f t="array" aca="1" ref="AI5" ca="1">TREND($K5:$P5,$K$1:$P$1,AI$1)</f>
        <v>0.15800000000000036</v>
      </c>
      <c r="AJ5" cm="1">
        <f t="array" aca="1" ref="AJ5" ca="1">TREND($K5:$P5,$K$1:$P$1,AJ$1)</f>
        <v>0.16000000000000014</v>
      </c>
      <c r="AK5">
        <v>0.16200000000000001</v>
      </c>
      <c r="AL5">
        <v>0.16400000000000001</v>
      </c>
      <c r="AM5">
        <v>0.16600000000000001</v>
      </c>
      <c r="AN5">
        <v>0.16800000000000001</v>
      </c>
      <c r="AO5">
        <v>0.17</v>
      </c>
      <c r="AP5">
        <v>0.17199999999999999</v>
      </c>
      <c r="AQ5">
        <v>0.17399999999999999</v>
      </c>
      <c r="AR5">
        <v>0.17599999999999999</v>
      </c>
      <c r="AS5">
        <v>0.17799999999999999</v>
      </c>
      <c r="AT5">
        <v>0.18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0.15</v>
      </c>
      <c r="C6" s="41">
        <f t="shared" ca="1" si="3"/>
        <v>0.15</v>
      </c>
      <c r="D6" s="41">
        <f t="shared" ca="1" si="0"/>
        <v>0.15</v>
      </c>
      <c r="E6" s="41">
        <f t="shared" ca="1" si="0"/>
        <v>0.15</v>
      </c>
      <c r="F6" s="41" cm="1">
        <f t="array" aca="1" ref="F6" ca="1">INDIRECT(CONCATENATE("'",HLOOKUP(F$1,$B$21:$E$23,3,FALSE),"'!",$B$25,ROW($A6)+5))*About!$A$27</f>
        <v>0.15</v>
      </c>
      <c r="G6" s="41">
        <f t="shared" ca="1" si="4"/>
        <v>0.15</v>
      </c>
      <c r="H6" s="41">
        <f t="shared" ca="1" si="1"/>
        <v>0.15</v>
      </c>
      <c r="I6" s="41">
        <f t="shared" ca="1" si="1"/>
        <v>0.15</v>
      </c>
      <c r="J6" s="41">
        <f t="shared" ca="1" si="1"/>
        <v>0.15</v>
      </c>
      <c r="K6" s="41" cm="1">
        <f t="array" aca="1" ref="K6" ca="1">INDIRECT(CONCATENATE("'",HLOOKUP(K$1,$B$21:$E$23,3,FALSE),"'!",$B$25,ROW($A6)+5))*About!$A$27</f>
        <v>0.15</v>
      </c>
      <c r="L6" s="41">
        <f t="shared" ca="1" si="5"/>
        <v>0.154</v>
      </c>
      <c r="M6" s="41">
        <f t="shared" ca="1" si="2"/>
        <v>0.158</v>
      </c>
      <c r="N6" s="41">
        <f t="shared" ca="1" si="2"/>
        <v>0.16200000000000001</v>
      </c>
      <c r="O6" s="41">
        <f t="shared" ca="1" si="2"/>
        <v>0.16600000000000001</v>
      </c>
      <c r="P6" s="41" cm="1">
        <f t="array" aca="1" ref="P6" ca="1">INDIRECT(CONCATENATE("'",HLOOKUP(P$1,$B$21:$E$23,3,FALSE),"'!",$B$25,ROW($A6)+5))*About!$A$27</f>
        <v>0.17</v>
      </c>
      <c r="Q6" cm="1">
        <f t="array" aca="1" ref="Q6" ca="1">TREND($K6:$P6,$K$1:$P$1,Q$1)</f>
        <v>0.17400000000000126</v>
      </c>
      <c r="R6" cm="1">
        <f t="array" aca="1" ref="R6" ca="1">TREND($K6:$P6,$K$1:$P$1,R$1)</f>
        <v>0.17800000000000082</v>
      </c>
      <c r="S6" cm="1">
        <f t="array" aca="1" ref="S6" ca="1">TREND($K6:$P6,$K$1:$P$1,S$1)</f>
        <v>0.18200000000000038</v>
      </c>
      <c r="T6" cm="1">
        <f t="array" aca="1" ref="T6" ca="1">TREND($K6:$P6,$K$1:$P$1,T$1)</f>
        <v>0.18599999999999994</v>
      </c>
      <c r="U6" cm="1">
        <f t="array" aca="1" ref="U6" ca="1">TREND($K6:$P6,$K$1:$P$1,U$1)</f>
        <v>0.19000000000000128</v>
      </c>
      <c r="V6" cm="1">
        <f t="array" aca="1" ref="V6" ca="1">TREND($K6:$P6,$K$1:$P$1,V$1)</f>
        <v>0.19400000000000084</v>
      </c>
      <c r="W6" cm="1">
        <f t="array" aca="1" ref="W6" ca="1">TREND($K6:$P6,$K$1:$P$1,W$1)</f>
        <v>0.1980000000000004</v>
      </c>
      <c r="X6" cm="1">
        <f t="array" aca="1" ref="X6" ca="1">TREND($K6:$P6,$K$1:$P$1,X$1)</f>
        <v>0.20200000000000173</v>
      </c>
      <c r="Y6" cm="1">
        <f t="array" aca="1" ref="Y6" ca="1">TREND($K6:$P6,$K$1:$P$1,Y$1)</f>
        <v>0.20600000000000129</v>
      </c>
      <c r="Z6" cm="1">
        <f t="array" aca="1" ref="Z6" ca="1">TREND($K6:$P6,$K$1:$P$1,Z$1)</f>
        <v>0.21000000000000085</v>
      </c>
      <c r="AA6" cm="1">
        <f t="array" aca="1" ref="AA6" ca="1">TREND($K6:$P6,$K$1:$P$1,AA$1)</f>
        <v>0.21400000000000041</v>
      </c>
      <c r="AB6" cm="1">
        <f t="array" aca="1" ref="AB6" ca="1">TREND($K6:$P6,$K$1:$P$1,AB$1)</f>
        <v>0.21799999999999997</v>
      </c>
      <c r="AC6" cm="1">
        <f t="array" aca="1" ref="AC6" ca="1">TREND($K6:$P6,$K$1:$P$1,AC$1)</f>
        <v>0.22200000000000131</v>
      </c>
      <c r="AD6" cm="1">
        <f t="array" aca="1" ref="AD6" ca="1">TREND($K6:$P6,$K$1:$P$1,AD$1)</f>
        <v>0.22600000000000087</v>
      </c>
      <c r="AE6" cm="1">
        <f t="array" aca="1" ref="AE6" ca="1">TREND($K6:$P6,$K$1:$P$1,AE$1)</f>
        <v>0.23000000000000043</v>
      </c>
      <c r="AF6" cm="1">
        <f t="array" aca="1" ref="AF6" ca="1">TREND($K6:$P6,$K$1:$P$1,AF$1)</f>
        <v>0.23400000000000176</v>
      </c>
      <c r="AG6" cm="1">
        <f t="array" aca="1" ref="AG6" ca="1">TREND($K6:$P6,$K$1:$P$1,AG$1)</f>
        <v>0.23800000000000132</v>
      </c>
      <c r="AH6" cm="1">
        <f t="array" aca="1" ref="AH6" ca="1">TREND($K6:$P6,$K$1:$P$1,AH$1)</f>
        <v>0.24200000000000088</v>
      </c>
      <c r="AI6" cm="1">
        <f t="array" aca="1" ref="AI6" ca="1">TREND($K6:$P6,$K$1:$P$1,AI$1)</f>
        <v>0.24600000000000044</v>
      </c>
      <c r="AJ6" cm="1">
        <f t="array" aca="1" ref="AJ6" ca="1">TREND($K6:$P6,$K$1:$P$1,AJ$1)</f>
        <v>0.25</v>
      </c>
      <c r="AK6">
        <v>0.254</v>
      </c>
      <c r="AL6">
        <v>0.25800000000000001</v>
      </c>
      <c r="AM6">
        <v>0.26200000000000001</v>
      </c>
      <c r="AN6">
        <v>0.26600000000000001</v>
      </c>
      <c r="AO6">
        <v>0.27</v>
      </c>
      <c r="AP6">
        <v>0.27400000000000002</v>
      </c>
      <c r="AQ6">
        <v>0.27800000000000002</v>
      </c>
      <c r="AR6">
        <v>0.28199999999999997</v>
      </c>
      <c r="AS6">
        <v>0.28599999999999998</v>
      </c>
      <c r="AT6">
        <v>0.28999999999999998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4.4000000000000004</v>
      </c>
      <c r="C7" s="41">
        <f t="shared" ca="1" si="3"/>
        <v>4.4250000000000007</v>
      </c>
      <c r="D7" s="41">
        <f t="shared" ca="1" si="0"/>
        <v>4.45</v>
      </c>
      <c r="E7" s="41">
        <f t="shared" ca="1" si="0"/>
        <v>4.4749999999999996</v>
      </c>
      <c r="F7" s="41" cm="1">
        <f t="array" aca="1" ref="F7" ca="1">INDIRECT(CONCATENATE("'",HLOOKUP(F$1,$B$21:$E$23,3,FALSE),"'!",$B$25,ROW($A7)+5))*About!$A$27</f>
        <v>4.5</v>
      </c>
      <c r="G7" s="41">
        <f t="shared" ca="1" si="4"/>
        <v>4.5</v>
      </c>
      <c r="H7" s="41">
        <f t="shared" ca="1" si="1"/>
        <v>4.5</v>
      </c>
      <c r="I7" s="41">
        <f t="shared" ca="1" si="1"/>
        <v>4.5</v>
      </c>
      <c r="J7" s="41">
        <f t="shared" ca="1" si="1"/>
        <v>4.5</v>
      </c>
      <c r="K7" s="41" cm="1">
        <f t="array" aca="1" ref="K7" ca="1">INDIRECT(CONCATENATE("'",HLOOKUP(K$1,$B$21:$E$23,3,FALSE),"'!",$B$25,ROW($A7)+5))*About!$A$27</f>
        <v>4.5</v>
      </c>
      <c r="L7" s="41">
        <f t="shared" ca="1" si="5"/>
        <v>4.5199999999999996</v>
      </c>
      <c r="M7" s="41">
        <f t="shared" ca="1" si="2"/>
        <v>4.54</v>
      </c>
      <c r="N7" s="41">
        <f t="shared" ca="1" si="2"/>
        <v>4.5599999999999996</v>
      </c>
      <c r="O7" s="41">
        <f t="shared" ca="1" si="2"/>
        <v>4.58</v>
      </c>
      <c r="P7" s="41" cm="1">
        <f t="array" aca="1" ref="P7" ca="1">INDIRECT(CONCATENATE("'",HLOOKUP(P$1,$B$21:$E$23,3,FALSE),"'!",$B$25,ROW($A7)+5))*About!$A$27</f>
        <v>4.5999999999999996</v>
      </c>
      <c r="Q7" cm="1">
        <f t="array" aca="1" ref="Q7" ca="1">TREND($K7:$P7,$K$1:$P$1,Q$1)</f>
        <v>4.6199999999999974</v>
      </c>
      <c r="R7" cm="1">
        <f t="array" aca="1" ref="R7" ca="1">TREND($K7:$P7,$K$1:$P$1,R$1)</f>
        <v>4.6399999999999935</v>
      </c>
      <c r="S7" cm="1">
        <f t="array" aca="1" ref="S7" ca="1">TREND($K7:$P7,$K$1:$P$1,S$1)</f>
        <v>4.6599999999999966</v>
      </c>
      <c r="T7" cm="1">
        <f t="array" aca="1" ref="T7" ca="1">TREND($K7:$P7,$K$1:$P$1,T$1)</f>
        <v>4.6799999999999926</v>
      </c>
      <c r="U7" cm="1">
        <f t="array" aca="1" ref="U7" ca="1">TREND($K7:$P7,$K$1:$P$1,U$1)</f>
        <v>4.6999999999999957</v>
      </c>
      <c r="V7" cm="1">
        <f t="array" aca="1" ref="V7" ca="1">TREND($K7:$P7,$K$1:$P$1,V$1)</f>
        <v>4.7199999999999918</v>
      </c>
      <c r="W7" cm="1">
        <f t="array" aca="1" ref="W7" ca="1">TREND($K7:$P7,$K$1:$P$1,W$1)</f>
        <v>4.7399999999999949</v>
      </c>
      <c r="X7" cm="1">
        <f t="array" aca="1" ref="X7" ca="1">TREND($K7:$P7,$K$1:$P$1,X$1)</f>
        <v>4.7599999999999909</v>
      </c>
      <c r="Y7" cm="1">
        <f t="array" aca="1" ref="Y7" ca="1">TREND($K7:$P7,$K$1:$P$1,Y$1)</f>
        <v>4.779999999999994</v>
      </c>
      <c r="Z7" cm="1">
        <f t="array" aca="1" ref="Z7" ca="1">TREND($K7:$P7,$K$1:$P$1,Z$1)</f>
        <v>4.7999999999999972</v>
      </c>
      <c r="AA7" cm="1">
        <f t="array" aca="1" ref="AA7" ca="1">TREND($K7:$P7,$K$1:$P$1,AA$1)</f>
        <v>4.8199999999999932</v>
      </c>
      <c r="AB7" cm="1">
        <f t="array" aca="1" ref="AB7" ca="1">TREND($K7:$P7,$K$1:$P$1,AB$1)</f>
        <v>4.8399999999999963</v>
      </c>
      <c r="AC7" cm="1">
        <f t="array" aca="1" ref="AC7" ca="1">TREND($K7:$P7,$K$1:$P$1,AC$1)</f>
        <v>4.8599999999999923</v>
      </c>
      <c r="AD7" cm="1">
        <f t="array" aca="1" ref="AD7" ca="1">TREND($K7:$P7,$K$1:$P$1,AD$1)</f>
        <v>4.8799999999999955</v>
      </c>
      <c r="AE7" cm="1">
        <f t="array" aca="1" ref="AE7" ca="1">TREND($K7:$P7,$K$1:$P$1,AE$1)</f>
        <v>4.8999999999999915</v>
      </c>
      <c r="AF7" cm="1">
        <f t="array" aca="1" ref="AF7" ca="1">TREND($K7:$P7,$K$1:$P$1,AF$1)</f>
        <v>4.9199999999999946</v>
      </c>
      <c r="AG7" cm="1">
        <f t="array" aca="1" ref="AG7" ca="1">TREND($K7:$P7,$K$1:$P$1,AG$1)</f>
        <v>4.9399999999999906</v>
      </c>
      <c r="AH7" cm="1">
        <f t="array" aca="1" ref="AH7" ca="1">TREND($K7:$P7,$K$1:$P$1,AH$1)</f>
        <v>4.9599999999999937</v>
      </c>
      <c r="AI7" cm="1">
        <f t="array" aca="1" ref="AI7" ca="1">TREND($K7:$P7,$K$1:$P$1,AI$1)</f>
        <v>4.9799999999999969</v>
      </c>
      <c r="AJ7" cm="1">
        <f t="array" aca="1" ref="AJ7" ca="1">TREND($K7:$P7,$K$1:$P$1,AJ$1)</f>
        <v>4.9999999999999929</v>
      </c>
      <c r="AK7">
        <v>5.0199999999999996</v>
      </c>
      <c r="AL7">
        <v>5.04</v>
      </c>
      <c r="AM7">
        <v>5.0599999999999996</v>
      </c>
      <c r="AN7">
        <v>5.08</v>
      </c>
      <c r="AO7">
        <v>5.0999999999999996</v>
      </c>
      <c r="AP7">
        <v>5.12</v>
      </c>
      <c r="AQ7">
        <v>5.14</v>
      </c>
      <c r="AR7">
        <v>5.16</v>
      </c>
      <c r="AS7">
        <v>5.18</v>
      </c>
      <c r="AT7">
        <v>5.2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0.74</v>
      </c>
      <c r="C8" s="41">
        <f t="shared" ca="1" si="3"/>
        <v>0.745</v>
      </c>
      <c r="D8" s="41">
        <f t="shared" ca="1" si="0"/>
        <v>0.75</v>
      </c>
      <c r="E8" s="41">
        <f t="shared" ca="1" si="0"/>
        <v>0.755</v>
      </c>
      <c r="F8" s="41" cm="1">
        <f t="array" aca="1" ref="F8" ca="1">INDIRECT(CONCATENATE("'",HLOOKUP(F$1,$B$21:$E$23,3,FALSE),"'!",$B$25,ROW($A8)+5))*About!$A$27</f>
        <v>0.76</v>
      </c>
      <c r="G8" s="41">
        <f t="shared" ca="1" si="4"/>
        <v>0.76200000000000001</v>
      </c>
      <c r="H8" s="41">
        <f t="shared" ca="1" si="1"/>
        <v>0.76400000000000001</v>
      </c>
      <c r="I8" s="41">
        <f t="shared" ca="1" si="1"/>
        <v>0.76600000000000001</v>
      </c>
      <c r="J8" s="41">
        <f t="shared" ca="1" si="1"/>
        <v>0.76800000000000002</v>
      </c>
      <c r="K8" s="41" cm="1">
        <f t="array" aca="1" ref="K8" ca="1">INDIRECT(CONCATENATE("'",HLOOKUP(K$1,$B$21:$E$23,3,FALSE),"'!",$B$25,ROW($A8)+5))*About!$A$27</f>
        <v>0.77</v>
      </c>
      <c r="L8" s="41">
        <f t="shared" ca="1" si="5"/>
        <v>0.77400000000000002</v>
      </c>
      <c r="M8" s="41">
        <f t="shared" ca="1" si="2"/>
        <v>0.77800000000000002</v>
      </c>
      <c r="N8" s="41">
        <f t="shared" ca="1" si="2"/>
        <v>0.78200000000000003</v>
      </c>
      <c r="O8" s="41">
        <f t="shared" ca="1" si="2"/>
        <v>0.78600000000000003</v>
      </c>
      <c r="P8" s="41" cm="1">
        <f t="array" aca="1" ref="P8" ca="1">INDIRECT(CONCATENATE("'",HLOOKUP(P$1,$B$21:$E$23,3,FALSE),"'!",$B$25,ROW($A8)+5))*About!$A$27</f>
        <v>0.79</v>
      </c>
      <c r="Q8" cm="1">
        <f t="array" aca="1" ref="Q8" ca="1">TREND($K8:$P8,$K$1:$P$1,Q$1)</f>
        <v>0.79400000000000137</v>
      </c>
      <c r="R8" cm="1">
        <f t="array" aca="1" ref="R8" ca="1">TREND($K8:$P8,$K$1:$P$1,R$1)</f>
        <v>0.79800000000000093</v>
      </c>
      <c r="S8" cm="1">
        <f t="array" aca="1" ref="S8" ca="1">TREND($K8:$P8,$K$1:$P$1,S$1)</f>
        <v>0.80200000000000049</v>
      </c>
      <c r="T8" cm="1">
        <f t="array" aca="1" ref="T8" ca="1">TREND($K8:$P8,$K$1:$P$1,T$1)</f>
        <v>0.80600000000000005</v>
      </c>
      <c r="U8" cm="1">
        <f t="array" aca="1" ref="U8" ca="1">TREND($K8:$P8,$K$1:$P$1,U$1)</f>
        <v>0.81000000000000139</v>
      </c>
      <c r="V8" cm="1">
        <f t="array" aca="1" ref="V8" ca="1">TREND($K8:$P8,$K$1:$P$1,V$1)</f>
        <v>0.81400000000000095</v>
      </c>
      <c r="W8" cm="1">
        <f t="array" aca="1" ref="W8" ca="1">TREND($K8:$P8,$K$1:$P$1,W$1)</f>
        <v>0.8180000000000005</v>
      </c>
      <c r="X8" cm="1">
        <f t="array" aca="1" ref="X8" ca="1">TREND($K8:$P8,$K$1:$P$1,X$1)</f>
        <v>0.82200000000000184</v>
      </c>
      <c r="Y8" cm="1">
        <f t="array" aca="1" ref="Y8" ca="1">TREND($K8:$P8,$K$1:$P$1,Y$1)</f>
        <v>0.8260000000000014</v>
      </c>
      <c r="Z8" cm="1">
        <f t="array" aca="1" ref="Z8" ca="1">TREND($K8:$P8,$K$1:$P$1,Z$1)</f>
        <v>0.83000000000000096</v>
      </c>
      <c r="AA8" cm="1">
        <f t="array" aca="1" ref="AA8" ca="1">TREND($K8:$P8,$K$1:$P$1,AA$1)</f>
        <v>0.83400000000000052</v>
      </c>
      <c r="AB8" cm="1">
        <f t="array" aca="1" ref="AB8" ca="1">TREND($K8:$P8,$K$1:$P$1,AB$1)</f>
        <v>0.83800000000000008</v>
      </c>
      <c r="AC8" cm="1">
        <f t="array" aca="1" ref="AC8" ca="1">TREND($K8:$P8,$K$1:$P$1,AC$1)</f>
        <v>0.84200000000000141</v>
      </c>
      <c r="AD8" cm="1">
        <f t="array" aca="1" ref="AD8" ca="1">TREND($K8:$P8,$K$1:$P$1,AD$1)</f>
        <v>0.84600000000000097</v>
      </c>
      <c r="AE8" cm="1">
        <f t="array" aca="1" ref="AE8" ca="1">TREND($K8:$P8,$K$1:$P$1,AE$1)</f>
        <v>0.85000000000000053</v>
      </c>
      <c r="AF8" cm="1">
        <f t="array" aca="1" ref="AF8" ca="1">TREND($K8:$P8,$K$1:$P$1,AF$1)</f>
        <v>0.85400000000000187</v>
      </c>
      <c r="AG8" cm="1">
        <f t="array" aca="1" ref="AG8" ca="1">TREND($K8:$P8,$K$1:$P$1,AG$1)</f>
        <v>0.85800000000000143</v>
      </c>
      <c r="AH8" cm="1">
        <f t="array" aca="1" ref="AH8" ca="1">TREND($K8:$P8,$K$1:$P$1,AH$1)</f>
        <v>0.86200000000000099</v>
      </c>
      <c r="AI8" cm="1">
        <f t="array" aca="1" ref="AI8" ca="1">TREND($K8:$P8,$K$1:$P$1,AI$1)</f>
        <v>0.86600000000000055</v>
      </c>
      <c r="AJ8" cm="1">
        <f t="array" aca="1" ref="AJ8" ca="1">TREND($K8:$P8,$K$1:$P$1,AJ$1)</f>
        <v>0.87000000000000011</v>
      </c>
      <c r="AK8">
        <v>0.874</v>
      </c>
      <c r="AL8">
        <v>0.878</v>
      </c>
      <c r="AM8">
        <v>0.88200000000000001</v>
      </c>
      <c r="AN8">
        <v>0.88600000000000001</v>
      </c>
      <c r="AO8">
        <v>0.89</v>
      </c>
      <c r="AP8">
        <v>0.89400000000000002</v>
      </c>
      <c r="AQ8">
        <v>0.89800000000000002</v>
      </c>
      <c r="AR8">
        <v>0.90200000000000002</v>
      </c>
      <c r="AS8">
        <v>0.90600000000000003</v>
      </c>
      <c r="AT8">
        <v>0.91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0.17</v>
      </c>
      <c r="C9" s="41">
        <f t="shared" ca="1" si="3"/>
        <v>0.17</v>
      </c>
      <c r="D9" s="41">
        <f t="shared" ca="1" si="0"/>
        <v>0.17</v>
      </c>
      <c r="E9" s="41">
        <f t="shared" ca="1" si="0"/>
        <v>0.17</v>
      </c>
      <c r="F9" s="41" cm="1">
        <f t="array" aca="1" ref="F9" ca="1">INDIRECT(CONCATENATE("'",HLOOKUP(F$1,$B$21:$E$23,3,FALSE),"'!",$B$25,ROW($A9)+5))*About!$A$27</f>
        <v>0.17</v>
      </c>
      <c r="G9" s="41">
        <f t="shared" ca="1" si="4"/>
        <v>0.17200000000000001</v>
      </c>
      <c r="H9" s="41">
        <f t="shared" ca="1" si="1"/>
        <v>0.17400000000000002</v>
      </c>
      <c r="I9" s="41">
        <f t="shared" ca="1" si="1"/>
        <v>0.17599999999999999</v>
      </c>
      <c r="J9" s="41">
        <f t="shared" ca="1" si="1"/>
        <v>0.17799999999999999</v>
      </c>
      <c r="K9" s="41" cm="1">
        <f t="array" aca="1" ref="K9" ca="1">INDIRECT(CONCATENATE("'",HLOOKUP(K$1,$B$21:$E$23,3,FALSE),"'!",$B$25,ROW($A9)+5))*About!$A$27</f>
        <v>0.18</v>
      </c>
      <c r="L9" s="41">
        <f t="shared" ca="1" si="5"/>
        <v>0.182</v>
      </c>
      <c r="M9" s="41">
        <f t="shared" ca="1" si="2"/>
        <v>0.184</v>
      </c>
      <c r="N9" s="41">
        <f t="shared" ca="1" si="2"/>
        <v>0.186</v>
      </c>
      <c r="O9" s="41">
        <f t="shared" ca="1" si="2"/>
        <v>0.188</v>
      </c>
      <c r="P9" s="41" cm="1">
        <f t="array" aca="1" ref="P9" ca="1">INDIRECT(CONCATENATE("'",HLOOKUP(P$1,$B$21:$E$23,3,FALSE),"'!",$B$25,ROW($A9)+5))*About!$A$27</f>
        <v>0.19</v>
      </c>
      <c r="Q9" cm="1">
        <f t="array" aca="1" ref="Q9" ca="1">TREND($K9:$P9,$K$1:$P$1,Q$1)</f>
        <v>0.19200000000000061</v>
      </c>
      <c r="R9" cm="1">
        <f t="array" aca="1" ref="R9" ca="1">TREND($K9:$P9,$K$1:$P$1,R$1)</f>
        <v>0.19400000000000039</v>
      </c>
      <c r="S9" cm="1">
        <f t="array" aca="1" ref="S9" ca="1">TREND($K9:$P9,$K$1:$P$1,S$1)</f>
        <v>0.19600000000000017</v>
      </c>
      <c r="T9" cm="1">
        <f t="array" aca="1" ref="T9" ca="1">TREND($K9:$P9,$K$1:$P$1,T$1)</f>
        <v>0.19799999999999995</v>
      </c>
      <c r="U9" cm="1">
        <f t="array" aca="1" ref="U9" ca="1">TREND($K9:$P9,$K$1:$P$1,U$1)</f>
        <v>0.20000000000000062</v>
      </c>
      <c r="V9" cm="1">
        <f t="array" aca="1" ref="V9" ca="1">TREND($K9:$P9,$K$1:$P$1,V$1)</f>
        <v>0.2020000000000004</v>
      </c>
      <c r="W9" cm="1">
        <f t="array" aca="1" ref="W9" ca="1">TREND($K9:$P9,$K$1:$P$1,W$1)</f>
        <v>0.20400000000000018</v>
      </c>
      <c r="X9" cm="1">
        <f t="array" aca="1" ref="X9" ca="1">TREND($K9:$P9,$K$1:$P$1,X$1)</f>
        <v>0.20599999999999996</v>
      </c>
      <c r="Y9" cm="1">
        <f t="array" aca="1" ref="Y9" ca="1">TREND($K9:$P9,$K$1:$P$1,Y$1)</f>
        <v>0.20800000000000063</v>
      </c>
      <c r="Z9" cm="1">
        <f t="array" aca="1" ref="Z9" ca="1">TREND($K9:$P9,$K$1:$P$1,Z$1)</f>
        <v>0.21000000000000041</v>
      </c>
      <c r="AA9" cm="1">
        <f t="array" aca="1" ref="AA9" ca="1">TREND($K9:$P9,$K$1:$P$1,AA$1)</f>
        <v>0.21200000000000019</v>
      </c>
      <c r="AB9" cm="1">
        <f t="array" aca="1" ref="AB9" ca="1">TREND($K9:$P9,$K$1:$P$1,AB$1)</f>
        <v>0.21399999999999997</v>
      </c>
      <c r="AC9" cm="1">
        <f t="array" aca="1" ref="AC9" ca="1">TREND($K9:$P9,$K$1:$P$1,AC$1)</f>
        <v>0.21600000000000064</v>
      </c>
      <c r="AD9" cm="1">
        <f t="array" aca="1" ref="AD9" ca="1">TREND($K9:$P9,$K$1:$P$1,AD$1)</f>
        <v>0.21800000000000042</v>
      </c>
      <c r="AE9" cm="1">
        <f t="array" aca="1" ref="AE9" ca="1">TREND($K9:$P9,$K$1:$P$1,AE$1)</f>
        <v>0.2200000000000002</v>
      </c>
      <c r="AF9" cm="1">
        <f t="array" aca="1" ref="AF9" ca="1">TREND($K9:$P9,$K$1:$P$1,AF$1)</f>
        <v>0.22199999999999998</v>
      </c>
      <c r="AG9" cm="1">
        <f t="array" aca="1" ref="AG9" ca="1">TREND($K9:$P9,$K$1:$P$1,AG$1)</f>
        <v>0.22400000000000064</v>
      </c>
      <c r="AH9" cm="1">
        <f t="array" aca="1" ref="AH9" ca="1">TREND($K9:$P9,$K$1:$P$1,AH$1)</f>
        <v>0.22600000000000042</v>
      </c>
      <c r="AI9" cm="1">
        <f t="array" aca="1" ref="AI9" ca="1">TREND($K9:$P9,$K$1:$P$1,AI$1)</f>
        <v>0.2280000000000002</v>
      </c>
      <c r="AJ9" cm="1">
        <f t="array" aca="1" ref="AJ9" ca="1">TREND($K9:$P9,$K$1:$P$1,AJ$1)</f>
        <v>0.23000000000000087</v>
      </c>
      <c r="AK9">
        <v>0.23200000000000001</v>
      </c>
      <c r="AL9">
        <v>0.23400000000000001</v>
      </c>
      <c r="AM9">
        <v>0.23599999999999999</v>
      </c>
      <c r="AN9">
        <v>0.23799999999999999</v>
      </c>
      <c r="AO9">
        <v>0.24</v>
      </c>
      <c r="AP9">
        <v>0.24199999999999999</v>
      </c>
      <c r="AQ9">
        <v>0.24399999999999999</v>
      </c>
      <c r="AR9">
        <v>0.246</v>
      </c>
      <c r="AS9">
        <v>0.248</v>
      </c>
      <c r="AT9">
        <v>0.25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1.4E-3</v>
      </c>
      <c r="C10" s="41">
        <f t="shared" ca="1" si="3"/>
        <v>1.4250000000000001E-3</v>
      </c>
      <c r="D10" s="41">
        <f t="shared" ca="1" si="0"/>
        <v>1.4499999999999999E-3</v>
      </c>
      <c r="E10" s="41">
        <f t="shared" ca="1" si="0"/>
        <v>1.475E-3</v>
      </c>
      <c r="F10" s="41" cm="1">
        <f t="array" aca="1" ref="F10" ca="1">INDIRECT(CONCATENATE("'",HLOOKUP(F$1,$B$21:$E$23,3,FALSE),"'!",$B$25,ROW($A10)+5))*About!$A$27</f>
        <v>1.5E-3</v>
      </c>
      <c r="G10" s="41">
        <f t="shared" ca="1" si="4"/>
        <v>1.5399999999999999E-3</v>
      </c>
      <c r="H10" s="41">
        <f t="shared" ca="1" si="1"/>
        <v>1.58E-3</v>
      </c>
      <c r="I10" s="41">
        <f t="shared" ca="1" si="1"/>
        <v>1.6199999999999999E-3</v>
      </c>
      <c r="J10" s="41">
        <f t="shared" ca="1" si="1"/>
        <v>1.66E-3</v>
      </c>
      <c r="K10" s="41" cm="1">
        <f t="array" aca="1" ref="K10" ca="1">INDIRECT(CONCATENATE("'",HLOOKUP(K$1,$B$21:$E$23,3,FALSE),"'!",$B$25,ROW($A10)+5))*About!$A$27</f>
        <v>1.6999999999999999E-3</v>
      </c>
      <c r="L10" s="41">
        <f t="shared" ca="1" si="5"/>
        <v>1.72E-3</v>
      </c>
      <c r="M10" s="41">
        <f t="shared" ca="1" si="2"/>
        <v>1.74E-3</v>
      </c>
      <c r="N10" s="41">
        <f t="shared" ca="1" si="2"/>
        <v>1.7599999999999998E-3</v>
      </c>
      <c r="O10" s="41">
        <f t="shared" ca="1" si="2"/>
        <v>1.7799999999999999E-3</v>
      </c>
      <c r="P10" s="41" cm="1">
        <f t="array" aca="1" ref="P10" ca="1">INDIRECT(CONCATENATE("'",HLOOKUP(P$1,$B$21:$E$23,3,FALSE),"'!",$B$25,ROW($A10)+5))*About!$A$27</f>
        <v>1.8E-3</v>
      </c>
      <c r="Q10" cm="1">
        <f t="array" aca="1" ref="Q10" ca="1">TREND($K10:$P10,$K$1:$P$1,Q$1)</f>
        <v>1.8200000000000022E-3</v>
      </c>
      <c r="R10" cm="1">
        <f t="array" aca="1" ref="R10" ca="1">TREND($K10:$P10,$K$1:$P$1,R$1)</f>
        <v>1.8400000000000014E-3</v>
      </c>
      <c r="S10" cm="1">
        <f t="array" aca="1" ref="S10" ca="1">TREND($K10:$P10,$K$1:$P$1,S$1)</f>
        <v>1.8600000000000005E-3</v>
      </c>
      <c r="T10" cm="1">
        <f t="array" aca="1" ref="T10" ca="1">TREND($K10:$P10,$K$1:$P$1,T$1)</f>
        <v>1.8799999999999997E-3</v>
      </c>
      <c r="U10" cm="1">
        <f t="array" aca="1" ref="U10" ca="1">TREND($K10:$P10,$K$1:$P$1,U$1)</f>
        <v>1.8999999999999989E-3</v>
      </c>
      <c r="V10" cm="1">
        <f t="array" aca="1" ref="V10" ca="1">TREND($K10:$P10,$K$1:$P$1,V$1)</f>
        <v>1.920000000000005E-3</v>
      </c>
      <c r="W10" cm="1">
        <f t="array" aca="1" ref="W10" ca="1">TREND($K10:$P10,$K$1:$P$1,W$1)</f>
        <v>1.9400000000000042E-3</v>
      </c>
      <c r="X10" cm="1">
        <f t="array" aca="1" ref="X10" ca="1">TREND($K10:$P10,$K$1:$P$1,X$1)</f>
        <v>1.9600000000000034E-3</v>
      </c>
      <c r="Y10" cm="1">
        <f t="array" aca="1" ref="Y10" ca="1">TREND($K10:$P10,$K$1:$P$1,Y$1)</f>
        <v>1.9800000000000026E-3</v>
      </c>
      <c r="Z10" cm="1">
        <f t="array" aca="1" ref="Z10" ca="1">TREND($K10:$P10,$K$1:$P$1,Z$1)</f>
        <v>2.0000000000000018E-3</v>
      </c>
      <c r="AA10" cm="1">
        <f t="array" aca="1" ref="AA10" ca="1">TREND($K10:$P10,$K$1:$P$1,AA$1)</f>
        <v>2.020000000000001E-3</v>
      </c>
      <c r="AB10" cm="1">
        <f t="array" aca="1" ref="AB10" ca="1">TREND($K10:$P10,$K$1:$P$1,AB$1)</f>
        <v>2.0400000000000001E-3</v>
      </c>
      <c r="AC10" cm="1">
        <f t="array" aca="1" ref="AC10" ca="1">TREND($K10:$P10,$K$1:$P$1,AC$1)</f>
        <v>2.0599999999999993E-3</v>
      </c>
      <c r="AD10" cm="1">
        <f t="array" aca="1" ref="AD10" ca="1">TREND($K10:$P10,$K$1:$P$1,AD$1)</f>
        <v>2.0800000000000055E-3</v>
      </c>
      <c r="AE10" cm="1">
        <f t="array" aca="1" ref="AE10" ca="1">TREND($K10:$P10,$K$1:$P$1,AE$1)</f>
        <v>2.1000000000000046E-3</v>
      </c>
      <c r="AF10" cm="1">
        <f t="array" aca="1" ref="AF10" ca="1">TREND($K10:$P10,$K$1:$P$1,AF$1)</f>
        <v>2.1200000000000038E-3</v>
      </c>
      <c r="AG10" cm="1">
        <f t="array" aca="1" ref="AG10" ca="1">TREND($K10:$P10,$K$1:$P$1,AG$1)</f>
        <v>2.140000000000003E-3</v>
      </c>
      <c r="AH10" cm="1">
        <f t="array" aca="1" ref="AH10" ca="1">TREND($K10:$P10,$K$1:$P$1,AH$1)</f>
        <v>2.1600000000000022E-3</v>
      </c>
      <c r="AI10" cm="1">
        <f t="array" aca="1" ref="AI10" ca="1">TREND($K10:$P10,$K$1:$P$1,AI$1)</f>
        <v>2.1800000000000014E-3</v>
      </c>
      <c r="AJ10" cm="1">
        <f t="array" aca="1" ref="AJ10" ca="1">TREND($K10:$P10,$K$1:$P$1,AJ$1)</f>
        <v>2.2000000000000006E-3</v>
      </c>
      <c r="AK10">
        <v>2.2200000000000002E-3</v>
      </c>
      <c r="AL10">
        <v>2.2399999999999998E-3</v>
      </c>
      <c r="AM10">
        <v>2.2599999999999999E-3</v>
      </c>
      <c r="AN10">
        <v>2.2799999999999999E-3</v>
      </c>
      <c r="AO10">
        <v>2.3E-3</v>
      </c>
      <c r="AP10">
        <v>2.32E-3</v>
      </c>
      <c r="AQ10">
        <v>2.3400000000000001E-3</v>
      </c>
      <c r="AR10">
        <v>2.3600000000000001E-3</v>
      </c>
      <c r="AS10">
        <v>2.3800000000000002E-3</v>
      </c>
      <c r="AT10">
        <v>2.3999999999999998E-3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1.2999999999999999E-3</v>
      </c>
      <c r="C11" s="41">
        <f t="shared" ca="1" si="3"/>
        <v>1.3500000000000001E-3</v>
      </c>
      <c r="D11" s="41">
        <f t="shared" ca="1" si="0"/>
        <v>1.4E-3</v>
      </c>
      <c r="E11" s="41">
        <f t="shared" ca="1" si="0"/>
        <v>1.4499999999999999E-3</v>
      </c>
      <c r="F11" s="41" cm="1">
        <f t="array" aca="1" ref="F11" ca="1">INDIRECT(CONCATENATE("'",HLOOKUP(F$1,$B$21:$E$23,3,FALSE),"'!",$B$25,ROW($A11)+5))*About!$A$27</f>
        <v>1.5E-3</v>
      </c>
      <c r="G11" s="41">
        <f t="shared" ca="1" si="4"/>
        <v>1.5200000000000001E-3</v>
      </c>
      <c r="H11" s="41">
        <f t="shared" ca="1" si="1"/>
        <v>1.5400000000000001E-3</v>
      </c>
      <c r="I11" s="41">
        <f t="shared" ca="1" si="1"/>
        <v>1.56E-3</v>
      </c>
      <c r="J11" s="41">
        <f t="shared" ca="1" si="1"/>
        <v>1.58E-3</v>
      </c>
      <c r="K11" s="41" cm="1">
        <f t="array" aca="1" ref="K11" ca="1">INDIRECT(CONCATENATE("'",HLOOKUP(K$1,$B$21:$E$23,3,FALSE),"'!",$B$25,ROW($A11)+5))*About!$A$27</f>
        <v>1.6000000000000001E-3</v>
      </c>
      <c r="L11" s="41">
        <f t="shared" ca="1" si="5"/>
        <v>1.64E-3</v>
      </c>
      <c r="M11" s="41">
        <f t="shared" ca="1" si="2"/>
        <v>1.6800000000000001E-3</v>
      </c>
      <c r="N11" s="41">
        <f t="shared" ca="1" si="2"/>
        <v>1.72E-3</v>
      </c>
      <c r="O11" s="41">
        <f t="shared" ca="1" si="2"/>
        <v>1.7600000000000001E-3</v>
      </c>
      <c r="P11" s="41" cm="1">
        <f t="array" aca="1" ref="P11" ca="1">INDIRECT(CONCATENATE("'",HLOOKUP(P$1,$B$21:$E$23,3,FALSE),"'!",$B$25,ROW($A11)+5))*About!$A$27</f>
        <v>1.8E-3</v>
      </c>
      <c r="Q11" cm="1">
        <f t="array" aca="1" ref="Q11" ca="1">TREND($K11:$P11,$K$1:$P$1,Q$1)</f>
        <v>1.8399999999999944E-3</v>
      </c>
      <c r="R11" cm="1">
        <f t="array" aca="1" ref="R11" ca="1">TREND($K11:$P11,$K$1:$P$1,R$1)</f>
        <v>1.8799999999999928E-3</v>
      </c>
      <c r="S11" cm="1">
        <f t="array" aca="1" ref="S11" ca="1">TREND($K11:$P11,$K$1:$P$1,S$1)</f>
        <v>1.9199999999999912E-3</v>
      </c>
      <c r="T11" cm="1">
        <f t="array" aca="1" ref="T11" ca="1">TREND($K11:$P11,$K$1:$P$1,T$1)</f>
        <v>1.9599999999999895E-3</v>
      </c>
      <c r="U11" cm="1">
        <f t="array" aca="1" ref="U11" ca="1">TREND($K11:$P11,$K$1:$P$1,U$1)</f>
        <v>1.9999999999999879E-3</v>
      </c>
      <c r="V11" cm="1">
        <f t="array" aca="1" ref="V11" ca="1">TREND($K11:$P11,$K$1:$P$1,V$1)</f>
        <v>2.0400000000000001E-3</v>
      </c>
      <c r="W11" cm="1">
        <f t="array" aca="1" ref="W11" ca="1">TREND($K11:$P11,$K$1:$P$1,W$1)</f>
        <v>2.0799999999999985E-3</v>
      </c>
      <c r="X11" cm="1">
        <f t="array" aca="1" ref="X11" ca="1">TREND($K11:$P11,$K$1:$P$1,X$1)</f>
        <v>2.1199999999999969E-3</v>
      </c>
      <c r="Y11" cm="1">
        <f t="array" aca="1" ref="Y11" ca="1">TREND($K11:$P11,$K$1:$P$1,Y$1)</f>
        <v>2.1599999999999953E-3</v>
      </c>
      <c r="Z11" cm="1">
        <f t="array" aca="1" ref="Z11" ca="1">TREND($K11:$P11,$K$1:$P$1,Z$1)</f>
        <v>2.1999999999999936E-3</v>
      </c>
      <c r="AA11" cm="1">
        <f t="array" aca="1" ref="AA11" ca="1">TREND($K11:$P11,$K$1:$P$1,AA$1)</f>
        <v>2.239999999999992E-3</v>
      </c>
      <c r="AB11" cm="1">
        <f t="array" aca="1" ref="AB11" ca="1">TREND($K11:$P11,$K$1:$P$1,AB$1)</f>
        <v>2.2799999999999904E-3</v>
      </c>
      <c r="AC11" cm="1">
        <f t="array" aca="1" ref="AC11" ca="1">TREND($K11:$P11,$K$1:$P$1,AC$1)</f>
        <v>2.3199999999999887E-3</v>
      </c>
      <c r="AD11" cm="1">
        <f t="array" aca="1" ref="AD11" ca="1">TREND($K11:$P11,$K$1:$P$1,AD$1)</f>
        <v>2.360000000000001E-3</v>
      </c>
      <c r="AE11" cm="1">
        <f t="array" aca="1" ref="AE11" ca="1">TREND($K11:$P11,$K$1:$P$1,AE$1)</f>
        <v>2.3999999999999994E-3</v>
      </c>
      <c r="AF11" cm="1">
        <f t="array" aca="1" ref="AF11" ca="1">TREND($K11:$P11,$K$1:$P$1,AF$1)</f>
        <v>2.4399999999999977E-3</v>
      </c>
      <c r="AG11" cm="1">
        <f t="array" aca="1" ref="AG11" ca="1">TREND($K11:$P11,$K$1:$P$1,AG$1)</f>
        <v>2.4799999999999961E-3</v>
      </c>
      <c r="AH11" cm="1">
        <f t="array" aca="1" ref="AH11" ca="1">TREND($K11:$P11,$K$1:$P$1,AH$1)</f>
        <v>2.5199999999999945E-3</v>
      </c>
      <c r="AI11" cm="1">
        <f t="array" aca="1" ref="AI11" ca="1">TREND($K11:$P11,$K$1:$P$1,AI$1)</f>
        <v>2.5599999999999928E-3</v>
      </c>
      <c r="AJ11" cm="1">
        <f t="array" aca="1" ref="AJ11" ca="1">TREND($K11:$P11,$K$1:$P$1,AJ$1)</f>
        <v>2.5999999999999912E-3</v>
      </c>
      <c r="AK11">
        <v>2.64E-3</v>
      </c>
      <c r="AL11">
        <v>2.6800000000000001E-3</v>
      </c>
      <c r="AM11">
        <v>2.7200000000000002E-3</v>
      </c>
      <c r="AN11">
        <v>2.7599999999999999E-3</v>
      </c>
      <c r="AO11">
        <v>2.8E-3</v>
      </c>
      <c r="AP11">
        <v>2.8400000000000001E-3</v>
      </c>
      <c r="AQ11">
        <v>2.8800000000000002E-3</v>
      </c>
      <c r="AR11">
        <v>2.9199999999999999E-3</v>
      </c>
      <c r="AS11">
        <v>2.96E-3</v>
      </c>
      <c r="AT11">
        <v>3.0000000000000001E-3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6.0999999999999995E-3</v>
      </c>
      <c r="C12" s="41">
        <f t="shared" ca="1" si="3"/>
        <v>6.2375E-3</v>
      </c>
      <c r="D12" s="41">
        <f t="shared" ca="1" si="0"/>
        <v>6.3749999999999996E-3</v>
      </c>
      <c r="E12" s="41">
        <f t="shared" ca="1" si="0"/>
        <v>6.5124999999999992E-3</v>
      </c>
      <c r="F12" s="41">
        <f ca="1">SUM(INDIRECT(CONCATENATE("'",HLOOKUP(F$1,$B$21:$E$23,3,FALSE),"'!",$B$25,ROW($A12)+5,":",$B$25,ROW($A12)+6)))*About!$A$27</f>
        <v>6.6499999999999997E-3</v>
      </c>
      <c r="G12" s="41">
        <f t="shared" ca="1" si="4"/>
        <v>6.7619999999999998E-3</v>
      </c>
      <c r="H12" s="41">
        <f t="shared" ca="1" si="1"/>
        <v>6.8739999999999999E-3</v>
      </c>
      <c r="I12" s="41">
        <f t="shared" ca="1" si="1"/>
        <v>6.9859999999999992E-3</v>
      </c>
      <c r="J12" s="41">
        <f t="shared" ca="1" si="1"/>
        <v>7.0979999999999993E-3</v>
      </c>
      <c r="K12" s="41">
        <f ca="1">SUM(INDIRECT(CONCATENATE("'",HLOOKUP(K$1,$B$21:$E$23,3,FALSE),"'!",$B$25,ROW($A12)+5,":",$B$25,ROW($A12)+6)))*About!$A$27</f>
        <v>7.2099999999999994E-3</v>
      </c>
      <c r="L12" s="41">
        <f t="shared" ca="1" si="5"/>
        <v>7.3419999999999996E-3</v>
      </c>
      <c r="M12" s="41">
        <f t="shared" ca="1" si="2"/>
        <v>7.4739999999999997E-3</v>
      </c>
      <c r="N12" s="41">
        <f t="shared" ca="1" si="2"/>
        <v>7.6059999999999999E-3</v>
      </c>
      <c r="O12" s="41">
        <f t="shared" ca="1" si="2"/>
        <v>7.7380000000000001E-3</v>
      </c>
      <c r="P12" s="41">
        <f ca="1">SUM(INDIRECT(CONCATENATE("'",HLOOKUP(P$1,$B$21:$E$23,3,FALSE),"'!",$B$25,ROW($A12)+5,":",$B$25,ROW($A12)+6)))*About!$A$27</f>
        <v>7.8700000000000003E-3</v>
      </c>
      <c r="Q12" cm="1">
        <f t="array" aca="1" ref="Q12" ca="1">TREND($K12:$P12,$K$1:$P$1,Q$1)</f>
        <v>8.0019999999999536E-3</v>
      </c>
      <c r="R12" cm="1">
        <f t="array" aca="1" ref="R12" ca="1">TREND($K12:$P12,$K$1:$P$1,R$1)</f>
        <v>8.1339999999999746E-3</v>
      </c>
      <c r="S12" cm="1">
        <f t="array" aca="1" ref="S12" ca="1">TREND($K12:$P12,$K$1:$P$1,S$1)</f>
        <v>8.2659999999999956E-3</v>
      </c>
      <c r="T12" cm="1">
        <f t="array" aca="1" ref="T12" ca="1">TREND($K12:$P12,$K$1:$P$1,T$1)</f>
        <v>8.3979999999999611E-3</v>
      </c>
      <c r="U12" cm="1">
        <f t="array" aca="1" ref="U12" ca="1">TREND($K12:$P12,$K$1:$P$1,U$1)</f>
        <v>8.529999999999982E-3</v>
      </c>
      <c r="V12" cm="1">
        <f t="array" aca="1" ref="V12" ca="1">TREND($K12:$P12,$K$1:$P$1,V$1)</f>
        <v>8.662000000000003E-3</v>
      </c>
      <c r="W12" cm="1">
        <f t="array" aca="1" ref="W12" ca="1">TREND($K12:$P12,$K$1:$P$1,W$1)</f>
        <v>8.7939999999999685E-3</v>
      </c>
      <c r="X12" cm="1">
        <f t="array" aca="1" ref="X12" ca="1">TREND($K12:$P12,$K$1:$P$1,X$1)</f>
        <v>8.9259999999999895E-3</v>
      </c>
      <c r="Y12" cm="1">
        <f t="array" aca="1" ref="Y12" ca="1">TREND($K12:$P12,$K$1:$P$1,Y$1)</f>
        <v>9.057999999999955E-3</v>
      </c>
      <c r="Z12" cm="1">
        <f t="array" aca="1" ref="Z12" ca="1">TREND($K12:$P12,$K$1:$P$1,Z$1)</f>
        <v>9.189999999999976E-3</v>
      </c>
      <c r="AA12" cm="1">
        <f t="array" aca="1" ref="AA12" ca="1">TREND($K12:$P12,$K$1:$P$1,AA$1)</f>
        <v>9.321999999999997E-3</v>
      </c>
      <c r="AB12" cm="1">
        <f t="array" aca="1" ref="AB12" ca="1">TREND($K12:$P12,$K$1:$P$1,AB$1)</f>
        <v>9.4539999999999624E-3</v>
      </c>
      <c r="AC12" cm="1">
        <f t="array" aca="1" ref="AC12" ca="1">TREND($K12:$P12,$K$1:$P$1,AC$1)</f>
        <v>9.5859999999999834E-3</v>
      </c>
      <c r="AD12" cm="1">
        <f t="array" aca="1" ref="AD12" ca="1">TREND($K12:$P12,$K$1:$P$1,AD$1)</f>
        <v>9.7180000000000044E-3</v>
      </c>
      <c r="AE12" cm="1">
        <f t="array" aca="1" ref="AE12" ca="1">TREND($K12:$P12,$K$1:$P$1,AE$1)</f>
        <v>9.8499999999999699E-3</v>
      </c>
      <c r="AF12" cm="1">
        <f t="array" aca="1" ref="AF12" ca="1">TREND($K12:$P12,$K$1:$P$1,AF$1)</f>
        <v>9.9819999999999909E-3</v>
      </c>
      <c r="AG12" cm="1">
        <f t="array" aca="1" ref="AG12" ca="1">TREND($K12:$P12,$K$1:$P$1,AG$1)</f>
        <v>1.0113999999999956E-2</v>
      </c>
      <c r="AH12" cm="1">
        <f t="array" aca="1" ref="AH12" ca="1">TREND($K12:$P12,$K$1:$P$1,AH$1)</f>
        <v>1.0245999999999977E-2</v>
      </c>
      <c r="AI12" cm="1">
        <f t="array" aca="1" ref="AI12" ca="1">TREND($K12:$P12,$K$1:$P$1,AI$1)</f>
        <v>1.0377999999999998E-2</v>
      </c>
      <c r="AJ12" cm="1">
        <f t="array" aca="1" ref="AJ12" ca="1">TREND($K12:$P12,$K$1:$P$1,AJ$1)</f>
        <v>1.0509999999999964E-2</v>
      </c>
      <c r="AK12">
        <v>1.0642E-2</v>
      </c>
      <c r="AL12">
        <v>1.0774000000000001E-2</v>
      </c>
      <c r="AM12">
        <v>1.0906000000000001E-2</v>
      </c>
      <c r="AN12">
        <v>1.1037999999999999E-2</v>
      </c>
      <c r="AO12">
        <v>1.1169999999999999E-2</v>
      </c>
      <c r="AP12">
        <v>1.1302E-2</v>
      </c>
      <c r="AQ12">
        <v>1.1434E-2</v>
      </c>
      <c r="AR12">
        <v>1.1566E-2</v>
      </c>
      <c r="AS12">
        <v>1.1698E-2</v>
      </c>
      <c r="AT12">
        <v>1.183E-2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46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2">
      <c r="A18" t="s">
        <v>114</v>
      </c>
      <c r="B18" t="str">
        <f ca="1">RIGHT(B17,LEN(B17)-7)</f>
        <v>buildings-SO2</v>
      </c>
    </row>
    <row r="19" spans="1:5" x14ac:dyDescent="0.2">
      <c r="A19" t="s">
        <v>115</v>
      </c>
      <c r="B19" t="str">
        <f ca="1">LEFT(B18,FIND("-",B18)-1)</f>
        <v>buildings</v>
      </c>
    </row>
    <row r="20" spans="1:5" x14ac:dyDescent="0.2">
      <c r="A20" t="s">
        <v>122</v>
      </c>
      <c r="B20" t="str">
        <f ca="1">VLOOKUP($B$19,Mappings!$A$22:$B$26,COLUMN(Mappings!$B$21),FALSE)</f>
        <v>area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2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2">
      <c r="A24" t="s">
        <v>116</v>
      </c>
      <c r="B24" t="str">
        <f ca="1">REPLACE(B18,1,FIND("-",B18),"")</f>
        <v>SO2</v>
      </c>
    </row>
    <row r="25" spans="1:5" x14ac:dyDescent="0.2">
      <c r="A25" t="s">
        <v>124</v>
      </c>
      <c r="B25" s="2" t="str">
        <f ca="1">VLOOKUP($B$24,Mappings!$A$29:$B$31,COLUMN(Mappings!$B$29),FALSE)</f>
        <v>C</v>
      </c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T25"/>
  <sheetViews>
    <sheetView workbookViewId="0">
      <selection activeCell="B14" sqref="B2:Q14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7.6000000000000004E-4</v>
      </c>
      <c r="C2" s="41">
        <f ca="1">$B2+($F2-$B2)*(C$1-$B$1)/($F$1-$B$1)</f>
        <v>7.6500000000000005E-4</v>
      </c>
      <c r="D2" s="41">
        <f t="shared" ref="D2:E12" ca="1" si="0">$B2+($F2-$B2)*(D$1-$B$1)/($F$1-$B$1)</f>
        <v>7.7000000000000007E-4</v>
      </c>
      <c r="E2" s="41">
        <f t="shared" ca="1" si="0"/>
        <v>7.7499999999999997E-4</v>
      </c>
      <c r="F2" s="41" cm="1">
        <f t="array" aca="1" ref="F2" ca="1">INDIRECT(CONCATENATE("'",HLOOKUP(F$1,$B$21:$E$23,3,FALSE),"'!",$B$25,ROW($A2)+3))*About!$A$27</f>
        <v>7.7999999999999999E-4</v>
      </c>
      <c r="G2" s="41">
        <f ca="1">$F2+($K2-$F2)*(G$1-$F$1)/($K$1-$F$1)</f>
        <v>7.8799999999999996E-4</v>
      </c>
      <c r="H2" s="41">
        <f t="shared" ref="H2:J12" ca="1" si="1">$F2+($K2-$F2)*(H$1-$F$1)/($K$1-$F$1)</f>
        <v>7.9599999999999994E-4</v>
      </c>
      <c r="I2" s="41">
        <f t="shared" ca="1" si="1"/>
        <v>8.0400000000000003E-4</v>
      </c>
      <c r="J2" s="41">
        <f t="shared" ca="1" si="1"/>
        <v>8.12E-4</v>
      </c>
      <c r="K2" s="41" cm="1">
        <f t="array" aca="1" ref="K2" ca="1">INDIRECT(CONCATENATE("'",HLOOKUP(K$1,$B$21:$E$23,3,FALSE),"'!",$B$25,ROW($A2)+3))*About!$A$27</f>
        <v>8.1999999999999998E-4</v>
      </c>
      <c r="L2" s="41">
        <f ca="1">$K2+($P2-$K2)*(L$1-$K$1)/($P$1-$K$1)</f>
        <v>8.3199999999999995E-4</v>
      </c>
      <c r="M2" s="41">
        <f t="shared" ref="M2:O12" ca="1" si="2">$K2+($P2-$K2)*(M$1-$K$1)/($P$1-$K$1)</f>
        <v>8.4400000000000002E-4</v>
      </c>
      <c r="N2" s="41">
        <f t="shared" ca="1" si="2"/>
        <v>8.5599999999999999E-4</v>
      </c>
      <c r="O2" s="41">
        <f t="shared" ca="1" si="2"/>
        <v>8.6800000000000006E-4</v>
      </c>
      <c r="P2" s="41" cm="1">
        <f t="array" aca="1" ref="P2" ca="1">INDIRECT(CONCATENATE("'",HLOOKUP(P$1,$B$21:$E$23,3,FALSE),"'!",$B$25,ROW($A2)+3))*About!$A$27</f>
        <v>8.8000000000000003E-4</v>
      </c>
      <c r="Q2" s="41" cm="1">
        <f t="array" aca="1" ref="Q2" ca="1">TREND($K2:$P2,$K$1:$P$1,Q$1)</f>
        <v>8.9200000000000043E-4</v>
      </c>
      <c r="R2" cm="1">
        <f t="array" aca="1" ref="R2" ca="1">TREND($K2:$P2,$K$1:$P$1,R$1)</f>
        <v>9.0399999999999855E-4</v>
      </c>
      <c r="S2" cm="1">
        <f t="array" aca="1" ref="S2" ca="1">TREND($K2:$P2,$K$1:$P$1,S$1)</f>
        <v>9.1600000000000015E-4</v>
      </c>
      <c r="T2" cm="1">
        <f t="array" aca="1" ref="T2" ca="1">TREND($K2:$P2,$K$1:$P$1,T$1)</f>
        <v>9.2799999999999827E-4</v>
      </c>
      <c r="U2" cm="1">
        <f t="array" aca="1" ref="U2" ca="1">TREND($K2:$P2,$K$1:$P$1,U$1)</f>
        <v>9.3999999999999986E-4</v>
      </c>
      <c r="V2" cm="1">
        <f t="array" aca="1" ref="V2" ca="1">TREND($K2:$P2,$K$1:$P$1,V$1)</f>
        <v>9.5199999999999799E-4</v>
      </c>
      <c r="W2" cm="1">
        <f t="array" aca="1" ref="W2" ca="1">TREND($K2:$P2,$K$1:$P$1,W$1)</f>
        <v>9.6399999999999958E-4</v>
      </c>
      <c r="X2" cm="1">
        <f t="array" aca="1" ref="X2" ca="1">TREND($K2:$P2,$K$1:$P$1,X$1)</f>
        <v>9.7600000000000117E-4</v>
      </c>
      <c r="Y2" cm="1">
        <f t="array" aca="1" ref="Y2" ca="1">TREND($K2:$P2,$K$1:$P$1,Y$1)</f>
        <v>9.879999999999993E-4</v>
      </c>
      <c r="Z2" cm="1">
        <f t="array" aca="1" ref="Z2" ca="1">TREND($K2:$P2,$K$1:$P$1,Z$1)</f>
        <v>1.0000000000000009E-3</v>
      </c>
      <c r="AA2" cm="1">
        <f t="array" aca="1" ref="AA2" ca="1">TREND($K2:$P2,$K$1:$P$1,AA$1)</f>
        <v>1.011999999999999E-3</v>
      </c>
      <c r="AB2" cm="1">
        <f t="array" aca="1" ref="AB2" ca="1">TREND($K2:$P2,$K$1:$P$1,AB$1)</f>
        <v>1.0240000000000006E-3</v>
      </c>
      <c r="AC2" cm="1">
        <f t="array" aca="1" ref="AC2" ca="1">TREND($K2:$P2,$K$1:$P$1,AC$1)</f>
        <v>1.0359999999999987E-3</v>
      </c>
      <c r="AD2" cm="1">
        <f t="array" aca="1" ref="AD2" ca="1">TREND($K2:$P2,$K$1:$P$1,AD$1)</f>
        <v>1.0480000000000003E-3</v>
      </c>
      <c r="AE2" cm="1">
        <f t="array" aca="1" ref="AE2" ca="1">TREND($K2:$P2,$K$1:$P$1,AE$1)</f>
        <v>1.0599999999999984E-3</v>
      </c>
      <c r="AF2" cm="1">
        <f t="array" aca="1" ref="AF2" ca="1">TREND($K2:$P2,$K$1:$P$1,AF$1)</f>
        <v>1.072E-3</v>
      </c>
      <c r="AG2" cm="1">
        <f t="array" aca="1" ref="AG2" ca="1">TREND($K2:$P2,$K$1:$P$1,AG$1)</f>
        <v>1.0839999999999982E-3</v>
      </c>
      <c r="AH2" cm="1">
        <f t="array" aca="1" ref="AH2" ca="1">TREND($K2:$P2,$K$1:$P$1,AH$1)</f>
        <v>1.0959999999999998E-3</v>
      </c>
      <c r="AI2" cm="1">
        <f t="array" aca="1" ref="AI2" ca="1">TREND($K2:$P2,$K$1:$P$1,AI$1)</f>
        <v>1.1080000000000013E-3</v>
      </c>
      <c r="AJ2" cm="1">
        <f t="array" aca="1" ref="AJ2" ca="1">TREND($K2:$P2,$K$1:$P$1,AJ$1)</f>
        <v>1.1199999999999995E-3</v>
      </c>
      <c r="AK2">
        <v>1.132E-3</v>
      </c>
      <c r="AL2">
        <v>1.1440000000000001E-3</v>
      </c>
      <c r="AM2">
        <v>1.1559999999999999E-3</v>
      </c>
      <c r="AN2">
        <v>1.168E-3</v>
      </c>
      <c r="AO2">
        <v>1.1800000000000001E-3</v>
      </c>
      <c r="AP2">
        <v>1.1919999999999999E-3</v>
      </c>
      <c r="AQ2">
        <v>1.204E-3</v>
      </c>
      <c r="AR2">
        <v>1.2160000000000001E-3</v>
      </c>
      <c r="AS2">
        <v>1.2279999999999999E-3</v>
      </c>
      <c r="AT2">
        <v>1.24E-3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4.0000000000000002E-4</v>
      </c>
      <c r="C3" s="41">
        <f t="shared" ref="C3:C12" ca="1" si="3">$B3+($F3-$B3)*(C$1-$B$1)/($F$1-$B$1)</f>
        <v>4.0250000000000003E-4</v>
      </c>
      <c r="D3" s="41">
        <f t="shared" ca="1" si="0"/>
        <v>4.0499999999999998E-4</v>
      </c>
      <c r="E3" s="41">
        <f t="shared" ca="1" si="0"/>
        <v>4.0749999999999998E-4</v>
      </c>
      <c r="F3" s="41" cm="1">
        <f t="array" aca="1" ref="F3" ca="1">INDIRECT(CONCATENATE("'",HLOOKUP(F$1,$B$21:$E$23,3,FALSE),"'!",$B$25,ROW($A3)+5))*About!$A$27</f>
        <v>4.0999999999999999E-4</v>
      </c>
      <c r="G3" s="41">
        <f t="shared" ref="G3:G12" ca="1" si="4">$F3+($K3-$F3)*(G$1-$F$1)/($K$1-$F$1)</f>
        <v>4.1199999999999999E-4</v>
      </c>
      <c r="H3" s="41">
        <f t="shared" ca="1" si="1"/>
        <v>4.1399999999999998E-4</v>
      </c>
      <c r="I3" s="41">
        <f t="shared" ca="1" si="1"/>
        <v>4.1600000000000003E-4</v>
      </c>
      <c r="J3" s="41">
        <f t="shared" ca="1" si="1"/>
        <v>4.1800000000000002E-4</v>
      </c>
      <c r="K3" s="41" cm="1">
        <f t="array" aca="1" ref="K3" ca="1">INDIRECT(CONCATENATE("'",HLOOKUP(K$1,$B$21:$E$23,3,FALSE),"'!",$B$25,ROW($A3)+5))*About!$A$27</f>
        <v>4.2000000000000002E-4</v>
      </c>
      <c r="L3" s="41">
        <f t="shared" ref="L3:L12" ca="1" si="5">$K3+($P3-$K3)*(L$1-$K$1)/($P$1-$K$1)</f>
        <v>4.2200000000000001E-4</v>
      </c>
      <c r="M3" s="41">
        <f t="shared" ca="1" si="2"/>
        <v>4.2400000000000001E-4</v>
      </c>
      <c r="N3" s="41">
        <f t="shared" ca="1" si="2"/>
        <v>4.26E-4</v>
      </c>
      <c r="O3" s="41">
        <f t="shared" ca="1" si="2"/>
        <v>4.28E-4</v>
      </c>
      <c r="P3" s="41" cm="1">
        <f t="array" aca="1" ref="P3" ca="1">INDIRECT(CONCATENATE("'",HLOOKUP(P$1,$B$21:$E$23,3,FALSE),"'!",$B$25,ROW($A3)+5))*About!$A$27</f>
        <v>4.2999999999999999E-4</v>
      </c>
      <c r="Q3" s="41" cm="1">
        <f t="array" aca="1" ref="Q3" ca="1">TREND($K3:$P3,$K$1:$P$1,Q$1)</f>
        <v>4.3200000000000009E-4</v>
      </c>
      <c r="R3" cm="1">
        <f t="array" aca="1" ref="R3" ca="1">TREND($K3:$P3,$K$1:$P$1,R$1)</f>
        <v>4.3400000000000036E-4</v>
      </c>
      <c r="S3" cm="1">
        <f t="array" aca="1" ref="S3" ca="1">TREND($K3:$P3,$K$1:$P$1,S$1)</f>
        <v>4.3600000000000062E-4</v>
      </c>
      <c r="T3" cm="1">
        <f t="array" aca="1" ref="T3" ca="1">TREND($K3:$P3,$K$1:$P$1,T$1)</f>
        <v>4.3800000000000002E-4</v>
      </c>
      <c r="U3" cm="1">
        <f t="array" aca="1" ref="U3" ca="1">TREND($K3:$P3,$K$1:$P$1,U$1)</f>
        <v>4.4000000000000029E-4</v>
      </c>
      <c r="V3" cm="1">
        <f t="array" aca="1" ref="V3" ca="1">TREND($K3:$P3,$K$1:$P$1,V$1)</f>
        <v>4.4200000000000055E-4</v>
      </c>
      <c r="W3" cm="1">
        <f t="array" aca="1" ref="W3" ca="1">TREND($K3:$P3,$K$1:$P$1,W$1)</f>
        <v>4.4399999999999995E-4</v>
      </c>
      <c r="X3" cm="1">
        <f t="array" aca="1" ref="X3" ca="1">TREND($K3:$P3,$K$1:$P$1,X$1)</f>
        <v>4.4600000000000022E-4</v>
      </c>
      <c r="Y3" cm="1">
        <f t="array" aca="1" ref="Y3" ca="1">TREND($K3:$P3,$K$1:$P$1,Y$1)</f>
        <v>4.4800000000000048E-4</v>
      </c>
      <c r="Z3" cm="1">
        <f t="array" aca="1" ref="Z3" ca="1">TREND($K3:$P3,$K$1:$P$1,Z$1)</f>
        <v>4.5000000000000075E-4</v>
      </c>
      <c r="AA3" cm="1">
        <f t="array" aca="1" ref="AA3" ca="1">TREND($K3:$P3,$K$1:$P$1,AA$1)</f>
        <v>4.5200000000000014E-4</v>
      </c>
      <c r="AB3" cm="1">
        <f t="array" aca="1" ref="AB3" ca="1">TREND($K3:$P3,$K$1:$P$1,AB$1)</f>
        <v>4.5400000000000041E-4</v>
      </c>
      <c r="AC3" cm="1">
        <f t="array" aca="1" ref="AC3" ca="1">TREND($K3:$P3,$K$1:$P$1,AC$1)</f>
        <v>4.5600000000000068E-4</v>
      </c>
      <c r="AD3" cm="1">
        <f t="array" aca="1" ref="AD3" ca="1">TREND($K3:$P3,$K$1:$P$1,AD$1)</f>
        <v>4.5800000000000007E-4</v>
      </c>
      <c r="AE3" cm="1">
        <f t="array" aca="1" ref="AE3" ca="1">TREND($K3:$P3,$K$1:$P$1,AE$1)</f>
        <v>4.6000000000000034E-4</v>
      </c>
      <c r="AF3" cm="1">
        <f t="array" aca="1" ref="AF3" ca="1">TREND($K3:$P3,$K$1:$P$1,AF$1)</f>
        <v>4.620000000000006E-4</v>
      </c>
      <c r="AG3" cm="1">
        <f t="array" aca="1" ref="AG3" ca="1">TREND($K3:$P3,$K$1:$P$1,AG$1)</f>
        <v>4.64E-4</v>
      </c>
      <c r="AH3" cm="1">
        <f t="array" aca="1" ref="AH3" ca="1">TREND($K3:$P3,$K$1:$P$1,AH$1)</f>
        <v>4.6600000000000027E-4</v>
      </c>
      <c r="AI3" cm="1">
        <f t="array" aca="1" ref="AI3" ca="1">TREND($K3:$P3,$K$1:$P$1,AI$1)</f>
        <v>4.6800000000000053E-4</v>
      </c>
      <c r="AJ3" cm="1">
        <f t="array" aca="1" ref="AJ3" ca="1">TREND($K3:$P3,$K$1:$P$1,AJ$1)</f>
        <v>4.6999999999999993E-4</v>
      </c>
      <c r="AK3">
        <v>4.7199999999999998E-4</v>
      </c>
      <c r="AL3">
        <v>4.7399999999999997E-4</v>
      </c>
      <c r="AM3">
        <v>4.7600000000000002E-4</v>
      </c>
      <c r="AN3">
        <v>4.7800000000000002E-4</v>
      </c>
      <c r="AO3">
        <v>4.8000000000000001E-4</v>
      </c>
      <c r="AP3">
        <v>4.8200000000000001E-4</v>
      </c>
      <c r="AQ3">
        <v>4.84E-4</v>
      </c>
      <c r="AR3">
        <v>4.86E-4</v>
      </c>
      <c r="AS3">
        <v>4.8799999999999999E-4</v>
      </c>
      <c r="AT3">
        <v>4.8999999999999998E-4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1.1000000000000001E-3</v>
      </c>
      <c r="C4" s="41">
        <f t="shared" ca="1" si="3"/>
        <v>1.1000000000000001E-3</v>
      </c>
      <c r="D4" s="41">
        <f t="shared" ca="1" si="0"/>
        <v>1.1000000000000001E-3</v>
      </c>
      <c r="E4" s="41">
        <f t="shared" ca="1" si="0"/>
        <v>1.1000000000000001E-3</v>
      </c>
      <c r="F4" s="41" cm="1">
        <f t="array" aca="1" ref="F4" ca="1">INDIRECT(CONCATENATE("'",HLOOKUP(F$1,$B$21:$E$23,3,FALSE),"'!",$B$25,ROW($A4)+5))*About!$A$27</f>
        <v>1.1000000000000001E-3</v>
      </c>
      <c r="G4" s="41">
        <f t="shared" ca="1" si="4"/>
        <v>1.1000000000000001E-3</v>
      </c>
      <c r="H4" s="41">
        <f t="shared" ca="1" si="1"/>
        <v>1.1000000000000001E-3</v>
      </c>
      <c r="I4" s="41">
        <f t="shared" ca="1" si="1"/>
        <v>1.1000000000000001E-3</v>
      </c>
      <c r="J4" s="41">
        <f t="shared" ca="1" si="1"/>
        <v>1.1000000000000001E-3</v>
      </c>
      <c r="K4" s="41" cm="1">
        <f t="array" aca="1" ref="K4" ca="1">INDIRECT(CONCATENATE("'",HLOOKUP(K$1,$B$21:$E$23,3,FALSE),"'!",$B$25,ROW($A4)+5))*About!$A$27</f>
        <v>1.1000000000000001E-3</v>
      </c>
      <c r="L4" s="41">
        <f t="shared" ca="1" si="5"/>
        <v>1.1200000000000001E-3</v>
      </c>
      <c r="M4" s="41">
        <f t="shared" ca="1" si="2"/>
        <v>1.14E-3</v>
      </c>
      <c r="N4" s="41">
        <f t="shared" ca="1" si="2"/>
        <v>1.16E-3</v>
      </c>
      <c r="O4" s="41">
        <f t="shared" ca="1" si="2"/>
        <v>1.1799999999999998E-3</v>
      </c>
      <c r="P4" s="41" cm="1">
        <f t="array" aca="1" ref="P4" ca="1">INDIRECT(CONCATENATE("'",HLOOKUP(P$1,$B$21:$E$23,3,FALSE),"'!",$B$25,ROW($A4)+5))*About!$A$27</f>
        <v>1.1999999999999999E-3</v>
      </c>
      <c r="Q4" s="41" cm="1">
        <f t="array" aca="1" ref="Q4" ca="1">TREND($K4:$P4,$K$1:$P$1,Q$1)</f>
        <v>1.2199999999999989E-3</v>
      </c>
      <c r="R4" cm="1">
        <f t="array" aca="1" ref="R4" ca="1">TREND($K4:$P4,$K$1:$P$1,R$1)</f>
        <v>1.239999999999998E-3</v>
      </c>
      <c r="S4" cm="1">
        <f t="array" aca="1" ref="S4" ca="1">TREND($K4:$P4,$K$1:$P$1,S$1)</f>
        <v>1.2599999999999972E-3</v>
      </c>
      <c r="T4" cm="1">
        <f t="array" aca="1" ref="T4" ca="1">TREND($K4:$P4,$K$1:$P$1,T$1)</f>
        <v>1.2799999999999964E-3</v>
      </c>
      <c r="U4" cm="1">
        <f t="array" aca="1" ref="U4" ca="1">TREND($K4:$P4,$K$1:$P$1,U$1)</f>
        <v>1.3000000000000025E-3</v>
      </c>
      <c r="V4" cm="1">
        <f t="array" aca="1" ref="V4" ca="1">TREND($K4:$P4,$K$1:$P$1,V$1)</f>
        <v>1.3200000000000017E-3</v>
      </c>
      <c r="W4" cm="1">
        <f t="array" aca="1" ref="W4" ca="1">TREND($K4:$P4,$K$1:$P$1,W$1)</f>
        <v>1.3400000000000009E-3</v>
      </c>
      <c r="X4" cm="1">
        <f t="array" aca="1" ref="X4" ca="1">TREND($K4:$P4,$K$1:$P$1,X$1)</f>
        <v>1.3600000000000001E-3</v>
      </c>
      <c r="Y4" cm="1">
        <f t="array" aca="1" ref="Y4" ca="1">TREND($K4:$P4,$K$1:$P$1,Y$1)</f>
        <v>1.3799999999999993E-3</v>
      </c>
      <c r="Z4" cm="1">
        <f t="array" aca="1" ref="Z4" ca="1">TREND($K4:$P4,$K$1:$P$1,Z$1)</f>
        <v>1.3999999999999985E-3</v>
      </c>
      <c r="AA4" cm="1">
        <f t="array" aca="1" ref="AA4" ca="1">TREND($K4:$P4,$K$1:$P$1,AA$1)</f>
        <v>1.4199999999999977E-3</v>
      </c>
      <c r="AB4" cm="1">
        <f t="array" aca="1" ref="AB4" ca="1">TREND($K4:$P4,$K$1:$P$1,AB$1)</f>
        <v>1.4399999999999968E-3</v>
      </c>
      <c r="AC4" cm="1">
        <f t="array" aca="1" ref="AC4" ca="1">TREND($K4:$P4,$K$1:$P$1,AC$1)</f>
        <v>1.459999999999996E-3</v>
      </c>
      <c r="AD4" cm="1">
        <f t="array" aca="1" ref="AD4" ca="1">TREND($K4:$P4,$K$1:$P$1,AD$1)</f>
        <v>1.4800000000000021E-3</v>
      </c>
      <c r="AE4" cm="1">
        <f t="array" aca="1" ref="AE4" ca="1">TREND($K4:$P4,$K$1:$P$1,AE$1)</f>
        <v>1.5000000000000013E-3</v>
      </c>
      <c r="AF4" cm="1">
        <f t="array" aca="1" ref="AF4" ca="1">TREND($K4:$P4,$K$1:$P$1,AF$1)</f>
        <v>1.5200000000000005E-3</v>
      </c>
      <c r="AG4" cm="1">
        <f t="array" aca="1" ref="AG4" ca="1">TREND($K4:$P4,$K$1:$P$1,AG$1)</f>
        <v>1.5399999999999997E-3</v>
      </c>
      <c r="AH4" cm="1">
        <f t="array" aca="1" ref="AH4" ca="1">TREND($K4:$P4,$K$1:$P$1,AH$1)</f>
        <v>1.5599999999999989E-3</v>
      </c>
      <c r="AI4" cm="1">
        <f t="array" aca="1" ref="AI4" ca="1">TREND($K4:$P4,$K$1:$P$1,AI$1)</f>
        <v>1.5799999999999981E-3</v>
      </c>
      <c r="AJ4" cm="1">
        <f t="array" aca="1" ref="AJ4" ca="1">TREND($K4:$P4,$K$1:$P$1,AJ$1)</f>
        <v>1.5999999999999973E-3</v>
      </c>
      <c r="AK4">
        <v>1.6199999999999999E-3</v>
      </c>
      <c r="AL4">
        <v>1.64E-3</v>
      </c>
      <c r="AM4">
        <v>1.66E-3</v>
      </c>
      <c r="AN4">
        <v>1.6800000000000001E-3</v>
      </c>
      <c r="AO4">
        <v>1.6999999999999999E-3</v>
      </c>
      <c r="AP4">
        <v>1.72E-3</v>
      </c>
      <c r="AQ4">
        <v>1.74E-3</v>
      </c>
      <c r="AR4">
        <v>1.7600000000000001E-3</v>
      </c>
      <c r="AS4">
        <v>1.7799999999999999E-3</v>
      </c>
      <c r="AT4">
        <v>1.8E-3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1.4E-2</v>
      </c>
      <c r="C5" s="41">
        <f t="shared" ca="1" si="3"/>
        <v>1.4E-2</v>
      </c>
      <c r="D5" s="41">
        <f t="shared" ca="1" si="0"/>
        <v>1.4E-2</v>
      </c>
      <c r="E5" s="41">
        <f t="shared" ca="1" si="0"/>
        <v>1.4E-2</v>
      </c>
      <c r="F5" s="41" cm="1">
        <f t="array" aca="1" ref="F5" ca="1">INDIRECT(CONCATENATE("'",HLOOKUP(F$1,$B$21:$E$23,3,FALSE),"'!",$B$25,ROW($A5)+5))*About!$A$27</f>
        <v>1.4E-2</v>
      </c>
      <c r="G5" s="41">
        <f t="shared" ca="1" si="4"/>
        <v>1.4E-2</v>
      </c>
      <c r="H5" s="41">
        <f t="shared" ca="1" si="1"/>
        <v>1.4E-2</v>
      </c>
      <c r="I5" s="41">
        <f t="shared" ca="1" si="1"/>
        <v>1.4E-2</v>
      </c>
      <c r="J5" s="41">
        <f t="shared" ca="1" si="1"/>
        <v>1.4E-2</v>
      </c>
      <c r="K5" s="41" cm="1">
        <f t="array" aca="1" ref="K5" ca="1">INDIRECT(CONCATENATE("'",HLOOKUP(K$1,$B$21:$E$23,3,FALSE),"'!",$B$25,ROW($A5)+5))*About!$A$27</f>
        <v>1.4E-2</v>
      </c>
      <c r="L5" s="41">
        <f t="shared" ca="1" si="5"/>
        <v>1.4200000000000001E-2</v>
      </c>
      <c r="M5" s="41">
        <f t="shared" ca="1" si="2"/>
        <v>1.44E-2</v>
      </c>
      <c r="N5" s="41">
        <f t="shared" ca="1" si="2"/>
        <v>1.46E-2</v>
      </c>
      <c r="O5" s="41">
        <f t="shared" ca="1" si="2"/>
        <v>1.4799999999999999E-2</v>
      </c>
      <c r="P5" s="41" cm="1">
        <f t="array" aca="1" ref="P5" ca="1">INDIRECT(CONCATENATE("'",HLOOKUP(P$1,$B$21:$E$23,3,FALSE),"'!",$B$25,ROW($A5)+5))*About!$A$27</f>
        <v>1.4999999999999999E-2</v>
      </c>
      <c r="Q5" s="41" cm="1">
        <f t="array" aca="1" ref="Q5" ca="1">TREND($K5:$P5,$K$1:$P$1,Q$1)</f>
        <v>1.5199999999999991E-2</v>
      </c>
      <c r="R5" cm="1">
        <f t="array" aca="1" ref="R5" ca="1">TREND($K5:$P5,$K$1:$P$1,R$1)</f>
        <v>1.5400000000000025E-2</v>
      </c>
      <c r="S5" cm="1">
        <f t="array" aca="1" ref="S5" ca="1">TREND($K5:$P5,$K$1:$P$1,S$1)</f>
        <v>1.5600000000000003E-2</v>
      </c>
      <c r="T5" cm="1">
        <f t="array" aca="1" ref="T5" ca="1">TREND($K5:$P5,$K$1:$P$1,T$1)</f>
        <v>1.5800000000000036E-2</v>
      </c>
      <c r="U5" cm="1">
        <f t="array" aca="1" ref="U5" ca="1">TREND($K5:$P5,$K$1:$P$1,U$1)</f>
        <v>1.6000000000000014E-2</v>
      </c>
      <c r="V5" cm="1">
        <f t="array" aca="1" ref="V5" ca="1">TREND($K5:$P5,$K$1:$P$1,V$1)</f>
        <v>1.6199999999999992E-2</v>
      </c>
      <c r="W5" cm="1">
        <f t="array" aca="1" ref="W5" ca="1">TREND($K5:$P5,$K$1:$P$1,W$1)</f>
        <v>1.6400000000000026E-2</v>
      </c>
      <c r="X5" cm="1">
        <f t="array" aca="1" ref="X5" ca="1">TREND($K5:$P5,$K$1:$P$1,X$1)</f>
        <v>1.6600000000000004E-2</v>
      </c>
      <c r="Y5" cm="1">
        <f t="array" aca="1" ref="Y5" ca="1">TREND($K5:$P5,$K$1:$P$1,Y$1)</f>
        <v>1.6799999999999982E-2</v>
      </c>
      <c r="Z5" cm="1">
        <f t="array" aca="1" ref="Z5" ca="1">TREND($K5:$P5,$K$1:$P$1,Z$1)</f>
        <v>1.7000000000000015E-2</v>
      </c>
      <c r="AA5" cm="1">
        <f t="array" aca="1" ref="AA5" ca="1">TREND($K5:$P5,$K$1:$P$1,AA$1)</f>
        <v>1.7199999999999993E-2</v>
      </c>
      <c r="AB5" cm="1">
        <f t="array" aca="1" ref="AB5" ca="1">TREND($K5:$P5,$K$1:$P$1,AB$1)</f>
        <v>1.7400000000000027E-2</v>
      </c>
      <c r="AC5" cm="1">
        <f t="array" aca="1" ref="AC5" ca="1">TREND($K5:$P5,$K$1:$P$1,AC$1)</f>
        <v>1.7600000000000005E-2</v>
      </c>
      <c r="AD5" cm="1">
        <f t="array" aca="1" ref="AD5" ca="1">TREND($K5:$P5,$K$1:$P$1,AD$1)</f>
        <v>1.7799999999999983E-2</v>
      </c>
      <c r="AE5" cm="1">
        <f t="array" aca="1" ref="AE5" ca="1">TREND($K5:$P5,$K$1:$P$1,AE$1)</f>
        <v>1.8000000000000016E-2</v>
      </c>
      <c r="AF5" cm="1">
        <f t="array" aca="1" ref="AF5" ca="1">TREND($K5:$P5,$K$1:$P$1,AF$1)</f>
        <v>1.8199999999999994E-2</v>
      </c>
      <c r="AG5" cm="1">
        <f t="array" aca="1" ref="AG5" ca="1">TREND($K5:$P5,$K$1:$P$1,AG$1)</f>
        <v>1.8400000000000027E-2</v>
      </c>
      <c r="AH5" cm="1">
        <f t="array" aca="1" ref="AH5" ca="1">TREND($K5:$P5,$K$1:$P$1,AH$1)</f>
        <v>1.8600000000000005E-2</v>
      </c>
      <c r="AI5" cm="1">
        <f t="array" aca="1" ref="AI5" ca="1">TREND($K5:$P5,$K$1:$P$1,AI$1)</f>
        <v>1.8799999999999983E-2</v>
      </c>
      <c r="AJ5" cm="1">
        <f t="array" aca="1" ref="AJ5" ca="1">TREND($K5:$P5,$K$1:$P$1,AJ$1)</f>
        <v>1.9000000000000017E-2</v>
      </c>
      <c r="AK5">
        <v>1.9199999999999998E-2</v>
      </c>
      <c r="AL5">
        <v>1.9400000000000001E-2</v>
      </c>
      <c r="AM5">
        <v>1.9599999999999999E-2</v>
      </c>
      <c r="AN5">
        <v>1.9800000000000002E-2</v>
      </c>
      <c r="AO5">
        <v>0.02</v>
      </c>
      <c r="AP5">
        <v>2.0199999999999999E-2</v>
      </c>
      <c r="AQ5">
        <v>2.0400000000000001E-2</v>
      </c>
      <c r="AR5">
        <v>2.06E-2</v>
      </c>
      <c r="AS5">
        <v>2.0799999999999999E-2</v>
      </c>
      <c r="AT5">
        <v>2.1000000000000001E-2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0.02</v>
      </c>
      <c r="C6" s="41">
        <f t="shared" ca="1" si="3"/>
        <v>0.02</v>
      </c>
      <c r="D6" s="41">
        <f t="shared" ca="1" si="0"/>
        <v>0.02</v>
      </c>
      <c r="E6" s="41">
        <f t="shared" ca="1" si="0"/>
        <v>0.02</v>
      </c>
      <c r="F6" s="41" cm="1">
        <f t="array" aca="1" ref="F6" ca="1">INDIRECT(CONCATENATE("'",HLOOKUP(F$1,$B$21:$E$23,3,FALSE),"'!",$B$25,ROW($A6)+5))*About!$A$27</f>
        <v>0.02</v>
      </c>
      <c r="G6" s="41">
        <f t="shared" ca="1" si="4"/>
        <v>0.02</v>
      </c>
      <c r="H6" s="41">
        <f t="shared" ca="1" si="1"/>
        <v>0.02</v>
      </c>
      <c r="I6" s="41">
        <f t="shared" ca="1" si="1"/>
        <v>0.02</v>
      </c>
      <c r="J6" s="41">
        <f t="shared" ca="1" si="1"/>
        <v>0.02</v>
      </c>
      <c r="K6" s="41" cm="1">
        <f t="array" aca="1" ref="K6" ca="1">INDIRECT(CONCATENATE("'",HLOOKUP(K$1,$B$21:$E$23,3,FALSE),"'!",$B$25,ROW($A6)+5))*About!$A$27</f>
        <v>0.02</v>
      </c>
      <c r="L6" s="41">
        <f t="shared" ca="1" si="5"/>
        <v>2.0400000000000001E-2</v>
      </c>
      <c r="M6" s="41">
        <f t="shared" ca="1" si="2"/>
        <v>2.0799999999999999E-2</v>
      </c>
      <c r="N6" s="41">
        <f t="shared" ca="1" si="2"/>
        <v>2.12E-2</v>
      </c>
      <c r="O6" s="41">
        <f t="shared" ca="1" si="2"/>
        <v>2.1599999999999998E-2</v>
      </c>
      <c r="P6" s="41" cm="1">
        <f t="array" aca="1" ref="P6" ca="1">INDIRECT(CONCATENATE("'",HLOOKUP(P$1,$B$21:$E$23,3,FALSE),"'!",$B$25,ROW($A6)+5))*About!$A$27</f>
        <v>2.1999999999999999E-2</v>
      </c>
      <c r="Q6" s="41" cm="1">
        <f t="array" aca="1" ref="Q6" ca="1">TREND($K6:$P6,$K$1:$P$1,Q$1)</f>
        <v>2.2399999999999975E-2</v>
      </c>
      <c r="R6" cm="1">
        <f t="array" aca="1" ref="R6" ca="1">TREND($K6:$P6,$K$1:$P$1,R$1)</f>
        <v>2.2800000000000042E-2</v>
      </c>
      <c r="S6" cm="1">
        <f t="array" aca="1" ref="S6" ca="1">TREND($K6:$P6,$K$1:$P$1,S$1)</f>
        <v>2.3199999999999998E-2</v>
      </c>
      <c r="T6" cm="1">
        <f t="array" aca="1" ref="T6" ca="1">TREND($K6:$P6,$K$1:$P$1,T$1)</f>
        <v>2.3600000000000065E-2</v>
      </c>
      <c r="U6" cm="1">
        <f t="array" aca="1" ref="U6" ca="1">TREND($K6:$P6,$K$1:$P$1,U$1)</f>
        <v>2.4000000000000021E-2</v>
      </c>
      <c r="V6" cm="1">
        <f t="array" aca="1" ref="V6" ca="1">TREND($K6:$P6,$K$1:$P$1,V$1)</f>
        <v>2.4399999999999977E-2</v>
      </c>
      <c r="W6" cm="1">
        <f t="array" aca="1" ref="W6" ca="1">TREND($K6:$P6,$K$1:$P$1,W$1)</f>
        <v>2.4800000000000044E-2</v>
      </c>
      <c r="X6" cm="1">
        <f t="array" aca="1" ref="X6" ca="1">TREND($K6:$P6,$K$1:$P$1,X$1)</f>
        <v>2.52E-2</v>
      </c>
      <c r="Y6" cm="1">
        <f t="array" aca="1" ref="Y6" ca="1">TREND($K6:$P6,$K$1:$P$1,Y$1)</f>
        <v>2.5599999999999956E-2</v>
      </c>
      <c r="Z6" cm="1">
        <f t="array" aca="1" ref="Z6" ca="1">TREND($K6:$P6,$K$1:$P$1,Z$1)</f>
        <v>2.6000000000000023E-2</v>
      </c>
      <c r="AA6" cm="1">
        <f t="array" aca="1" ref="AA6" ca="1">TREND($K6:$P6,$K$1:$P$1,AA$1)</f>
        <v>2.6399999999999979E-2</v>
      </c>
      <c r="AB6" cm="1">
        <f t="array" aca="1" ref="AB6" ca="1">TREND($K6:$P6,$K$1:$P$1,AB$1)</f>
        <v>2.6800000000000046E-2</v>
      </c>
      <c r="AC6" cm="1">
        <f t="array" aca="1" ref="AC6" ca="1">TREND($K6:$P6,$K$1:$P$1,AC$1)</f>
        <v>2.7200000000000002E-2</v>
      </c>
      <c r="AD6" cm="1">
        <f t="array" aca="1" ref="AD6" ca="1">TREND($K6:$P6,$K$1:$P$1,AD$1)</f>
        <v>2.7599999999999958E-2</v>
      </c>
      <c r="AE6" cm="1">
        <f t="array" aca="1" ref="AE6" ca="1">TREND($K6:$P6,$K$1:$P$1,AE$1)</f>
        <v>2.8000000000000025E-2</v>
      </c>
      <c r="AF6" cm="1">
        <f t="array" aca="1" ref="AF6" ca="1">TREND($K6:$P6,$K$1:$P$1,AF$1)</f>
        <v>2.8399999999999981E-2</v>
      </c>
      <c r="AG6" cm="1">
        <f t="array" aca="1" ref="AG6" ca="1">TREND($K6:$P6,$K$1:$P$1,AG$1)</f>
        <v>2.8800000000000048E-2</v>
      </c>
      <c r="AH6" cm="1">
        <f t="array" aca="1" ref="AH6" ca="1">TREND($K6:$P6,$K$1:$P$1,AH$1)</f>
        <v>2.9200000000000004E-2</v>
      </c>
      <c r="AI6" cm="1">
        <f t="array" aca="1" ref="AI6" ca="1">TREND($K6:$P6,$K$1:$P$1,AI$1)</f>
        <v>2.959999999999996E-2</v>
      </c>
      <c r="AJ6" cm="1">
        <f t="array" aca="1" ref="AJ6" ca="1">TREND($K6:$P6,$K$1:$P$1,AJ$1)</f>
        <v>3.0000000000000027E-2</v>
      </c>
      <c r="AK6">
        <v>3.04E-2</v>
      </c>
      <c r="AL6">
        <v>3.0800000000000001E-2</v>
      </c>
      <c r="AM6">
        <v>3.1199999999999999E-2</v>
      </c>
      <c r="AN6">
        <v>3.1600000000000003E-2</v>
      </c>
      <c r="AO6">
        <v>3.2000000000000001E-2</v>
      </c>
      <c r="AP6">
        <v>3.2399999999999998E-2</v>
      </c>
      <c r="AQ6">
        <v>3.2800000000000003E-2</v>
      </c>
      <c r="AR6">
        <v>3.32E-2</v>
      </c>
      <c r="AS6">
        <v>3.3599999999999998E-2</v>
      </c>
      <c r="AT6">
        <v>3.4000000000000002E-2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0.56999999999999995</v>
      </c>
      <c r="C7" s="41">
        <f t="shared" ca="1" si="3"/>
        <v>0.56999999999999995</v>
      </c>
      <c r="D7" s="41">
        <f t="shared" ca="1" si="0"/>
        <v>0.56999999999999995</v>
      </c>
      <c r="E7" s="41">
        <f t="shared" ca="1" si="0"/>
        <v>0.56999999999999995</v>
      </c>
      <c r="F7" s="41" cm="1">
        <f t="array" aca="1" ref="F7" ca="1">INDIRECT(CONCATENATE("'",HLOOKUP(F$1,$B$21:$E$23,3,FALSE),"'!",$B$25,ROW($A7)+5))*About!$A$27</f>
        <v>0.56999999999999995</v>
      </c>
      <c r="G7" s="41">
        <f t="shared" ca="1" si="4"/>
        <v>0.57199999999999995</v>
      </c>
      <c r="H7" s="41">
        <f t="shared" ca="1" si="1"/>
        <v>0.57399999999999995</v>
      </c>
      <c r="I7" s="41">
        <f t="shared" ca="1" si="1"/>
        <v>0.57599999999999996</v>
      </c>
      <c r="J7" s="41">
        <f t="shared" ca="1" si="1"/>
        <v>0.57799999999999996</v>
      </c>
      <c r="K7" s="41" cm="1">
        <f t="array" aca="1" ref="K7" ca="1">INDIRECT(CONCATENATE("'",HLOOKUP(K$1,$B$21:$E$23,3,FALSE),"'!",$B$25,ROW($A7)+5))*About!$A$27</f>
        <v>0.57999999999999996</v>
      </c>
      <c r="L7" s="41">
        <f t="shared" ca="1" si="5"/>
        <v>0.57999999999999996</v>
      </c>
      <c r="M7" s="41">
        <f t="shared" ca="1" si="2"/>
        <v>0.57999999999999996</v>
      </c>
      <c r="N7" s="41">
        <f t="shared" ca="1" si="2"/>
        <v>0.57999999999999996</v>
      </c>
      <c r="O7" s="41">
        <f t="shared" ca="1" si="2"/>
        <v>0.57999999999999996</v>
      </c>
      <c r="P7" s="41" cm="1">
        <f t="array" aca="1" ref="P7" ca="1">INDIRECT(CONCATENATE("'",HLOOKUP(P$1,$B$21:$E$23,3,FALSE),"'!",$B$25,ROW($A7)+5))*About!$A$27</f>
        <v>0.57999999999999996</v>
      </c>
      <c r="Q7" s="41" cm="1">
        <f t="array" aca="1" ref="Q7" ca="1">TREND($K7:$P7,$K$1:$P$1,Q$1)</f>
        <v>0.57999999999999996</v>
      </c>
      <c r="R7" cm="1">
        <f t="array" aca="1" ref="R7" ca="1">TREND($K7:$P7,$K$1:$P$1,R$1)</f>
        <v>0.57999999999999996</v>
      </c>
      <c r="S7" cm="1">
        <f t="array" aca="1" ref="S7" ca="1">TREND($K7:$P7,$K$1:$P$1,S$1)</f>
        <v>0.57999999999999996</v>
      </c>
      <c r="T7" cm="1">
        <f t="array" aca="1" ref="T7" ca="1">TREND($K7:$P7,$K$1:$P$1,T$1)</f>
        <v>0.57999999999999996</v>
      </c>
      <c r="U7" cm="1">
        <f t="array" aca="1" ref="U7" ca="1">TREND($K7:$P7,$K$1:$P$1,U$1)</f>
        <v>0.57999999999999996</v>
      </c>
      <c r="V7" cm="1">
        <f t="array" aca="1" ref="V7" ca="1">TREND($K7:$P7,$K$1:$P$1,V$1)</f>
        <v>0.57999999999999996</v>
      </c>
      <c r="W7" cm="1">
        <f t="array" aca="1" ref="W7" ca="1">TREND($K7:$P7,$K$1:$P$1,W$1)</f>
        <v>0.57999999999999996</v>
      </c>
      <c r="X7" cm="1">
        <f t="array" aca="1" ref="X7" ca="1">TREND($K7:$P7,$K$1:$P$1,X$1)</f>
        <v>0.57999999999999996</v>
      </c>
      <c r="Y7" cm="1">
        <f t="array" aca="1" ref="Y7" ca="1">TREND($K7:$P7,$K$1:$P$1,Y$1)</f>
        <v>0.57999999999999996</v>
      </c>
      <c r="Z7" cm="1">
        <f t="array" aca="1" ref="Z7" ca="1">TREND($K7:$P7,$K$1:$P$1,Z$1)</f>
        <v>0.57999999999999996</v>
      </c>
      <c r="AA7" cm="1">
        <f t="array" aca="1" ref="AA7" ca="1">TREND($K7:$P7,$K$1:$P$1,AA$1)</f>
        <v>0.57999999999999996</v>
      </c>
      <c r="AB7" cm="1">
        <f t="array" aca="1" ref="AB7" ca="1">TREND($K7:$P7,$K$1:$P$1,AB$1)</f>
        <v>0.57999999999999996</v>
      </c>
      <c r="AC7" cm="1">
        <f t="array" aca="1" ref="AC7" ca="1">TREND($K7:$P7,$K$1:$P$1,AC$1)</f>
        <v>0.57999999999999996</v>
      </c>
      <c r="AD7" cm="1">
        <f t="array" aca="1" ref="AD7" ca="1">TREND($K7:$P7,$K$1:$P$1,AD$1)</f>
        <v>0.57999999999999996</v>
      </c>
      <c r="AE7" cm="1">
        <f t="array" aca="1" ref="AE7" ca="1">TREND($K7:$P7,$K$1:$P$1,AE$1)</f>
        <v>0.57999999999999996</v>
      </c>
      <c r="AF7" cm="1">
        <f t="array" aca="1" ref="AF7" ca="1">TREND($K7:$P7,$K$1:$P$1,AF$1)</f>
        <v>0.57999999999999996</v>
      </c>
      <c r="AG7" cm="1">
        <f t="array" aca="1" ref="AG7" ca="1">TREND($K7:$P7,$K$1:$P$1,AG$1)</f>
        <v>0.57999999999999996</v>
      </c>
      <c r="AH7" cm="1">
        <f t="array" aca="1" ref="AH7" ca="1">TREND($K7:$P7,$K$1:$P$1,AH$1)</f>
        <v>0.57999999999999996</v>
      </c>
      <c r="AI7" cm="1">
        <f t="array" aca="1" ref="AI7" ca="1">TREND($K7:$P7,$K$1:$P$1,AI$1)</f>
        <v>0.57999999999999996</v>
      </c>
      <c r="AJ7" cm="1">
        <f t="array" aca="1" ref="AJ7" ca="1">TREND($K7:$P7,$K$1:$P$1,AJ$1)</f>
        <v>0.57999999999999996</v>
      </c>
      <c r="AK7">
        <v>0.57999999999999996</v>
      </c>
      <c r="AL7">
        <v>0.57999999999999996</v>
      </c>
      <c r="AM7">
        <v>0.57999999999999996</v>
      </c>
      <c r="AN7">
        <v>0.57999999999999996</v>
      </c>
      <c r="AO7">
        <v>0.57999999999999996</v>
      </c>
      <c r="AP7">
        <v>0.57999999999999996</v>
      </c>
      <c r="AQ7">
        <v>0.57999999999999996</v>
      </c>
      <c r="AR7">
        <v>0.57999999999999996</v>
      </c>
      <c r="AS7">
        <v>0.57999999999999996</v>
      </c>
      <c r="AT7">
        <v>0.57999999999999996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9.6000000000000002E-2</v>
      </c>
      <c r="C8" s="41">
        <f t="shared" ca="1" si="3"/>
        <v>9.6250000000000002E-2</v>
      </c>
      <c r="D8" s="41">
        <f t="shared" ca="1" si="0"/>
        <v>9.6500000000000002E-2</v>
      </c>
      <c r="E8" s="41">
        <f t="shared" ca="1" si="0"/>
        <v>9.6750000000000003E-2</v>
      </c>
      <c r="F8" s="41" cm="1">
        <f t="array" aca="1" ref="F8" ca="1">INDIRECT(CONCATENATE("'",HLOOKUP(F$1,$B$21:$E$23,3,FALSE),"'!",$B$25,ROW($A8)+5))*About!$A$27</f>
        <v>9.7000000000000003E-2</v>
      </c>
      <c r="G8" s="41">
        <f t="shared" ca="1" si="4"/>
        <v>9.7200000000000009E-2</v>
      </c>
      <c r="H8" s="41">
        <f t="shared" ca="1" si="1"/>
        <v>9.74E-2</v>
      </c>
      <c r="I8" s="41">
        <f t="shared" ca="1" si="1"/>
        <v>9.7600000000000006E-2</v>
      </c>
      <c r="J8" s="41">
        <f t="shared" ca="1" si="1"/>
        <v>9.7799999999999998E-2</v>
      </c>
      <c r="K8" s="41" cm="1">
        <f t="array" aca="1" ref="K8" ca="1">INDIRECT(CONCATENATE("'",HLOOKUP(K$1,$B$21:$E$23,3,FALSE),"'!",$B$25,ROW($A8)+5))*About!$A$27</f>
        <v>9.8000000000000004E-2</v>
      </c>
      <c r="L8" s="41">
        <f t="shared" ca="1" si="5"/>
        <v>9.820000000000001E-2</v>
      </c>
      <c r="M8" s="41">
        <f t="shared" ca="1" si="2"/>
        <v>9.8400000000000001E-2</v>
      </c>
      <c r="N8" s="41">
        <f t="shared" ca="1" si="2"/>
        <v>9.8600000000000007E-2</v>
      </c>
      <c r="O8" s="41">
        <f t="shared" ca="1" si="2"/>
        <v>9.8799999999999999E-2</v>
      </c>
      <c r="P8" s="41" cm="1">
        <f t="array" aca="1" ref="P8" ca="1">INDIRECT(CONCATENATE("'",HLOOKUP(P$1,$B$21:$E$23,3,FALSE),"'!",$B$25,ROW($A8)+5))*About!$A$27</f>
        <v>9.9000000000000005E-2</v>
      </c>
      <c r="Q8" s="41" cm="1">
        <f t="array" aca="1" ref="Q8" ca="1">TREND($K8:$P8,$K$1:$P$1,Q$1)</f>
        <v>9.920000000000001E-2</v>
      </c>
      <c r="R8" cm="1">
        <f t="array" aca="1" ref="R8" ca="1">TREND($K8:$P8,$K$1:$P$1,R$1)</f>
        <v>9.9400000000000044E-2</v>
      </c>
      <c r="S8" cm="1">
        <f t="array" aca="1" ref="S8" ca="1">TREND($K8:$P8,$K$1:$P$1,S$1)</f>
        <v>9.9600000000000022E-2</v>
      </c>
      <c r="T8" cm="1">
        <f t="array" aca="1" ref="T8" ca="1">TREND($K8:$P8,$K$1:$P$1,T$1)</f>
        <v>9.9800000000000055E-2</v>
      </c>
      <c r="U8" cm="1">
        <f t="array" aca="1" ref="U8" ca="1">TREND($K8:$P8,$K$1:$P$1,U$1)</f>
        <v>0.10000000000000003</v>
      </c>
      <c r="V8" cm="1">
        <f t="array" aca="1" ref="V8" ca="1">TREND($K8:$P8,$K$1:$P$1,V$1)</f>
        <v>0.10020000000000001</v>
      </c>
      <c r="W8" cm="1">
        <f t="array" aca="1" ref="W8" ca="1">TREND($K8:$P8,$K$1:$P$1,W$1)</f>
        <v>0.10040000000000004</v>
      </c>
      <c r="X8" cm="1">
        <f t="array" aca="1" ref="X8" ca="1">TREND($K8:$P8,$K$1:$P$1,X$1)</f>
        <v>0.10060000000000002</v>
      </c>
      <c r="Y8" cm="1">
        <f t="array" aca="1" ref="Y8" ca="1">TREND($K8:$P8,$K$1:$P$1,Y$1)</f>
        <v>0.10080000000000006</v>
      </c>
      <c r="Z8" cm="1">
        <f t="array" aca="1" ref="Z8" ca="1">TREND($K8:$P8,$K$1:$P$1,Z$1)</f>
        <v>0.10100000000000003</v>
      </c>
      <c r="AA8" cm="1">
        <f t="array" aca="1" ref="AA8" ca="1">TREND($K8:$P8,$K$1:$P$1,AA$1)</f>
        <v>0.10120000000000001</v>
      </c>
      <c r="AB8" cm="1">
        <f t="array" aca="1" ref="AB8" ca="1">TREND($K8:$P8,$K$1:$P$1,AB$1)</f>
        <v>0.10140000000000005</v>
      </c>
      <c r="AC8" cm="1">
        <f t="array" aca="1" ref="AC8" ca="1">TREND($K8:$P8,$K$1:$P$1,AC$1)</f>
        <v>0.10160000000000002</v>
      </c>
      <c r="AD8" cm="1">
        <f t="array" aca="1" ref="AD8" ca="1">TREND($K8:$P8,$K$1:$P$1,AD$1)</f>
        <v>0.1018</v>
      </c>
      <c r="AE8" cm="1">
        <f t="array" aca="1" ref="AE8" ca="1">TREND($K8:$P8,$K$1:$P$1,AE$1)</f>
        <v>0.10200000000000004</v>
      </c>
      <c r="AF8" cm="1">
        <f t="array" aca="1" ref="AF8" ca="1">TREND($K8:$P8,$K$1:$P$1,AF$1)</f>
        <v>0.10220000000000001</v>
      </c>
      <c r="AG8" cm="1">
        <f t="array" aca="1" ref="AG8" ca="1">TREND($K8:$P8,$K$1:$P$1,AG$1)</f>
        <v>0.10240000000000005</v>
      </c>
      <c r="AH8" cm="1">
        <f t="array" aca="1" ref="AH8" ca="1">TREND($K8:$P8,$K$1:$P$1,AH$1)</f>
        <v>0.10260000000000002</v>
      </c>
      <c r="AI8" cm="1">
        <f t="array" aca="1" ref="AI8" ca="1">TREND($K8:$P8,$K$1:$P$1,AI$1)</f>
        <v>0.1028</v>
      </c>
      <c r="AJ8" cm="1">
        <f t="array" aca="1" ref="AJ8" ca="1">TREND($K8:$P8,$K$1:$P$1,AJ$1)</f>
        <v>0.10300000000000004</v>
      </c>
      <c r="AK8">
        <v>0.1032</v>
      </c>
      <c r="AL8">
        <v>0.10340000000000001</v>
      </c>
      <c r="AM8">
        <v>0.1036</v>
      </c>
      <c r="AN8">
        <v>0.1038</v>
      </c>
      <c r="AO8">
        <v>0.104</v>
      </c>
      <c r="AP8">
        <v>0.1042</v>
      </c>
      <c r="AQ8">
        <v>0.10440000000000001</v>
      </c>
      <c r="AR8">
        <v>0.1046</v>
      </c>
      <c r="AS8">
        <v>0.1048</v>
      </c>
      <c r="AT8">
        <v>0.105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2.3E-2</v>
      </c>
      <c r="C9" s="41">
        <f t="shared" ca="1" si="3"/>
        <v>2.3E-2</v>
      </c>
      <c r="D9" s="41">
        <f t="shared" ca="1" si="0"/>
        <v>2.3E-2</v>
      </c>
      <c r="E9" s="41">
        <f t="shared" ca="1" si="0"/>
        <v>2.3E-2</v>
      </c>
      <c r="F9" s="41" cm="1">
        <f t="array" aca="1" ref="F9" ca="1">INDIRECT(CONCATENATE("'",HLOOKUP(F$1,$B$21:$E$23,3,FALSE),"'!",$B$25,ROW($A9)+5))*About!$A$27</f>
        <v>2.3E-2</v>
      </c>
      <c r="G9" s="41">
        <f t="shared" ca="1" si="4"/>
        <v>2.3199999999999998E-2</v>
      </c>
      <c r="H9" s="41">
        <f t="shared" ca="1" si="1"/>
        <v>2.3400000000000001E-2</v>
      </c>
      <c r="I9" s="41">
        <f t="shared" ca="1" si="1"/>
        <v>2.3599999999999999E-2</v>
      </c>
      <c r="J9" s="41">
        <f t="shared" ca="1" si="1"/>
        <v>2.3800000000000002E-2</v>
      </c>
      <c r="K9" s="41" cm="1">
        <f t="array" aca="1" ref="K9" ca="1">INDIRECT(CONCATENATE("'",HLOOKUP(K$1,$B$21:$E$23,3,FALSE),"'!",$B$25,ROW($A9)+5))*About!$A$27</f>
        <v>2.4E-2</v>
      </c>
      <c r="L9" s="41">
        <f t="shared" ca="1" si="5"/>
        <v>2.4199999999999999E-2</v>
      </c>
      <c r="M9" s="41">
        <f t="shared" ca="1" si="2"/>
        <v>2.4400000000000002E-2</v>
      </c>
      <c r="N9" s="41">
        <f t="shared" ca="1" si="2"/>
        <v>2.46E-2</v>
      </c>
      <c r="O9" s="41">
        <f t="shared" ca="1" si="2"/>
        <v>2.4800000000000003E-2</v>
      </c>
      <c r="P9" s="41" cm="1">
        <f t="array" aca="1" ref="P9" ca="1">INDIRECT(CONCATENATE("'",HLOOKUP(P$1,$B$21:$E$23,3,FALSE),"'!",$B$25,ROW($A9)+5))*About!$A$27</f>
        <v>2.5000000000000001E-2</v>
      </c>
      <c r="Q9" s="41" cm="1">
        <f t="array" aca="1" ref="Q9" ca="1">TREND($K9:$P9,$K$1:$P$1,Q$1)</f>
        <v>2.52E-2</v>
      </c>
      <c r="R9" cm="1">
        <f t="array" aca="1" ref="R9" ca="1">TREND($K9:$P9,$K$1:$P$1,R$1)</f>
        <v>2.5400000000000034E-2</v>
      </c>
      <c r="S9" cm="1">
        <f t="array" aca="1" ref="S9" ca="1">TREND($K9:$P9,$K$1:$P$1,S$1)</f>
        <v>2.5600000000000012E-2</v>
      </c>
      <c r="T9" cm="1">
        <f t="array" aca="1" ref="T9" ca="1">TREND($K9:$P9,$K$1:$P$1,T$1)</f>
        <v>2.579999999999999E-2</v>
      </c>
      <c r="U9" cm="1">
        <f t="array" aca="1" ref="U9" ca="1">TREND($K9:$P9,$K$1:$P$1,U$1)</f>
        <v>2.6000000000000023E-2</v>
      </c>
      <c r="V9" cm="1">
        <f t="array" aca="1" ref="V9" ca="1">TREND($K9:$P9,$K$1:$P$1,V$1)</f>
        <v>2.6200000000000001E-2</v>
      </c>
      <c r="W9" cm="1">
        <f t="array" aca="1" ref="W9" ca="1">TREND($K9:$P9,$K$1:$P$1,W$1)</f>
        <v>2.6400000000000035E-2</v>
      </c>
      <c r="X9" cm="1">
        <f t="array" aca="1" ref="X9" ca="1">TREND($K9:$P9,$K$1:$P$1,X$1)</f>
        <v>2.6600000000000013E-2</v>
      </c>
      <c r="Y9" cm="1">
        <f t="array" aca="1" ref="Y9" ca="1">TREND($K9:$P9,$K$1:$P$1,Y$1)</f>
        <v>2.679999999999999E-2</v>
      </c>
      <c r="Z9" cm="1">
        <f t="array" aca="1" ref="Z9" ca="1">TREND($K9:$P9,$K$1:$P$1,Z$1)</f>
        <v>2.7000000000000024E-2</v>
      </c>
      <c r="AA9" cm="1">
        <f t="array" aca="1" ref="AA9" ca="1">TREND($K9:$P9,$K$1:$P$1,AA$1)</f>
        <v>2.7200000000000002E-2</v>
      </c>
      <c r="AB9" cm="1">
        <f t="array" aca="1" ref="AB9" ca="1">TREND($K9:$P9,$K$1:$P$1,AB$1)</f>
        <v>2.7400000000000035E-2</v>
      </c>
      <c r="AC9" cm="1">
        <f t="array" aca="1" ref="AC9" ca="1">TREND($K9:$P9,$K$1:$P$1,AC$1)</f>
        <v>2.7600000000000013E-2</v>
      </c>
      <c r="AD9" cm="1">
        <f t="array" aca="1" ref="AD9" ca="1">TREND($K9:$P9,$K$1:$P$1,AD$1)</f>
        <v>2.7799999999999991E-2</v>
      </c>
      <c r="AE9" cm="1">
        <f t="array" aca="1" ref="AE9" ca="1">TREND($K9:$P9,$K$1:$P$1,AE$1)</f>
        <v>2.8000000000000025E-2</v>
      </c>
      <c r="AF9" cm="1">
        <f t="array" aca="1" ref="AF9" ca="1">TREND($K9:$P9,$K$1:$P$1,AF$1)</f>
        <v>2.8200000000000003E-2</v>
      </c>
      <c r="AG9" cm="1">
        <f t="array" aca="1" ref="AG9" ca="1">TREND($K9:$P9,$K$1:$P$1,AG$1)</f>
        <v>2.8400000000000036E-2</v>
      </c>
      <c r="AH9" cm="1">
        <f t="array" aca="1" ref="AH9" ca="1">TREND($K9:$P9,$K$1:$P$1,AH$1)</f>
        <v>2.8600000000000014E-2</v>
      </c>
      <c r="AI9" cm="1">
        <f t="array" aca="1" ref="AI9" ca="1">TREND($K9:$P9,$K$1:$P$1,AI$1)</f>
        <v>2.8799999999999992E-2</v>
      </c>
      <c r="AJ9" cm="1">
        <f t="array" aca="1" ref="AJ9" ca="1">TREND($K9:$P9,$K$1:$P$1,AJ$1)</f>
        <v>2.9000000000000026E-2</v>
      </c>
      <c r="AK9">
        <v>2.92E-2</v>
      </c>
      <c r="AL9">
        <v>2.9399999999999999E-2</v>
      </c>
      <c r="AM9">
        <v>2.9600000000000001E-2</v>
      </c>
      <c r="AN9">
        <v>2.98E-2</v>
      </c>
      <c r="AO9">
        <v>0.03</v>
      </c>
      <c r="AP9">
        <v>3.0200000000000001E-2</v>
      </c>
      <c r="AQ9">
        <v>3.04E-2</v>
      </c>
      <c r="AR9">
        <v>3.0599999999999999E-2</v>
      </c>
      <c r="AS9">
        <v>3.0800000000000001E-2</v>
      </c>
      <c r="AT9">
        <v>3.1E-2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1.7000000000000001E-4</v>
      </c>
      <c r="C10" s="41">
        <f t="shared" ca="1" si="3"/>
        <v>1.7500000000000003E-4</v>
      </c>
      <c r="D10" s="41">
        <f t="shared" ca="1" si="0"/>
        <v>1.8000000000000001E-4</v>
      </c>
      <c r="E10" s="41">
        <f t="shared" ca="1" si="0"/>
        <v>1.85E-4</v>
      </c>
      <c r="F10" s="41" cm="1">
        <f t="array" aca="1" ref="F10" ca="1">INDIRECT(CONCATENATE("'",HLOOKUP(F$1,$B$21:$E$23,3,FALSE),"'!",$B$25,ROW($A10)+5))*About!$A$27</f>
        <v>1.9000000000000001E-4</v>
      </c>
      <c r="G10" s="41">
        <f t="shared" ca="1" si="4"/>
        <v>1.92E-4</v>
      </c>
      <c r="H10" s="41">
        <f t="shared" ca="1" si="1"/>
        <v>1.94E-4</v>
      </c>
      <c r="I10" s="41">
        <f t="shared" ca="1" si="1"/>
        <v>1.9600000000000002E-4</v>
      </c>
      <c r="J10" s="41">
        <f t="shared" ca="1" si="1"/>
        <v>1.9800000000000002E-4</v>
      </c>
      <c r="K10" s="41" cm="1">
        <f t="array" aca="1" ref="K10" ca="1">INDIRECT(CONCATENATE("'",HLOOKUP(K$1,$B$21:$E$23,3,FALSE),"'!",$B$25,ROW($A10)+5))*About!$A$27</f>
        <v>2.0000000000000001E-4</v>
      </c>
      <c r="L10" s="41">
        <f t="shared" ca="1" si="5"/>
        <v>2.04E-4</v>
      </c>
      <c r="M10" s="41">
        <f t="shared" ca="1" si="2"/>
        <v>2.0800000000000001E-4</v>
      </c>
      <c r="N10" s="41">
        <f t="shared" ca="1" si="2"/>
        <v>2.12E-4</v>
      </c>
      <c r="O10" s="41">
        <f t="shared" ca="1" si="2"/>
        <v>2.1600000000000002E-4</v>
      </c>
      <c r="P10" s="41" cm="1">
        <f t="array" aca="1" ref="P10" ca="1">INDIRECT(CONCATENATE("'",HLOOKUP(P$1,$B$21:$E$23,3,FALSE),"'!",$B$25,ROW($A10)+5))*About!$A$27</f>
        <v>2.2000000000000001E-4</v>
      </c>
      <c r="Q10" s="41" cm="1">
        <f t="array" aca="1" ref="Q10" ca="1">TREND($K10:$P10,$K$1:$P$1,Q$1)</f>
        <v>2.2400000000000024E-4</v>
      </c>
      <c r="R10" cm="1">
        <f t="array" aca="1" ref="R10" ca="1">TREND($K10:$P10,$K$1:$P$1,R$1)</f>
        <v>2.2800000000000077E-4</v>
      </c>
      <c r="S10" cm="1">
        <f t="array" aca="1" ref="S10" ca="1">TREND($K10:$P10,$K$1:$P$1,S$1)</f>
        <v>2.320000000000013E-4</v>
      </c>
      <c r="T10" cm="1">
        <f t="array" aca="1" ref="T10" ca="1">TREND($K10:$P10,$K$1:$P$1,T$1)</f>
        <v>2.360000000000001E-4</v>
      </c>
      <c r="U10" cm="1">
        <f t="array" aca="1" ref="U10" ca="1">TREND($K10:$P10,$K$1:$P$1,U$1)</f>
        <v>2.4000000000000063E-4</v>
      </c>
      <c r="V10" cm="1">
        <f t="array" aca="1" ref="V10" ca="1">TREND($K10:$P10,$K$1:$P$1,V$1)</f>
        <v>2.4400000000000116E-4</v>
      </c>
      <c r="W10" cm="1">
        <f t="array" aca="1" ref="W10" ca="1">TREND($K10:$P10,$K$1:$P$1,W$1)</f>
        <v>2.4799999999999996E-4</v>
      </c>
      <c r="X10" cm="1">
        <f t="array" aca="1" ref="X10" ca="1">TREND($K10:$P10,$K$1:$P$1,X$1)</f>
        <v>2.5200000000000049E-4</v>
      </c>
      <c r="Y10" cm="1">
        <f t="array" aca="1" ref="Y10" ca="1">TREND($K10:$P10,$K$1:$P$1,Y$1)</f>
        <v>2.5600000000000102E-4</v>
      </c>
      <c r="Z10" cm="1">
        <f t="array" aca="1" ref="Z10" ca="1">TREND($K10:$P10,$K$1:$P$1,Z$1)</f>
        <v>2.5999999999999981E-4</v>
      </c>
      <c r="AA10" cm="1">
        <f t="array" aca="1" ref="AA10" ca="1">TREND($K10:$P10,$K$1:$P$1,AA$1)</f>
        <v>2.6400000000000035E-4</v>
      </c>
      <c r="AB10" cm="1">
        <f t="array" aca="1" ref="AB10" ca="1">TREND($K10:$P10,$K$1:$P$1,AB$1)</f>
        <v>2.6800000000000088E-4</v>
      </c>
      <c r="AC10" cm="1">
        <f t="array" aca="1" ref="AC10" ca="1">TREND($K10:$P10,$K$1:$P$1,AC$1)</f>
        <v>2.7200000000000141E-4</v>
      </c>
      <c r="AD10" cm="1">
        <f t="array" aca="1" ref="AD10" ca="1">TREND($K10:$P10,$K$1:$P$1,AD$1)</f>
        <v>2.760000000000002E-4</v>
      </c>
      <c r="AE10" cm="1">
        <f t="array" aca="1" ref="AE10" ca="1">TREND($K10:$P10,$K$1:$P$1,AE$1)</f>
        <v>2.8000000000000073E-4</v>
      </c>
      <c r="AF10" cm="1">
        <f t="array" aca="1" ref="AF10" ca="1">TREND($K10:$P10,$K$1:$P$1,AF$1)</f>
        <v>2.8400000000000127E-4</v>
      </c>
      <c r="AG10" cm="1">
        <f t="array" aca="1" ref="AG10" ca="1">TREND($K10:$P10,$K$1:$P$1,AG$1)</f>
        <v>2.8800000000000006E-4</v>
      </c>
      <c r="AH10" cm="1">
        <f t="array" aca="1" ref="AH10" ca="1">TREND($K10:$P10,$K$1:$P$1,AH$1)</f>
        <v>2.9200000000000059E-4</v>
      </c>
      <c r="AI10" cm="1">
        <f t="array" aca="1" ref="AI10" ca="1">TREND($K10:$P10,$K$1:$P$1,AI$1)</f>
        <v>2.9600000000000112E-4</v>
      </c>
      <c r="AJ10" cm="1">
        <f t="array" aca="1" ref="AJ10" ca="1">TREND($K10:$P10,$K$1:$P$1,AJ$1)</f>
        <v>2.9999999999999992E-4</v>
      </c>
      <c r="AK10">
        <v>3.0400000000000002E-4</v>
      </c>
      <c r="AL10">
        <v>3.0800000000000001E-4</v>
      </c>
      <c r="AM10">
        <v>3.1199999999999999E-4</v>
      </c>
      <c r="AN10">
        <v>3.1599999999999998E-4</v>
      </c>
      <c r="AO10">
        <v>3.2000000000000003E-4</v>
      </c>
      <c r="AP10">
        <v>3.2400000000000001E-4</v>
      </c>
      <c r="AQ10">
        <v>3.28E-4</v>
      </c>
      <c r="AR10">
        <v>3.3199999999999999E-4</v>
      </c>
      <c r="AS10">
        <v>3.3599999999999998E-4</v>
      </c>
      <c r="AT10">
        <v>3.4000000000000002E-4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1.7000000000000001E-4</v>
      </c>
      <c r="C11" s="41">
        <f t="shared" ca="1" si="3"/>
        <v>1.7250000000000002E-4</v>
      </c>
      <c r="D11" s="41">
        <f t="shared" ca="1" si="0"/>
        <v>1.7500000000000003E-4</v>
      </c>
      <c r="E11" s="41">
        <f t="shared" ca="1" si="0"/>
        <v>1.775E-4</v>
      </c>
      <c r="F11" s="41" cm="1">
        <f t="array" aca="1" ref="F11" ca="1">INDIRECT(CONCATENATE("'",HLOOKUP(F$1,$B$21:$E$23,3,FALSE),"'!",$B$25,ROW($A11)+5))*About!$A$27</f>
        <v>1.8000000000000001E-4</v>
      </c>
      <c r="G11" s="41">
        <f t="shared" ca="1" si="4"/>
        <v>1.84E-4</v>
      </c>
      <c r="H11" s="41">
        <f t="shared" ca="1" si="1"/>
        <v>1.8800000000000002E-4</v>
      </c>
      <c r="I11" s="41">
        <f t="shared" ca="1" si="1"/>
        <v>1.92E-4</v>
      </c>
      <c r="J11" s="41">
        <f t="shared" ca="1" si="1"/>
        <v>1.9600000000000002E-4</v>
      </c>
      <c r="K11" s="41" cm="1">
        <f t="array" aca="1" ref="K11" ca="1">INDIRECT(CONCATENATE("'",HLOOKUP(K$1,$B$21:$E$23,3,FALSE),"'!",$B$25,ROW($A11)+5))*About!$A$27</f>
        <v>2.0000000000000001E-4</v>
      </c>
      <c r="L11" s="41">
        <f t="shared" ca="1" si="5"/>
        <v>2.04E-4</v>
      </c>
      <c r="M11" s="41">
        <f t="shared" ca="1" si="2"/>
        <v>2.0800000000000001E-4</v>
      </c>
      <c r="N11" s="41">
        <f t="shared" ca="1" si="2"/>
        <v>2.12E-4</v>
      </c>
      <c r="O11" s="41">
        <f t="shared" ca="1" si="2"/>
        <v>2.1600000000000002E-4</v>
      </c>
      <c r="P11" s="41" cm="1">
        <f t="array" aca="1" ref="P11" ca="1">INDIRECT(CONCATENATE("'",HLOOKUP(P$1,$B$21:$E$23,3,FALSE),"'!",$B$25,ROW($A11)+5))*About!$A$27</f>
        <v>2.2000000000000001E-4</v>
      </c>
      <c r="Q11" s="41" cm="1">
        <f t="array" aca="1" ref="Q11" ca="1">TREND($K11:$P11,$K$1:$P$1,Q$1)</f>
        <v>2.2400000000000024E-4</v>
      </c>
      <c r="R11" cm="1">
        <f t="array" aca="1" ref="R11" ca="1">TREND($K11:$P11,$K$1:$P$1,R$1)</f>
        <v>2.2800000000000077E-4</v>
      </c>
      <c r="S11" cm="1">
        <f t="array" aca="1" ref="S11" ca="1">TREND($K11:$P11,$K$1:$P$1,S$1)</f>
        <v>2.320000000000013E-4</v>
      </c>
      <c r="T11" cm="1">
        <f t="array" aca="1" ref="T11" ca="1">TREND($K11:$P11,$K$1:$P$1,T$1)</f>
        <v>2.360000000000001E-4</v>
      </c>
      <c r="U11" cm="1">
        <f t="array" aca="1" ref="U11" ca="1">TREND($K11:$P11,$K$1:$P$1,U$1)</f>
        <v>2.4000000000000063E-4</v>
      </c>
      <c r="V11" cm="1">
        <f t="array" aca="1" ref="V11" ca="1">TREND($K11:$P11,$K$1:$P$1,V$1)</f>
        <v>2.4400000000000116E-4</v>
      </c>
      <c r="W11" cm="1">
        <f t="array" aca="1" ref="W11" ca="1">TREND($K11:$P11,$K$1:$P$1,W$1)</f>
        <v>2.4799999999999996E-4</v>
      </c>
      <c r="X11" cm="1">
        <f t="array" aca="1" ref="X11" ca="1">TREND($K11:$P11,$K$1:$P$1,X$1)</f>
        <v>2.5200000000000049E-4</v>
      </c>
      <c r="Y11" cm="1">
        <f t="array" aca="1" ref="Y11" ca="1">TREND($K11:$P11,$K$1:$P$1,Y$1)</f>
        <v>2.5600000000000102E-4</v>
      </c>
      <c r="Z11" cm="1">
        <f t="array" aca="1" ref="Z11" ca="1">TREND($K11:$P11,$K$1:$P$1,Z$1)</f>
        <v>2.5999999999999981E-4</v>
      </c>
      <c r="AA11" cm="1">
        <f t="array" aca="1" ref="AA11" ca="1">TREND($K11:$P11,$K$1:$P$1,AA$1)</f>
        <v>2.6400000000000035E-4</v>
      </c>
      <c r="AB11" cm="1">
        <f t="array" aca="1" ref="AB11" ca="1">TREND($K11:$P11,$K$1:$P$1,AB$1)</f>
        <v>2.6800000000000088E-4</v>
      </c>
      <c r="AC11" cm="1">
        <f t="array" aca="1" ref="AC11" ca="1">TREND($K11:$P11,$K$1:$P$1,AC$1)</f>
        <v>2.7200000000000141E-4</v>
      </c>
      <c r="AD11" cm="1">
        <f t="array" aca="1" ref="AD11" ca="1">TREND($K11:$P11,$K$1:$P$1,AD$1)</f>
        <v>2.760000000000002E-4</v>
      </c>
      <c r="AE11" cm="1">
        <f t="array" aca="1" ref="AE11" ca="1">TREND($K11:$P11,$K$1:$P$1,AE$1)</f>
        <v>2.8000000000000073E-4</v>
      </c>
      <c r="AF11" cm="1">
        <f t="array" aca="1" ref="AF11" ca="1">TREND($K11:$P11,$K$1:$P$1,AF$1)</f>
        <v>2.8400000000000127E-4</v>
      </c>
      <c r="AG11" cm="1">
        <f t="array" aca="1" ref="AG11" ca="1">TREND($K11:$P11,$K$1:$P$1,AG$1)</f>
        <v>2.8800000000000006E-4</v>
      </c>
      <c r="AH11" cm="1">
        <f t="array" aca="1" ref="AH11" ca="1">TREND($K11:$P11,$K$1:$P$1,AH$1)</f>
        <v>2.9200000000000059E-4</v>
      </c>
      <c r="AI11" cm="1">
        <f t="array" aca="1" ref="AI11" ca="1">TREND($K11:$P11,$K$1:$P$1,AI$1)</f>
        <v>2.9600000000000112E-4</v>
      </c>
      <c r="AJ11" cm="1">
        <f t="array" aca="1" ref="AJ11" ca="1">TREND($K11:$P11,$K$1:$P$1,AJ$1)</f>
        <v>2.9999999999999992E-4</v>
      </c>
      <c r="AK11">
        <v>3.0400000000000002E-4</v>
      </c>
      <c r="AL11">
        <v>3.0800000000000001E-4</v>
      </c>
      <c r="AM11">
        <v>3.1199999999999999E-4</v>
      </c>
      <c r="AN11">
        <v>3.1599999999999998E-4</v>
      </c>
      <c r="AO11">
        <v>3.2000000000000003E-4</v>
      </c>
      <c r="AP11">
        <v>3.2400000000000001E-4</v>
      </c>
      <c r="AQ11">
        <v>3.28E-4</v>
      </c>
      <c r="AR11">
        <v>3.3199999999999999E-4</v>
      </c>
      <c r="AS11">
        <v>3.3599999999999998E-4</v>
      </c>
      <c r="AT11">
        <v>3.4000000000000002E-4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7.8600000000000002E-4</v>
      </c>
      <c r="C12" s="41">
        <f t="shared" ca="1" si="3"/>
        <v>7.9725E-4</v>
      </c>
      <c r="D12" s="41">
        <f t="shared" ca="1" si="0"/>
        <v>8.0849999999999997E-4</v>
      </c>
      <c r="E12" s="41">
        <f t="shared" ca="1" si="0"/>
        <v>8.1975000000000006E-4</v>
      </c>
      <c r="F12" s="41">
        <f ca="1">SUM(INDIRECT(CONCATENATE("'",HLOOKUP(F$1,$B$21:$E$23,3,FALSE),"'!",$B$25,ROW($A12)+5,":",$B$25,ROW($A12)+6)))*About!$A$27</f>
        <v>8.3100000000000003E-4</v>
      </c>
      <c r="G12" s="41">
        <f t="shared" ca="1" si="4"/>
        <v>8.4639999999999997E-4</v>
      </c>
      <c r="H12" s="41">
        <f t="shared" ca="1" si="1"/>
        <v>8.6180000000000002E-4</v>
      </c>
      <c r="I12" s="41">
        <f t="shared" ca="1" si="1"/>
        <v>8.7719999999999996E-4</v>
      </c>
      <c r="J12" s="41">
        <f t="shared" ca="1" si="1"/>
        <v>8.9260000000000001E-4</v>
      </c>
      <c r="K12" s="41">
        <f ca="1">SUM(INDIRECT(CONCATENATE("'",HLOOKUP(K$1,$B$21:$E$23,3,FALSE),"'!",$B$25,ROW($A12)+5,":",$B$25,ROW($A12)+6)))*About!$A$27</f>
        <v>9.0799999999999995E-4</v>
      </c>
      <c r="L12" s="41">
        <f t="shared" ca="1" si="5"/>
        <v>9.235999999999999E-4</v>
      </c>
      <c r="M12" s="41">
        <f t="shared" ca="1" si="2"/>
        <v>9.3919999999999995E-4</v>
      </c>
      <c r="N12" s="41">
        <f t="shared" ca="1" si="2"/>
        <v>9.547999999999999E-4</v>
      </c>
      <c r="O12" s="41">
        <f t="shared" ca="1" si="2"/>
        <v>9.7039999999999995E-4</v>
      </c>
      <c r="P12" s="41">
        <f ca="1">SUM(INDIRECT(CONCATENATE("'",HLOOKUP(P$1,$B$21:$E$23,3,FALSE),"'!",$B$25,ROW($A12)+5,":",$B$25,ROW($A12)+6)))*About!$A$27</f>
        <v>9.859999999999999E-4</v>
      </c>
      <c r="Q12" s="41" cm="1">
        <f t="array" aca="1" ref="Q12" ca="1">TREND($K12:$P12,$K$1:$P$1,Q$1)</f>
        <v>1.0016000000000018E-3</v>
      </c>
      <c r="R12" cm="1">
        <f t="array" aca="1" ref="R12" ca="1">TREND($K12:$P12,$K$1:$P$1,R$1)</f>
        <v>1.0171999999999994E-3</v>
      </c>
      <c r="S12" cm="1">
        <f t="array" aca="1" ref="S12" ca="1">TREND($K12:$P12,$K$1:$P$1,S$1)</f>
        <v>1.0328000000000039E-3</v>
      </c>
      <c r="T12" cm="1">
        <f t="array" aca="1" ref="T12" ca="1">TREND($K12:$P12,$K$1:$P$1,T$1)</f>
        <v>1.0484000000000014E-3</v>
      </c>
      <c r="U12" cm="1">
        <f t="array" aca="1" ref="U12" ca="1">TREND($K12:$P12,$K$1:$P$1,U$1)</f>
        <v>1.063999999999999E-3</v>
      </c>
      <c r="V12" cm="1">
        <f t="array" aca="1" ref="V12" ca="1">TREND($K12:$P12,$K$1:$P$1,V$1)</f>
        <v>1.0796000000000035E-3</v>
      </c>
      <c r="W12" cm="1">
        <f t="array" aca="1" ref="W12" ca="1">TREND($K12:$P12,$K$1:$P$1,W$1)</f>
        <v>1.095200000000001E-3</v>
      </c>
      <c r="X12" cm="1">
        <f t="array" aca="1" ref="X12" ca="1">TREND($K12:$P12,$K$1:$P$1,X$1)</f>
        <v>1.1107999999999986E-3</v>
      </c>
      <c r="Y12" cm="1">
        <f t="array" aca="1" ref="Y12" ca="1">TREND($K12:$P12,$K$1:$P$1,Y$1)</f>
        <v>1.1264000000000031E-3</v>
      </c>
      <c r="Z12" cm="1">
        <f t="array" aca="1" ref="Z12" ca="1">TREND($K12:$P12,$K$1:$P$1,Z$1)</f>
        <v>1.1420000000000007E-3</v>
      </c>
      <c r="AA12" cm="1">
        <f t="array" aca="1" ref="AA12" ca="1">TREND($K12:$P12,$K$1:$P$1,AA$1)</f>
        <v>1.1576000000000052E-3</v>
      </c>
      <c r="AB12" cm="1">
        <f t="array" aca="1" ref="AB12" ca="1">TREND($K12:$P12,$K$1:$P$1,AB$1)</f>
        <v>1.1732000000000027E-3</v>
      </c>
      <c r="AC12" cm="1">
        <f t="array" aca="1" ref="AC12" ca="1">TREND($K12:$P12,$K$1:$P$1,AC$1)</f>
        <v>1.1888000000000003E-3</v>
      </c>
      <c r="AD12" cm="1">
        <f t="array" aca="1" ref="AD12" ca="1">TREND($K12:$P12,$K$1:$P$1,AD$1)</f>
        <v>1.2044000000000048E-3</v>
      </c>
      <c r="AE12" cm="1">
        <f t="array" aca="1" ref="AE12" ca="1">TREND($K12:$P12,$K$1:$P$1,AE$1)</f>
        <v>1.2200000000000023E-3</v>
      </c>
      <c r="AF12" cm="1">
        <f t="array" aca="1" ref="AF12" ca="1">TREND($K12:$P12,$K$1:$P$1,AF$1)</f>
        <v>1.2355999999999999E-3</v>
      </c>
      <c r="AG12" cm="1">
        <f t="array" aca="1" ref="AG12" ca="1">TREND($K12:$P12,$K$1:$P$1,AG$1)</f>
        <v>1.2512000000000044E-3</v>
      </c>
      <c r="AH12" cm="1">
        <f t="array" aca="1" ref="AH12" ca="1">TREND($K12:$P12,$K$1:$P$1,AH$1)</f>
        <v>1.266800000000002E-3</v>
      </c>
      <c r="AI12" cm="1">
        <f t="array" aca="1" ref="AI12" ca="1">TREND($K12:$P12,$K$1:$P$1,AI$1)</f>
        <v>1.2823999999999995E-3</v>
      </c>
      <c r="AJ12" cm="1">
        <f t="array" aca="1" ref="AJ12" ca="1">TREND($K12:$P12,$K$1:$P$1,AJ$1)</f>
        <v>1.298000000000004E-3</v>
      </c>
      <c r="AK12">
        <v>1.3136000000000001E-3</v>
      </c>
      <c r="AL12">
        <v>1.3292E-3</v>
      </c>
      <c r="AM12">
        <v>1.3447999999999999E-3</v>
      </c>
      <c r="AN12">
        <v>1.3604000000000001E-3</v>
      </c>
      <c r="AO12">
        <v>1.3760000000000001E-3</v>
      </c>
      <c r="AP12">
        <v>1.3916E-3</v>
      </c>
      <c r="AQ12">
        <v>1.4071999999999999E-3</v>
      </c>
      <c r="AR12">
        <v>1.4228000000000001E-3</v>
      </c>
      <c r="AS12">
        <v>1.4384000000000001E-3</v>
      </c>
      <c r="AT12">
        <v>1.454E-3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46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2">
      <c r="A18" t="s">
        <v>114</v>
      </c>
      <c r="B18" t="str">
        <f ca="1">RIGHT(B17,LEN(B17)-7)</f>
        <v>industry-NOx</v>
      </c>
    </row>
    <row r="19" spans="1:5" x14ac:dyDescent="0.2">
      <c r="A19" t="s">
        <v>115</v>
      </c>
      <c r="B19" t="str">
        <f ca="1">LEFT(B18,FIND("-",B18)-1)</f>
        <v>industry</v>
      </c>
    </row>
    <row r="20" spans="1:5" x14ac:dyDescent="0.2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">
      <c r="A24" t="s">
        <v>116</v>
      </c>
      <c r="B24" t="str">
        <f ca="1">REPLACE(B18,1,FIND("-",B18),"")</f>
        <v>NOx</v>
      </c>
    </row>
    <row r="25" spans="1:5" x14ac:dyDescent="0.2">
      <c r="A25" t="s">
        <v>124</v>
      </c>
      <c r="B25" s="2" t="str">
        <f ca="1">VLOOKUP($B$24,Mappings!$A$29:$B$31,COLUMN(Mappings!$B$29),FALSE)</f>
        <v>B</v>
      </c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T25"/>
  <sheetViews>
    <sheetView workbookViewId="0">
      <selection activeCell="B13" sqref="B2:Q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3.1E-2</v>
      </c>
      <c r="C2" s="41">
        <f ca="1">$B2+($F2-$B2)*(C$1-$B$1)/($F$1-$B$1)</f>
        <v>3.15E-2</v>
      </c>
      <c r="D2" s="41">
        <f t="shared" ref="D2:E12" ca="1" si="0">$B2+($F2-$B2)*(D$1-$B$1)/($F$1-$B$1)</f>
        <v>3.2000000000000001E-2</v>
      </c>
      <c r="E2" s="41">
        <f t="shared" ca="1" si="0"/>
        <v>3.2500000000000001E-2</v>
      </c>
      <c r="F2" s="41" cm="1">
        <f t="array" aca="1" ref="F2" ca="1">INDIRECT(CONCATENATE("'",HLOOKUP(F$1,$B$21:$E$23,3,FALSE),"'!",$B$25,ROW($A2)+3))*About!$A$27</f>
        <v>3.3000000000000002E-2</v>
      </c>
      <c r="G2" s="41">
        <f ca="1">$F2+($K2-$F2)*(G$1-$F$1)/($K$1-$F$1)</f>
        <v>3.3399999999999999E-2</v>
      </c>
      <c r="H2" s="41">
        <f t="shared" ref="H2:J12" ca="1" si="1">$F2+($K2-$F2)*(H$1-$F$1)/($K$1-$F$1)</f>
        <v>3.3800000000000004E-2</v>
      </c>
      <c r="I2" s="41">
        <f t="shared" ca="1" si="1"/>
        <v>3.4200000000000001E-2</v>
      </c>
      <c r="J2" s="41">
        <f t="shared" ca="1" si="1"/>
        <v>3.4600000000000006E-2</v>
      </c>
      <c r="K2" s="41" cm="1">
        <f t="array" aca="1" ref="K2" ca="1">INDIRECT(CONCATENATE("'",HLOOKUP(K$1,$B$21:$E$23,3,FALSE),"'!",$B$25,ROW($A2)+3))*About!$A$27</f>
        <v>3.5000000000000003E-2</v>
      </c>
      <c r="L2" s="41">
        <f ca="1">$K2+($P2-$K2)*(L$1-$K$1)/($P$1-$K$1)</f>
        <v>3.5400000000000001E-2</v>
      </c>
      <c r="M2" s="41">
        <f t="shared" ref="M2:O12" ca="1" si="2">$K2+($P2-$K2)*(M$1-$K$1)/($P$1-$K$1)</f>
        <v>3.5799999999999998E-2</v>
      </c>
      <c r="N2" s="41">
        <f t="shared" ca="1" si="2"/>
        <v>3.6200000000000003E-2</v>
      </c>
      <c r="O2" s="41">
        <f t="shared" ca="1" si="2"/>
        <v>3.6600000000000001E-2</v>
      </c>
      <c r="P2" s="41" cm="1">
        <f t="array" aca="1" ref="P2" ca="1">INDIRECT(CONCATENATE("'",HLOOKUP(P$1,$B$21:$E$23,3,FALSE),"'!",$B$25,ROW($A2)+3))*About!$A$27</f>
        <v>3.6999999999999998E-2</v>
      </c>
      <c r="Q2" s="41" cm="1">
        <f t="array" aca="1" ref="Q2" ca="1">TREND($K2:$P2,$K$1:$P$1,Q$1)</f>
        <v>3.7399999999999989E-2</v>
      </c>
      <c r="R2" cm="1">
        <f t="array" aca="1" ref="R2" ca="1">TREND($K2:$P2,$K$1:$P$1,R$1)</f>
        <v>3.7800000000000056E-2</v>
      </c>
      <c r="S2" cm="1">
        <f t="array" aca="1" ref="S2" ca="1">TREND($K2:$P2,$K$1:$P$1,S$1)</f>
        <v>3.8200000000000012E-2</v>
      </c>
      <c r="T2" cm="1">
        <f t="array" aca="1" ref="T2" ca="1">TREND($K2:$P2,$K$1:$P$1,T$1)</f>
        <v>3.8600000000000079E-2</v>
      </c>
      <c r="U2" cm="1">
        <f t="array" aca="1" ref="U2" ca="1">TREND($K2:$P2,$K$1:$P$1,U$1)</f>
        <v>3.9000000000000035E-2</v>
      </c>
      <c r="V2" cm="1">
        <f t="array" aca="1" ref="V2" ca="1">TREND($K2:$P2,$K$1:$P$1,V$1)</f>
        <v>3.9399999999999991E-2</v>
      </c>
      <c r="W2" cm="1">
        <f t="array" aca="1" ref="W2" ca="1">TREND($K2:$P2,$K$1:$P$1,W$1)</f>
        <v>3.9800000000000058E-2</v>
      </c>
      <c r="X2" cm="1">
        <f t="array" aca="1" ref="X2" ca="1">TREND($K2:$P2,$K$1:$P$1,X$1)</f>
        <v>4.0200000000000014E-2</v>
      </c>
      <c r="Y2" cm="1">
        <f t="array" aca="1" ref="Y2" ca="1">TREND($K2:$P2,$K$1:$P$1,Y$1)</f>
        <v>4.0599999999999969E-2</v>
      </c>
      <c r="Z2" cm="1">
        <f t="array" aca="1" ref="Z2" ca="1">TREND($K2:$P2,$K$1:$P$1,Z$1)</f>
        <v>4.1000000000000036E-2</v>
      </c>
      <c r="AA2" cm="1">
        <f t="array" aca="1" ref="AA2" ca="1">TREND($K2:$P2,$K$1:$P$1,AA$1)</f>
        <v>4.1399999999999992E-2</v>
      </c>
      <c r="AB2" cm="1">
        <f t="array" aca="1" ref="AB2" ca="1">TREND($K2:$P2,$K$1:$P$1,AB$1)</f>
        <v>4.1800000000000059E-2</v>
      </c>
      <c r="AC2" cm="1">
        <f t="array" aca="1" ref="AC2" ca="1">TREND($K2:$P2,$K$1:$P$1,AC$1)</f>
        <v>4.2200000000000015E-2</v>
      </c>
      <c r="AD2" cm="1">
        <f t="array" aca="1" ref="AD2" ca="1">TREND($K2:$P2,$K$1:$P$1,AD$1)</f>
        <v>4.2599999999999971E-2</v>
      </c>
      <c r="AE2" cm="1">
        <f t="array" aca="1" ref="AE2" ca="1">TREND($K2:$P2,$K$1:$P$1,AE$1)</f>
        <v>4.3000000000000038E-2</v>
      </c>
      <c r="AF2" cm="1">
        <f t="array" aca="1" ref="AF2" ca="1">TREND($K2:$P2,$K$1:$P$1,AF$1)</f>
        <v>4.3399999999999994E-2</v>
      </c>
      <c r="AG2" cm="1">
        <f t="array" aca="1" ref="AG2" ca="1">TREND($K2:$P2,$K$1:$P$1,AG$1)</f>
        <v>4.3800000000000061E-2</v>
      </c>
      <c r="AH2" cm="1">
        <f t="array" aca="1" ref="AH2" ca="1">TREND($K2:$P2,$K$1:$P$1,AH$1)</f>
        <v>4.4200000000000017E-2</v>
      </c>
      <c r="AI2" cm="1">
        <f t="array" aca="1" ref="AI2" ca="1">TREND($K2:$P2,$K$1:$P$1,AI$1)</f>
        <v>4.4599999999999973E-2</v>
      </c>
      <c r="AJ2" cm="1">
        <f t="array" aca="1" ref="AJ2" ca="1">TREND($K2:$P2,$K$1:$P$1,AJ$1)</f>
        <v>4.500000000000004E-2</v>
      </c>
      <c r="AK2">
        <v>4.5400000000000003E-2</v>
      </c>
      <c r="AL2">
        <v>4.58E-2</v>
      </c>
      <c r="AM2">
        <v>4.6199999999999998E-2</v>
      </c>
      <c r="AN2">
        <v>4.6600000000000003E-2</v>
      </c>
      <c r="AO2">
        <v>4.7E-2</v>
      </c>
      <c r="AP2">
        <v>4.7399999999999998E-2</v>
      </c>
      <c r="AQ2">
        <v>4.7800000000000002E-2</v>
      </c>
      <c r="AR2">
        <v>4.82E-2</v>
      </c>
      <c r="AS2">
        <v>4.8599999999999997E-2</v>
      </c>
      <c r="AT2">
        <v>4.9000000000000002E-2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1.7000000000000001E-2</v>
      </c>
      <c r="C3" s="41">
        <f t="shared" ref="C3:C12" ca="1" si="3">$B3+($F3-$B3)*(C$1-$B$1)/($F$1-$B$1)</f>
        <v>1.7000000000000001E-2</v>
      </c>
      <c r="D3" s="41">
        <f t="shared" ca="1" si="0"/>
        <v>1.7000000000000001E-2</v>
      </c>
      <c r="E3" s="41">
        <f t="shared" ca="1" si="0"/>
        <v>1.7000000000000001E-2</v>
      </c>
      <c r="F3" s="41" cm="1">
        <f t="array" aca="1" ref="F3" ca="1">INDIRECT(CONCATENATE("'",HLOOKUP(F$1,$B$21:$E$23,3,FALSE),"'!",$B$25,ROW($A3)+5))*About!$A$27</f>
        <v>1.7000000000000001E-2</v>
      </c>
      <c r="G3" s="41">
        <f t="shared" ref="G3:G12" ca="1" si="4">$F3+($K3-$F3)*(G$1-$F$1)/($K$1-$F$1)</f>
        <v>1.72E-2</v>
      </c>
      <c r="H3" s="41">
        <f t="shared" ca="1" si="1"/>
        <v>1.7399999999999999E-2</v>
      </c>
      <c r="I3" s="41">
        <f t="shared" ca="1" si="1"/>
        <v>1.7600000000000001E-2</v>
      </c>
      <c r="J3" s="41">
        <f t="shared" ca="1" si="1"/>
        <v>1.78E-2</v>
      </c>
      <c r="K3" s="41" cm="1">
        <f t="array" aca="1" ref="K3" ca="1">INDIRECT(CONCATENATE("'",HLOOKUP(K$1,$B$21:$E$23,3,FALSE),"'!",$B$25,ROW($A3)+5))*About!$A$27</f>
        <v>1.7999999999999999E-2</v>
      </c>
      <c r="L3" s="41">
        <f t="shared" ref="L3:L12" ca="1" si="5">$K3+($P3-$K3)*(L$1-$K$1)/($P$1-$K$1)</f>
        <v>1.8199999999999997E-2</v>
      </c>
      <c r="M3" s="41">
        <f t="shared" ca="1" si="2"/>
        <v>1.84E-2</v>
      </c>
      <c r="N3" s="41">
        <f t="shared" ca="1" si="2"/>
        <v>1.8599999999999998E-2</v>
      </c>
      <c r="O3" s="41">
        <f t="shared" ca="1" si="2"/>
        <v>1.8800000000000001E-2</v>
      </c>
      <c r="P3" s="41" cm="1">
        <f t="array" aca="1" ref="P3" ca="1">INDIRECT(CONCATENATE("'",HLOOKUP(P$1,$B$21:$E$23,3,FALSE),"'!",$B$25,ROW($A3)+5))*About!$A$27</f>
        <v>1.9E-2</v>
      </c>
      <c r="Q3" s="41" cm="1">
        <f t="array" aca="1" ref="Q3" ca="1">TREND($K3:$P3,$K$1:$P$1,Q$1)</f>
        <v>1.9199999999999995E-2</v>
      </c>
      <c r="R3" cm="1">
        <f t="array" aca="1" ref="R3" ca="1">TREND($K3:$P3,$K$1:$P$1,R$1)</f>
        <v>1.9400000000000028E-2</v>
      </c>
      <c r="S3" cm="1">
        <f t="array" aca="1" ref="S3" ca="1">TREND($K3:$P3,$K$1:$P$1,S$1)</f>
        <v>1.9600000000000006E-2</v>
      </c>
      <c r="T3" cm="1">
        <f t="array" aca="1" ref="T3" ca="1">TREND($K3:$P3,$K$1:$P$1,T$1)</f>
        <v>1.9799999999999984E-2</v>
      </c>
      <c r="U3" cm="1">
        <f t="array" aca="1" ref="U3" ca="1">TREND($K3:$P3,$K$1:$P$1,U$1)</f>
        <v>2.0000000000000018E-2</v>
      </c>
      <c r="V3" cm="1">
        <f t="array" aca="1" ref="V3" ca="1">TREND($K3:$P3,$K$1:$P$1,V$1)</f>
        <v>2.0199999999999996E-2</v>
      </c>
      <c r="W3" cm="1">
        <f t="array" aca="1" ref="W3" ca="1">TREND($K3:$P3,$K$1:$P$1,W$1)</f>
        <v>2.0400000000000029E-2</v>
      </c>
      <c r="X3" cm="1">
        <f t="array" aca="1" ref="X3" ca="1">TREND($K3:$P3,$K$1:$P$1,X$1)</f>
        <v>2.0600000000000007E-2</v>
      </c>
      <c r="Y3" cm="1">
        <f t="array" aca="1" ref="Y3" ca="1">TREND($K3:$P3,$K$1:$P$1,Y$1)</f>
        <v>2.0799999999999985E-2</v>
      </c>
      <c r="Z3" cm="1">
        <f t="array" aca="1" ref="Z3" ca="1">TREND($K3:$P3,$K$1:$P$1,Z$1)</f>
        <v>2.1000000000000019E-2</v>
      </c>
      <c r="AA3" cm="1">
        <f t="array" aca="1" ref="AA3" ca="1">TREND($K3:$P3,$K$1:$P$1,AA$1)</f>
        <v>2.1199999999999997E-2</v>
      </c>
      <c r="AB3" cm="1">
        <f t="array" aca="1" ref="AB3" ca="1">TREND($K3:$P3,$K$1:$P$1,AB$1)</f>
        <v>2.140000000000003E-2</v>
      </c>
      <c r="AC3" cm="1">
        <f t="array" aca="1" ref="AC3" ca="1">TREND($K3:$P3,$K$1:$P$1,AC$1)</f>
        <v>2.1600000000000008E-2</v>
      </c>
      <c r="AD3" cm="1">
        <f t="array" aca="1" ref="AD3" ca="1">TREND($K3:$P3,$K$1:$P$1,AD$1)</f>
        <v>2.1799999999999986E-2</v>
      </c>
      <c r="AE3" cm="1">
        <f t="array" aca="1" ref="AE3" ca="1">TREND($K3:$P3,$K$1:$P$1,AE$1)</f>
        <v>2.200000000000002E-2</v>
      </c>
      <c r="AF3" cm="1">
        <f t="array" aca="1" ref="AF3" ca="1">TREND($K3:$P3,$K$1:$P$1,AF$1)</f>
        <v>2.2199999999999998E-2</v>
      </c>
      <c r="AG3" cm="1">
        <f t="array" aca="1" ref="AG3" ca="1">TREND($K3:$P3,$K$1:$P$1,AG$1)</f>
        <v>2.2400000000000031E-2</v>
      </c>
      <c r="AH3" cm="1">
        <f t="array" aca="1" ref="AH3" ca="1">TREND($K3:$P3,$K$1:$P$1,AH$1)</f>
        <v>2.2600000000000009E-2</v>
      </c>
      <c r="AI3" cm="1">
        <f t="array" aca="1" ref="AI3" ca="1">TREND($K3:$P3,$K$1:$P$1,AI$1)</f>
        <v>2.2799999999999987E-2</v>
      </c>
      <c r="AJ3" cm="1">
        <f t="array" aca="1" ref="AJ3" ca="1">TREND($K3:$P3,$K$1:$P$1,AJ$1)</f>
        <v>2.300000000000002E-2</v>
      </c>
      <c r="AK3">
        <v>2.3199999999999998E-2</v>
      </c>
      <c r="AL3">
        <v>2.3400000000000001E-2</v>
      </c>
      <c r="AM3">
        <v>2.3599999999999999E-2</v>
      </c>
      <c r="AN3">
        <v>2.3800000000000002E-2</v>
      </c>
      <c r="AO3">
        <v>2.4E-2</v>
      </c>
      <c r="AP3">
        <v>2.4199999999999999E-2</v>
      </c>
      <c r="AQ3">
        <v>2.4400000000000002E-2</v>
      </c>
      <c r="AR3">
        <v>2.46E-2</v>
      </c>
      <c r="AS3">
        <v>2.4799999999999999E-2</v>
      </c>
      <c r="AT3">
        <v>2.5000000000000001E-2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4.3999999999999997E-2</v>
      </c>
      <c r="C4" s="41">
        <f t="shared" ca="1" si="3"/>
        <v>4.3999999999999997E-2</v>
      </c>
      <c r="D4" s="41">
        <f t="shared" ca="1" si="0"/>
        <v>4.3999999999999997E-2</v>
      </c>
      <c r="E4" s="41">
        <f t="shared" ca="1" si="0"/>
        <v>4.3999999999999997E-2</v>
      </c>
      <c r="F4" s="41" cm="1">
        <f t="array" aca="1" ref="F4" ca="1">INDIRECT(CONCATENATE("'",HLOOKUP(F$1,$B$21:$E$23,3,FALSE),"'!",$B$25,ROW($A4)+5))*About!$A$27</f>
        <v>4.3999999999999997E-2</v>
      </c>
      <c r="G4" s="41">
        <f t="shared" ca="1" si="4"/>
        <v>4.4600000000000001E-2</v>
      </c>
      <c r="H4" s="41">
        <f t="shared" ca="1" si="1"/>
        <v>4.5199999999999997E-2</v>
      </c>
      <c r="I4" s="41">
        <f t="shared" ca="1" si="1"/>
        <v>4.58E-2</v>
      </c>
      <c r="J4" s="41">
        <f t="shared" ca="1" si="1"/>
        <v>4.6399999999999997E-2</v>
      </c>
      <c r="K4" s="41" cm="1">
        <f t="array" aca="1" ref="K4" ca="1">INDIRECT(CONCATENATE("'",HLOOKUP(K$1,$B$21:$E$23,3,FALSE),"'!",$B$25,ROW($A4)+5))*About!$A$27</f>
        <v>4.7E-2</v>
      </c>
      <c r="L4" s="41">
        <f t="shared" ca="1" si="5"/>
        <v>4.7600000000000003E-2</v>
      </c>
      <c r="M4" s="41">
        <f t="shared" ca="1" si="2"/>
        <v>4.82E-2</v>
      </c>
      <c r="N4" s="41">
        <f t="shared" ca="1" si="2"/>
        <v>4.8800000000000003E-2</v>
      </c>
      <c r="O4" s="41">
        <f t="shared" ca="1" si="2"/>
        <v>4.9399999999999999E-2</v>
      </c>
      <c r="P4" s="41" cm="1">
        <f t="array" aca="1" ref="P4" ca="1">INDIRECT(CONCATENATE("'",HLOOKUP(P$1,$B$21:$E$23,3,FALSE),"'!",$B$25,ROW($A4)+5))*About!$A$27</f>
        <v>0.05</v>
      </c>
      <c r="Q4" s="41" cm="1">
        <f t="array" aca="1" ref="Q4" ca="1">TREND($K4:$P4,$K$1:$P$1,Q$1)</f>
        <v>5.0599999999999978E-2</v>
      </c>
      <c r="R4" cm="1">
        <f t="array" aca="1" ref="R4" ca="1">TREND($K4:$P4,$K$1:$P$1,R$1)</f>
        <v>5.1199999999999912E-2</v>
      </c>
      <c r="S4" cm="1">
        <f t="array" aca="1" ref="S4" ca="1">TREND($K4:$P4,$K$1:$P$1,S$1)</f>
        <v>5.1800000000000068E-2</v>
      </c>
      <c r="T4" cm="1">
        <f t="array" aca="1" ref="T4" ca="1">TREND($K4:$P4,$K$1:$P$1,T$1)</f>
        <v>5.2400000000000002E-2</v>
      </c>
      <c r="U4" cm="1">
        <f t="array" aca="1" ref="U4" ca="1">TREND($K4:$P4,$K$1:$P$1,U$1)</f>
        <v>5.2999999999999936E-2</v>
      </c>
      <c r="V4" cm="1">
        <f t="array" aca="1" ref="V4" ca="1">TREND($K4:$P4,$K$1:$P$1,V$1)</f>
        <v>5.359999999999987E-2</v>
      </c>
      <c r="W4" cm="1">
        <f t="array" aca="1" ref="W4" ca="1">TREND($K4:$P4,$K$1:$P$1,W$1)</f>
        <v>5.4200000000000026E-2</v>
      </c>
      <c r="X4" cm="1">
        <f t="array" aca="1" ref="X4" ca="1">TREND($K4:$P4,$K$1:$P$1,X$1)</f>
        <v>5.479999999999996E-2</v>
      </c>
      <c r="Y4" cm="1">
        <f t="array" aca="1" ref="Y4" ca="1">TREND($K4:$P4,$K$1:$P$1,Y$1)</f>
        <v>5.5399999999999894E-2</v>
      </c>
      <c r="Z4" cm="1">
        <f t="array" aca="1" ref="Z4" ca="1">TREND($K4:$P4,$K$1:$P$1,Z$1)</f>
        <v>5.600000000000005E-2</v>
      </c>
      <c r="AA4" cm="1">
        <f t="array" aca="1" ref="AA4" ca="1">TREND($K4:$P4,$K$1:$P$1,AA$1)</f>
        <v>5.6599999999999984E-2</v>
      </c>
      <c r="AB4" cm="1">
        <f t="array" aca="1" ref="AB4" ca="1">TREND($K4:$P4,$K$1:$P$1,AB$1)</f>
        <v>5.7199999999999918E-2</v>
      </c>
      <c r="AC4" cm="1">
        <f t="array" aca="1" ref="AC4" ca="1">TREND($K4:$P4,$K$1:$P$1,AC$1)</f>
        <v>5.7800000000000074E-2</v>
      </c>
      <c r="AD4" cm="1">
        <f t="array" aca="1" ref="AD4" ca="1">TREND($K4:$P4,$K$1:$P$1,AD$1)</f>
        <v>5.8400000000000007E-2</v>
      </c>
      <c r="AE4" cm="1">
        <f t="array" aca="1" ref="AE4" ca="1">TREND($K4:$P4,$K$1:$P$1,AE$1)</f>
        <v>5.8999999999999941E-2</v>
      </c>
      <c r="AF4" cm="1">
        <f t="array" aca="1" ref="AF4" ca="1">TREND($K4:$P4,$K$1:$P$1,AF$1)</f>
        <v>5.9599999999999875E-2</v>
      </c>
      <c r="AG4" cm="1">
        <f t="array" aca="1" ref="AG4" ca="1">TREND($K4:$P4,$K$1:$P$1,AG$1)</f>
        <v>6.0200000000000031E-2</v>
      </c>
      <c r="AH4" cm="1">
        <f t="array" aca="1" ref="AH4" ca="1">TREND($K4:$P4,$K$1:$P$1,AH$1)</f>
        <v>6.0799999999999965E-2</v>
      </c>
      <c r="AI4" cm="1">
        <f t="array" aca="1" ref="AI4" ca="1">TREND($K4:$P4,$K$1:$P$1,AI$1)</f>
        <v>6.1399999999999899E-2</v>
      </c>
      <c r="AJ4" cm="1">
        <f t="array" aca="1" ref="AJ4" ca="1">TREND($K4:$P4,$K$1:$P$1,AJ$1)</f>
        <v>6.2000000000000055E-2</v>
      </c>
      <c r="AK4">
        <v>6.2600000000000003E-2</v>
      </c>
      <c r="AL4">
        <v>6.3200000000000006E-2</v>
      </c>
      <c r="AM4">
        <v>6.3799999999999996E-2</v>
      </c>
      <c r="AN4">
        <v>6.4399999999999999E-2</v>
      </c>
      <c r="AO4">
        <v>6.5000000000000002E-2</v>
      </c>
      <c r="AP4">
        <v>6.5600000000000006E-2</v>
      </c>
      <c r="AQ4">
        <v>6.6199999999999995E-2</v>
      </c>
      <c r="AR4">
        <v>6.6799999999999998E-2</v>
      </c>
      <c r="AS4">
        <v>6.7400000000000002E-2</v>
      </c>
      <c r="AT4">
        <v>6.8000000000000005E-2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0.56000000000000005</v>
      </c>
      <c r="C5" s="41">
        <f t="shared" ca="1" si="3"/>
        <v>0.56000000000000005</v>
      </c>
      <c r="D5" s="41">
        <f t="shared" ca="1" si="0"/>
        <v>0.56000000000000005</v>
      </c>
      <c r="E5" s="41">
        <f t="shared" ca="1" si="0"/>
        <v>0.56000000000000005</v>
      </c>
      <c r="F5" s="41" cm="1">
        <f t="array" aca="1" ref="F5" ca="1">INDIRECT(CONCATENATE("'",HLOOKUP(F$1,$B$21:$E$23,3,FALSE),"'!",$B$25,ROW($A5)+5))*About!$A$27</f>
        <v>0.56000000000000005</v>
      </c>
      <c r="G5" s="41">
        <f t="shared" ca="1" si="4"/>
        <v>0.56600000000000006</v>
      </c>
      <c r="H5" s="41">
        <f t="shared" ca="1" si="1"/>
        <v>0.57200000000000006</v>
      </c>
      <c r="I5" s="41">
        <f t="shared" ca="1" si="1"/>
        <v>0.57799999999999996</v>
      </c>
      <c r="J5" s="41">
        <f t="shared" ca="1" si="1"/>
        <v>0.58399999999999996</v>
      </c>
      <c r="K5" s="41" cm="1">
        <f t="array" aca="1" ref="K5" ca="1">INDIRECT(CONCATENATE("'",HLOOKUP(K$1,$B$21:$E$23,3,FALSE),"'!",$B$25,ROW($A5)+5))*About!$A$27</f>
        <v>0.59</v>
      </c>
      <c r="L5" s="41">
        <f t="shared" ca="1" si="5"/>
        <v>0.6</v>
      </c>
      <c r="M5" s="41">
        <f t="shared" ca="1" si="2"/>
        <v>0.61</v>
      </c>
      <c r="N5" s="41">
        <f t="shared" ca="1" si="2"/>
        <v>0.62</v>
      </c>
      <c r="O5" s="41">
        <f t="shared" ca="1" si="2"/>
        <v>0.63</v>
      </c>
      <c r="P5" s="41" cm="1">
        <f t="array" aca="1" ref="P5" ca="1">INDIRECT(CONCATENATE("'",HLOOKUP(P$1,$B$21:$E$23,3,FALSE),"'!",$B$25,ROW($A5)+5))*About!$A$27</f>
        <v>0.64</v>
      </c>
      <c r="Q5" s="41" cm="1">
        <f t="array" aca="1" ref="Q5" ca="1">TREND($K5:$P5,$K$1:$P$1,Q$1)</f>
        <v>0.64999999999999858</v>
      </c>
      <c r="R5" cm="1">
        <f t="array" aca="1" ref="R5" ca="1">TREND($K5:$P5,$K$1:$P$1,R$1)</f>
        <v>0.66000000000000014</v>
      </c>
      <c r="S5" cm="1">
        <f t="array" aca="1" ref="S5" ca="1">TREND($K5:$P5,$K$1:$P$1,S$1)</f>
        <v>0.67000000000000171</v>
      </c>
      <c r="T5" cm="1">
        <f t="array" aca="1" ref="T5" ca="1">TREND($K5:$P5,$K$1:$P$1,T$1)</f>
        <v>0.67999999999999972</v>
      </c>
      <c r="U5" cm="1">
        <f t="array" aca="1" ref="U5" ca="1">TREND($K5:$P5,$K$1:$P$1,U$1)</f>
        <v>0.69000000000000128</v>
      </c>
      <c r="V5" cm="1">
        <f t="array" aca="1" ref="V5" ca="1">TREND($K5:$P5,$K$1:$P$1,V$1)</f>
        <v>0.69999999999999929</v>
      </c>
      <c r="W5" cm="1">
        <f t="array" aca="1" ref="W5" ca="1">TREND($K5:$P5,$K$1:$P$1,W$1)</f>
        <v>0.71000000000000085</v>
      </c>
      <c r="X5" cm="1">
        <f t="array" aca="1" ref="X5" ca="1">TREND($K5:$P5,$K$1:$P$1,X$1)</f>
        <v>0.71999999999999886</v>
      </c>
      <c r="Y5" cm="1">
        <f t="array" aca="1" ref="Y5" ca="1">TREND($K5:$P5,$K$1:$P$1,Y$1)</f>
        <v>0.73000000000000043</v>
      </c>
      <c r="Z5" cm="1">
        <f t="array" aca="1" ref="Z5" ca="1">TREND($K5:$P5,$K$1:$P$1,Z$1)</f>
        <v>0.74000000000000199</v>
      </c>
      <c r="AA5" cm="1">
        <f t="array" aca="1" ref="AA5" ca="1">TREND($K5:$P5,$K$1:$P$1,AA$1)</f>
        <v>0.75</v>
      </c>
      <c r="AB5" cm="1">
        <f t="array" aca="1" ref="AB5" ca="1">TREND($K5:$P5,$K$1:$P$1,AB$1)</f>
        <v>0.76000000000000156</v>
      </c>
      <c r="AC5" cm="1">
        <f t="array" aca="1" ref="AC5" ca="1">TREND($K5:$P5,$K$1:$P$1,AC$1)</f>
        <v>0.76999999999999957</v>
      </c>
      <c r="AD5" cm="1">
        <f t="array" aca="1" ref="AD5" ca="1">TREND($K5:$P5,$K$1:$P$1,AD$1)</f>
        <v>0.78000000000000114</v>
      </c>
      <c r="AE5" cm="1">
        <f t="array" aca="1" ref="AE5" ca="1">TREND($K5:$P5,$K$1:$P$1,AE$1)</f>
        <v>0.78999999999999915</v>
      </c>
      <c r="AF5" cm="1">
        <f t="array" aca="1" ref="AF5" ca="1">TREND($K5:$P5,$K$1:$P$1,AF$1)</f>
        <v>0.80000000000000071</v>
      </c>
      <c r="AG5" cm="1">
        <f t="array" aca="1" ref="AG5" ca="1">TREND($K5:$P5,$K$1:$P$1,AG$1)</f>
        <v>0.80999999999999872</v>
      </c>
      <c r="AH5" cm="1">
        <f t="array" aca="1" ref="AH5" ca="1">TREND($K5:$P5,$K$1:$P$1,AH$1)</f>
        <v>0.82000000000000028</v>
      </c>
      <c r="AI5" cm="1">
        <f t="array" aca="1" ref="AI5" ca="1">TREND($K5:$P5,$K$1:$P$1,AI$1)</f>
        <v>0.83000000000000185</v>
      </c>
      <c r="AJ5" cm="1">
        <f t="array" aca="1" ref="AJ5" ca="1">TREND($K5:$P5,$K$1:$P$1,AJ$1)</f>
        <v>0.83999999999999986</v>
      </c>
      <c r="AK5">
        <v>0.85</v>
      </c>
      <c r="AL5">
        <v>0.86</v>
      </c>
      <c r="AM5">
        <v>0.87</v>
      </c>
      <c r="AN5">
        <v>0.88</v>
      </c>
      <c r="AO5">
        <v>0.89</v>
      </c>
      <c r="AP5">
        <v>0.9</v>
      </c>
      <c r="AQ5">
        <v>0.91</v>
      </c>
      <c r="AR5">
        <v>0.92</v>
      </c>
      <c r="AS5">
        <v>0.93</v>
      </c>
      <c r="AT5">
        <v>0.94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0.8</v>
      </c>
      <c r="C6" s="41">
        <f t="shared" ca="1" si="3"/>
        <v>0.80249999999999999</v>
      </c>
      <c r="D6" s="41">
        <f t="shared" ca="1" si="0"/>
        <v>0.80500000000000005</v>
      </c>
      <c r="E6" s="41">
        <f t="shared" ca="1" si="0"/>
        <v>0.80750000000000011</v>
      </c>
      <c r="F6" s="41" cm="1">
        <f t="array" aca="1" ref="F6" ca="1">INDIRECT(CONCATENATE("'",HLOOKUP(F$1,$B$21:$E$23,3,FALSE),"'!",$B$25,ROW($A6)+5))*About!$A$27</f>
        <v>0.81</v>
      </c>
      <c r="G6" s="41">
        <f t="shared" ca="1" si="4"/>
        <v>0.81600000000000006</v>
      </c>
      <c r="H6" s="41">
        <f t="shared" ca="1" si="1"/>
        <v>0.82200000000000006</v>
      </c>
      <c r="I6" s="41">
        <f t="shared" ca="1" si="1"/>
        <v>0.82799999999999996</v>
      </c>
      <c r="J6" s="41">
        <f t="shared" ca="1" si="1"/>
        <v>0.83399999999999996</v>
      </c>
      <c r="K6" s="41" cm="1">
        <f t="array" aca="1" ref="K6" ca="1">INDIRECT(CONCATENATE("'",HLOOKUP(K$1,$B$21:$E$23,3,FALSE),"'!",$B$25,ROW($A6)+5))*About!$A$27</f>
        <v>0.84</v>
      </c>
      <c r="L6" s="41">
        <f t="shared" ca="1" si="5"/>
        <v>0.85599999999999998</v>
      </c>
      <c r="M6" s="41">
        <f t="shared" ca="1" si="2"/>
        <v>0.872</v>
      </c>
      <c r="N6" s="41">
        <f t="shared" ca="1" si="2"/>
        <v>0.88800000000000001</v>
      </c>
      <c r="O6" s="41">
        <f t="shared" ca="1" si="2"/>
        <v>0.90400000000000003</v>
      </c>
      <c r="P6" s="41" cm="1">
        <f t="array" aca="1" ref="P6" ca="1">INDIRECT(CONCATENATE("'",HLOOKUP(P$1,$B$21:$E$23,3,FALSE),"'!",$B$25,ROW($A6)+5))*About!$A$27</f>
        <v>0.92</v>
      </c>
      <c r="Q6" s="41" cm="1">
        <f t="array" aca="1" ref="Q6" ca="1">TREND($K6:$P6,$K$1:$P$1,Q$1)</f>
        <v>0.9360000000000035</v>
      </c>
      <c r="R6" cm="1">
        <f t="array" aca="1" ref="R6" ca="1">TREND($K6:$P6,$K$1:$P$1,R$1)</f>
        <v>0.95200000000000173</v>
      </c>
      <c r="S6" cm="1">
        <f t="array" aca="1" ref="S6" ca="1">TREND($K6:$P6,$K$1:$P$1,S$1)</f>
        <v>0.96799999999999997</v>
      </c>
      <c r="T6" cm="1">
        <f t="array" aca="1" ref="T6" ca="1">TREND($K6:$P6,$K$1:$P$1,T$1)</f>
        <v>0.98399999999999821</v>
      </c>
      <c r="U6" cm="1">
        <f t="array" aca="1" ref="U6" ca="1">TREND($K6:$P6,$K$1:$P$1,U$1)</f>
        <v>1.0000000000000036</v>
      </c>
      <c r="V6" cm="1">
        <f t="array" aca="1" ref="V6" ca="1">TREND($K6:$P6,$K$1:$P$1,V$1)</f>
        <v>1.0160000000000018</v>
      </c>
      <c r="W6" cm="1">
        <f t="array" aca="1" ref="W6" ca="1">TREND($K6:$P6,$K$1:$P$1,W$1)</f>
        <v>1.032</v>
      </c>
      <c r="X6" cm="1">
        <f t="array" aca="1" ref="X6" ca="1">TREND($K6:$P6,$K$1:$P$1,X$1)</f>
        <v>1.0480000000000054</v>
      </c>
      <c r="Y6" cm="1">
        <f t="array" aca="1" ref="Y6" ca="1">TREND($K6:$P6,$K$1:$P$1,Y$1)</f>
        <v>1.0640000000000036</v>
      </c>
      <c r="Z6" cm="1">
        <f t="array" aca="1" ref="Z6" ca="1">TREND($K6:$P6,$K$1:$P$1,Z$1)</f>
        <v>1.0800000000000018</v>
      </c>
      <c r="AA6" cm="1">
        <f t="array" aca="1" ref="AA6" ca="1">TREND($K6:$P6,$K$1:$P$1,AA$1)</f>
        <v>1.0960000000000001</v>
      </c>
      <c r="AB6" cm="1">
        <f t="array" aca="1" ref="AB6" ca="1">TREND($K6:$P6,$K$1:$P$1,AB$1)</f>
        <v>1.1119999999999983</v>
      </c>
      <c r="AC6" cm="1">
        <f t="array" aca="1" ref="AC6" ca="1">TREND($K6:$P6,$K$1:$P$1,AC$1)</f>
        <v>1.1280000000000037</v>
      </c>
      <c r="AD6" cm="1">
        <f t="array" aca="1" ref="AD6" ca="1">TREND($K6:$P6,$K$1:$P$1,AD$1)</f>
        <v>1.1440000000000019</v>
      </c>
      <c r="AE6" cm="1">
        <f t="array" aca="1" ref="AE6" ca="1">TREND($K6:$P6,$K$1:$P$1,AE$1)</f>
        <v>1.1600000000000001</v>
      </c>
      <c r="AF6" cm="1">
        <f t="array" aca="1" ref="AF6" ca="1">TREND($K6:$P6,$K$1:$P$1,AF$1)</f>
        <v>1.1760000000000055</v>
      </c>
      <c r="AG6" cm="1">
        <f t="array" aca="1" ref="AG6" ca="1">TREND($K6:$P6,$K$1:$P$1,AG$1)</f>
        <v>1.1920000000000037</v>
      </c>
      <c r="AH6" cm="1">
        <f t="array" aca="1" ref="AH6" ca="1">TREND($K6:$P6,$K$1:$P$1,AH$1)</f>
        <v>1.208000000000002</v>
      </c>
      <c r="AI6" cm="1">
        <f t="array" aca="1" ref="AI6" ca="1">TREND($K6:$P6,$K$1:$P$1,AI$1)</f>
        <v>1.2240000000000002</v>
      </c>
      <c r="AJ6" cm="1">
        <f t="array" aca="1" ref="AJ6" ca="1">TREND($K6:$P6,$K$1:$P$1,AJ$1)</f>
        <v>1.2399999999999984</v>
      </c>
      <c r="AK6">
        <v>1.256</v>
      </c>
      <c r="AL6">
        <v>1.272</v>
      </c>
      <c r="AM6">
        <v>1.288</v>
      </c>
      <c r="AN6">
        <v>1.304</v>
      </c>
      <c r="AO6">
        <v>1.32</v>
      </c>
      <c r="AP6">
        <v>1.3360000000000001</v>
      </c>
      <c r="AQ6">
        <v>1.3520000000000001</v>
      </c>
      <c r="AR6">
        <v>1.3680000000000001</v>
      </c>
      <c r="AS6">
        <v>1.3839999999999999</v>
      </c>
      <c r="AT6">
        <v>1.4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24</v>
      </c>
      <c r="C7" s="41">
        <f t="shared" ca="1" si="3"/>
        <v>24</v>
      </c>
      <c r="D7" s="41">
        <f t="shared" ca="1" si="0"/>
        <v>24</v>
      </c>
      <c r="E7" s="41">
        <f t="shared" ca="1" si="0"/>
        <v>24</v>
      </c>
      <c r="F7" s="41" cm="1">
        <f t="array" aca="1" ref="F7" ca="1">INDIRECT(CONCATENATE("'",HLOOKUP(F$1,$B$21:$E$23,3,FALSE),"'!",$B$25,ROW($A7)+5))*About!$A$27</f>
        <v>24</v>
      </c>
      <c r="G7" s="41">
        <f t="shared" ca="1" si="4"/>
        <v>24.2</v>
      </c>
      <c r="H7" s="41">
        <f t="shared" ca="1" si="1"/>
        <v>24.4</v>
      </c>
      <c r="I7" s="41">
        <f t="shared" ca="1" si="1"/>
        <v>24.6</v>
      </c>
      <c r="J7" s="41">
        <f t="shared" ca="1" si="1"/>
        <v>24.8</v>
      </c>
      <c r="K7" s="41" cm="1">
        <f t="array" aca="1" ref="K7" ca="1">INDIRECT(CONCATENATE("'",HLOOKUP(K$1,$B$21:$E$23,3,FALSE),"'!",$B$25,ROW($A7)+5))*About!$A$27</f>
        <v>25</v>
      </c>
      <c r="L7" s="41">
        <f t="shared" ca="1" si="5"/>
        <v>25</v>
      </c>
      <c r="M7" s="41">
        <f t="shared" ca="1" si="2"/>
        <v>25</v>
      </c>
      <c r="N7" s="41">
        <f t="shared" ca="1" si="2"/>
        <v>25</v>
      </c>
      <c r="O7" s="41">
        <f t="shared" ca="1" si="2"/>
        <v>25</v>
      </c>
      <c r="P7" s="41" cm="1">
        <f t="array" aca="1" ref="P7" ca="1">INDIRECT(CONCATENATE("'",HLOOKUP(P$1,$B$21:$E$23,3,FALSE),"'!",$B$25,ROW($A7)+5))*About!$A$27</f>
        <v>25</v>
      </c>
      <c r="Q7" s="41" cm="1">
        <f t="array" aca="1" ref="Q7" ca="1">TREND($K7:$P7,$K$1:$P$1,Q$1)</f>
        <v>25</v>
      </c>
      <c r="R7" cm="1">
        <f t="array" aca="1" ref="R7" ca="1">TREND($K7:$P7,$K$1:$P$1,R$1)</f>
        <v>25</v>
      </c>
      <c r="S7" cm="1">
        <f t="array" aca="1" ref="S7" ca="1">TREND($K7:$P7,$K$1:$P$1,S$1)</f>
        <v>25</v>
      </c>
      <c r="T7" cm="1">
        <f t="array" aca="1" ref="T7" ca="1">TREND($K7:$P7,$K$1:$P$1,T$1)</f>
        <v>25</v>
      </c>
      <c r="U7" cm="1">
        <f t="array" aca="1" ref="U7" ca="1">TREND($K7:$P7,$K$1:$P$1,U$1)</f>
        <v>25</v>
      </c>
      <c r="V7" cm="1">
        <f t="array" aca="1" ref="V7" ca="1">TREND($K7:$P7,$K$1:$P$1,V$1)</f>
        <v>25</v>
      </c>
      <c r="W7" cm="1">
        <f t="array" aca="1" ref="W7" ca="1">TREND($K7:$P7,$K$1:$P$1,W$1)</f>
        <v>25</v>
      </c>
      <c r="X7" cm="1">
        <f t="array" aca="1" ref="X7" ca="1">TREND($K7:$P7,$K$1:$P$1,X$1)</f>
        <v>25</v>
      </c>
      <c r="Y7" cm="1">
        <f t="array" aca="1" ref="Y7" ca="1">TREND($K7:$P7,$K$1:$P$1,Y$1)</f>
        <v>25</v>
      </c>
      <c r="Z7" cm="1">
        <f t="array" aca="1" ref="Z7" ca="1">TREND($K7:$P7,$K$1:$P$1,Z$1)</f>
        <v>25</v>
      </c>
      <c r="AA7" cm="1">
        <f t="array" aca="1" ref="AA7" ca="1">TREND($K7:$P7,$K$1:$P$1,AA$1)</f>
        <v>25</v>
      </c>
      <c r="AB7" cm="1">
        <f t="array" aca="1" ref="AB7" ca="1">TREND($K7:$P7,$K$1:$P$1,AB$1)</f>
        <v>25</v>
      </c>
      <c r="AC7" cm="1">
        <f t="array" aca="1" ref="AC7" ca="1">TREND($K7:$P7,$K$1:$P$1,AC$1)</f>
        <v>25</v>
      </c>
      <c r="AD7" cm="1">
        <f t="array" aca="1" ref="AD7" ca="1">TREND($K7:$P7,$K$1:$P$1,AD$1)</f>
        <v>25</v>
      </c>
      <c r="AE7" cm="1">
        <f t="array" aca="1" ref="AE7" ca="1">TREND($K7:$P7,$K$1:$P$1,AE$1)</f>
        <v>25</v>
      </c>
      <c r="AF7" cm="1">
        <f t="array" aca="1" ref="AF7" ca="1">TREND($K7:$P7,$K$1:$P$1,AF$1)</f>
        <v>25</v>
      </c>
      <c r="AG7" cm="1">
        <f t="array" aca="1" ref="AG7" ca="1">TREND($K7:$P7,$K$1:$P$1,AG$1)</f>
        <v>25</v>
      </c>
      <c r="AH7" cm="1">
        <f t="array" aca="1" ref="AH7" ca="1">TREND($K7:$P7,$K$1:$P$1,AH$1)</f>
        <v>25</v>
      </c>
      <c r="AI7" cm="1">
        <f t="array" aca="1" ref="AI7" ca="1">TREND($K7:$P7,$K$1:$P$1,AI$1)</f>
        <v>25</v>
      </c>
      <c r="AJ7" cm="1">
        <f t="array" aca="1" ref="AJ7" ca="1">TREND($K7:$P7,$K$1:$P$1,AJ$1)</f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4</v>
      </c>
      <c r="C8" s="41">
        <f t="shared" ca="1" si="3"/>
        <v>4.0250000000000004</v>
      </c>
      <c r="D8" s="41">
        <f t="shared" ca="1" si="0"/>
        <v>4.05</v>
      </c>
      <c r="E8" s="41">
        <f t="shared" ca="1" si="0"/>
        <v>4.0749999999999993</v>
      </c>
      <c r="F8" s="41" cm="1">
        <f t="array" aca="1" ref="F8" ca="1">INDIRECT(CONCATENATE("'",HLOOKUP(F$1,$B$21:$E$23,3,FALSE),"'!",$B$25,ROW($A8)+5))*About!$A$27</f>
        <v>4.0999999999999996</v>
      </c>
      <c r="G8" s="41">
        <f t="shared" ca="1" si="4"/>
        <v>4.12</v>
      </c>
      <c r="H8" s="41">
        <f t="shared" ca="1" si="1"/>
        <v>4.1399999999999997</v>
      </c>
      <c r="I8" s="41">
        <f t="shared" ca="1" si="1"/>
        <v>4.16</v>
      </c>
      <c r="J8" s="41">
        <f t="shared" ca="1" si="1"/>
        <v>4.18</v>
      </c>
      <c r="K8" s="41" cm="1">
        <f t="array" aca="1" ref="K8" ca="1">INDIRECT(CONCATENATE("'",HLOOKUP(K$1,$B$21:$E$23,3,FALSE),"'!",$B$25,ROW($A8)+5))*About!$A$27</f>
        <v>4.2</v>
      </c>
      <c r="L8" s="41">
        <f t="shared" ca="1" si="5"/>
        <v>4.22</v>
      </c>
      <c r="M8" s="41">
        <f t="shared" ca="1" si="2"/>
        <v>4.24</v>
      </c>
      <c r="N8" s="41">
        <f t="shared" ca="1" si="2"/>
        <v>4.26</v>
      </c>
      <c r="O8" s="41">
        <f t="shared" ca="1" si="2"/>
        <v>4.28</v>
      </c>
      <c r="P8" s="41" cm="1">
        <f t="array" aca="1" ref="P8" ca="1">INDIRECT(CONCATENATE("'",HLOOKUP(P$1,$B$21:$E$23,3,FALSE),"'!",$B$25,ROW($A8)+5))*About!$A$27</f>
        <v>4.3</v>
      </c>
      <c r="Q8" s="41" cm="1">
        <f t="array" aca="1" ref="Q8" ca="1">TREND($K8:$P8,$K$1:$P$1,Q$1)</f>
        <v>4.32</v>
      </c>
      <c r="R8" cm="1">
        <f t="array" aca="1" ref="R8" ca="1">TREND($K8:$P8,$K$1:$P$1,R$1)</f>
        <v>4.3399999999999963</v>
      </c>
      <c r="S8" cm="1">
        <f t="array" aca="1" ref="S8" ca="1">TREND($K8:$P8,$K$1:$P$1,S$1)</f>
        <v>4.3599999999999994</v>
      </c>
      <c r="T8" cm="1">
        <f t="array" aca="1" ref="T8" ca="1">TREND($K8:$P8,$K$1:$P$1,T$1)</f>
        <v>4.3799999999999955</v>
      </c>
      <c r="U8" cm="1">
        <f t="array" aca="1" ref="U8" ca="1">TREND($K8:$P8,$K$1:$P$1,U$1)</f>
        <v>4.3999999999999986</v>
      </c>
      <c r="V8" cm="1">
        <f t="array" aca="1" ref="V8" ca="1">TREND($K8:$P8,$K$1:$P$1,V$1)</f>
        <v>4.4199999999999946</v>
      </c>
      <c r="W8" cm="1">
        <f t="array" aca="1" ref="W8" ca="1">TREND($K8:$P8,$K$1:$P$1,W$1)</f>
        <v>4.4399999999999977</v>
      </c>
      <c r="X8" cm="1">
        <f t="array" aca="1" ref="X8" ca="1">TREND($K8:$P8,$K$1:$P$1,X$1)</f>
        <v>4.4599999999999937</v>
      </c>
      <c r="Y8" cm="1">
        <f t="array" aca="1" ref="Y8" ca="1">TREND($K8:$P8,$K$1:$P$1,Y$1)</f>
        <v>4.4799999999999969</v>
      </c>
      <c r="Z8" cm="1">
        <f t="array" aca="1" ref="Z8" ca="1">TREND($K8:$P8,$K$1:$P$1,Z$1)</f>
        <v>4.5</v>
      </c>
      <c r="AA8" cm="1">
        <f t="array" aca="1" ref="AA8" ca="1">TREND($K8:$P8,$K$1:$P$1,AA$1)</f>
        <v>4.519999999999996</v>
      </c>
      <c r="AB8" cm="1">
        <f t="array" aca="1" ref="AB8" ca="1">TREND($K8:$P8,$K$1:$P$1,AB$1)</f>
        <v>4.5399999999999991</v>
      </c>
      <c r="AC8" cm="1">
        <f t="array" aca="1" ref="AC8" ca="1">TREND($K8:$P8,$K$1:$P$1,AC$1)</f>
        <v>4.5599999999999952</v>
      </c>
      <c r="AD8" cm="1">
        <f t="array" aca="1" ref="AD8" ca="1">TREND($K8:$P8,$K$1:$P$1,AD$1)</f>
        <v>4.5799999999999983</v>
      </c>
      <c r="AE8" cm="1">
        <f t="array" aca="1" ref="AE8" ca="1">TREND($K8:$P8,$K$1:$P$1,AE$1)</f>
        <v>4.5999999999999943</v>
      </c>
      <c r="AF8" cm="1">
        <f t="array" aca="1" ref="AF8" ca="1">TREND($K8:$P8,$K$1:$P$1,AF$1)</f>
        <v>4.6199999999999974</v>
      </c>
      <c r="AG8" cm="1">
        <f t="array" aca="1" ref="AG8" ca="1">TREND($K8:$P8,$K$1:$P$1,AG$1)</f>
        <v>4.6399999999999935</v>
      </c>
      <c r="AH8" cm="1">
        <f t="array" aca="1" ref="AH8" ca="1">TREND($K8:$P8,$K$1:$P$1,AH$1)</f>
        <v>4.6599999999999966</v>
      </c>
      <c r="AI8" cm="1">
        <f t="array" aca="1" ref="AI8" ca="1">TREND($K8:$P8,$K$1:$P$1,AI$1)</f>
        <v>4.68</v>
      </c>
      <c r="AJ8" cm="1">
        <f t="array" aca="1" ref="AJ8" ca="1">TREND($K8:$P8,$K$1:$P$1,AJ$1)</f>
        <v>4.6999999999999957</v>
      </c>
      <c r="AK8">
        <v>4.72</v>
      </c>
      <c r="AL8">
        <v>4.74</v>
      </c>
      <c r="AM8">
        <v>4.76</v>
      </c>
      <c r="AN8">
        <v>4.78</v>
      </c>
      <c r="AO8">
        <v>4.8</v>
      </c>
      <c r="AP8">
        <v>4.82</v>
      </c>
      <c r="AQ8">
        <v>4.84</v>
      </c>
      <c r="AR8">
        <v>4.8600000000000003</v>
      </c>
      <c r="AS8">
        <v>4.88</v>
      </c>
      <c r="AT8">
        <v>4.9000000000000004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0.94</v>
      </c>
      <c r="C9" s="41">
        <f t="shared" ca="1" si="3"/>
        <v>0.94</v>
      </c>
      <c r="D9" s="41">
        <f t="shared" ca="1" si="0"/>
        <v>0.94</v>
      </c>
      <c r="E9" s="41">
        <f t="shared" ca="1" si="0"/>
        <v>0.94</v>
      </c>
      <c r="F9" s="41" cm="1">
        <f t="array" aca="1" ref="F9" ca="1">INDIRECT(CONCATENATE("'",HLOOKUP(F$1,$B$21:$E$23,3,FALSE),"'!",$B$25,ROW($A9)+5))*About!$A$27</f>
        <v>0.94</v>
      </c>
      <c r="G9" s="41">
        <f t="shared" ca="1" si="4"/>
        <v>0.95</v>
      </c>
      <c r="H9" s="41">
        <f t="shared" ca="1" si="1"/>
        <v>0.96</v>
      </c>
      <c r="I9" s="41">
        <f t="shared" ca="1" si="1"/>
        <v>0.97</v>
      </c>
      <c r="J9" s="41">
        <f t="shared" ca="1" si="1"/>
        <v>0.98</v>
      </c>
      <c r="K9" s="41" cm="1">
        <f t="array" aca="1" ref="K9" ca="1">INDIRECT(CONCATENATE("'",HLOOKUP(K$1,$B$21:$E$23,3,FALSE),"'!",$B$25,ROW($A9)+5))*About!$A$27</f>
        <v>0.99</v>
      </c>
      <c r="L9" s="41">
        <f t="shared" ca="1" si="5"/>
        <v>1.012</v>
      </c>
      <c r="M9" s="41">
        <f t="shared" ca="1" si="2"/>
        <v>1.034</v>
      </c>
      <c r="N9" s="41">
        <f t="shared" ca="1" si="2"/>
        <v>1.056</v>
      </c>
      <c r="O9" s="41">
        <f t="shared" ca="1" si="2"/>
        <v>1.0780000000000001</v>
      </c>
      <c r="P9" s="41" cm="1">
        <f t="array" aca="1" ref="P9" ca="1">INDIRECT(CONCATENATE("'",HLOOKUP(P$1,$B$21:$E$23,3,FALSE),"'!",$B$25,ROW($A9)+5))*About!$A$27</f>
        <v>1.1000000000000001</v>
      </c>
      <c r="Q9" s="41" cm="1">
        <f t="array" aca="1" ref="Q9" ca="1">TREND($K9:$P9,$K$1:$P$1,Q$1)</f>
        <v>1.1219999999999999</v>
      </c>
      <c r="R9" cm="1">
        <f t="array" aca="1" ref="R9" ca="1">TREND($K9:$P9,$K$1:$P$1,R$1)</f>
        <v>1.1439999999999984</v>
      </c>
      <c r="S9" cm="1">
        <f t="array" aca="1" ref="S9" ca="1">TREND($K9:$P9,$K$1:$P$1,S$1)</f>
        <v>1.1660000000000039</v>
      </c>
      <c r="T9" cm="1">
        <f t="array" aca="1" ref="T9" ca="1">TREND($K9:$P9,$K$1:$P$1,T$1)</f>
        <v>1.1880000000000024</v>
      </c>
      <c r="U9" cm="1">
        <f t="array" aca="1" ref="U9" ca="1">TREND($K9:$P9,$K$1:$P$1,U$1)</f>
        <v>1.2100000000000009</v>
      </c>
      <c r="V9" cm="1">
        <f t="array" aca="1" ref="V9" ca="1">TREND($K9:$P9,$K$1:$P$1,V$1)</f>
        <v>1.2319999999999993</v>
      </c>
      <c r="W9" cm="1">
        <f t="array" aca="1" ref="W9" ca="1">TREND($K9:$P9,$K$1:$P$1,W$1)</f>
        <v>1.2540000000000049</v>
      </c>
      <c r="X9" cm="1">
        <f t="array" aca="1" ref="X9" ca="1">TREND($K9:$P9,$K$1:$P$1,X$1)</f>
        <v>1.2760000000000034</v>
      </c>
      <c r="Y9" cm="1">
        <f t="array" aca="1" ref="Y9" ca="1">TREND($K9:$P9,$K$1:$P$1,Y$1)</f>
        <v>1.2980000000000018</v>
      </c>
      <c r="Z9" cm="1">
        <f t="array" aca="1" ref="Z9" ca="1">TREND($K9:$P9,$K$1:$P$1,Z$1)</f>
        <v>1.3200000000000003</v>
      </c>
      <c r="AA9" cm="1">
        <f t="array" aca="1" ref="AA9" ca="1">TREND($K9:$P9,$K$1:$P$1,AA$1)</f>
        <v>1.3419999999999987</v>
      </c>
      <c r="AB9" cm="1">
        <f t="array" aca="1" ref="AB9" ca="1">TREND($K9:$P9,$K$1:$P$1,AB$1)</f>
        <v>1.3640000000000043</v>
      </c>
      <c r="AC9" cm="1">
        <f t="array" aca="1" ref="AC9" ca="1">TREND($K9:$P9,$K$1:$P$1,AC$1)</f>
        <v>1.3860000000000028</v>
      </c>
      <c r="AD9" cm="1">
        <f t="array" aca="1" ref="AD9" ca="1">TREND($K9:$P9,$K$1:$P$1,AD$1)</f>
        <v>1.4080000000000013</v>
      </c>
      <c r="AE9" cm="1">
        <f t="array" aca="1" ref="AE9" ca="1">TREND($K9:$P9,$K$1:$P$1,AE$1)</f>
        <v>1.4299999999999997</v>
      </c>
      <c r="AF9" cm="1">
        <f t="array" aca="1" ref="AF9" ca="1">TREND($K9:$P9,$K$1:$P$1,AF$1)</f>
        <v>1.4520000000000053</v>
      </c>
      <c r="AG9" cm="1">
        <f t="array" aca="1" ref="AG9" ca="1">TREND($K9:$P9,$K$1:$P$1,AG$1)</f>
        <v>1.4740000000000038</v>
      </c>
      <c r="AH9" cm="1">
        <f t="array" aca="1" ref="AH9" ca="1">TREND($K9:$P9,$K$1:$P$1,AH$1)</f>
        <v>1.4960000000000022</v>
      </c>
      <c r="AI9" cm="1">
        <f t="array" aca="1" ref="AI9" ca="1">TREND($K9:$P9,$K$1:$P$1,AI$1)</f>
        <v>1.5180000000000007</v>
      </c>
      <c r="AJ9" cm="1">
        <f t="array" aca="1" ref="AJ9" ca="1">TREND($K9:$P9,$K$1:$P$1,AJ$1)</f>
        <v>1.5399999999999991</v>
      </c>
      <c r="AK9">
        <v>1.5620000000000001</v>
      </c>
      <c r="AL9">
        <v>1.5840000000000001</v>
      </c>
      <c r="AM9">
        <v>1.6060000000000001</v>
      </c>
      <c r="AN9">
        <v>1.6279999999999999</v>
      </c>
      <c r="AO9">
        <v>1.65</v>
      </c>
      <c r="AP9">
        <v>1.6719999999999999</v>
      </c>
      <c r="AQ9">
        <v>1.694</v>
      </c>
      <c r="AR9">
        <v>1.716</v>
      </c>
      <c r="AS9">
        <v>1.738</v>
      </c>
      <c r="AT9">
        <v>1.76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7.6E-3</v>
      </c>
      <c r="C10" s="41">
        <f t="shared" ca="1" si="3"/>
        <v>7.7499999999999999E-3</v>
      </c>
      <c r="D10" s="41">
        <f t="shared" ca="1" si="0"/>
        <v>7.9000000000000008E-3</v>
      </c>
      <c r="E10" s="41">
        <f t="shared" ca="1" si="0"/>
        <v>8.0499999999999999E-3</v>
      </c>
      <c r="F10" s="41" cm="1">
        <f t="array" aca="1" ref="F10" ca="1">INDIRECT(CONCATENATE("'",HLOOKUP(F$1,$B$21:$E$23,3,FALSE),"'!",$B$25,ROW($A10)+5))*About!$A$27</f>
        <v>8.2000000000000007E-3</v>
      </c>
      <c r="G10" s="41">
        <f t="shared" ca="1" si="4"/>
        <v>8.3800000000000003E-3</v>
      </c>
      <c r="H10" s="41">
        <f t="shared" ca="1" si="1"/>
        <v>8.5599999999999999E-3</v>
      </c>
      <c r="I10" s="41">
        <f t="shared" ca="1" si="1"/>
        <v>8.7400000000000012E-3</v>
      </c>
      <c r="J10" s="41">
        <f t="shared" ca="1" si="1"/>
        <v>8.9200000000000008E-3</v>
      </c>
      <c r="K10" s="41" cm="1">
        <f t="array" aca="1" ref="K10" ca="1">INDIRECT(CONCATENATE("'",HLOOKUP(K$1,$B$21:$E$23,3,FALSE),"'!",$B$25,ROW($A10)+5))*About!$A$27</f>
        <v>9.1000000000000004E-3</v>
      </c>
      <c r="L10" s="41">
        <f t="shared" ca="1" si="5"/>
        <v>9.2800000000000001E-3</v>
      </c>
      <c r="M10" s="41">
        <f t="shared" ca="1" si="2"/>
        <v>9.4599999999999997E-3</v>
      </c>
      <c r="N10" s="41">
        <f t="shared" ca="1" si="2"/>
        <v>9.640000000000001E-3</v>
      </c>
      <c r="O10" s="41">
        <f t="shared" ca="1" si="2"/>
        <v>9.8200000000000006E-3</v>
      </c>
      <c r="P10" s="41" cm="1">
        <f t="array" aca="1" ref="P10" ca="1">INDIRECT(CONCATENATE("'",HLOOKUP(P$1,$B$21:$E$23,3,FALSE),"'!",$B$25,ROW($A10)+5))*About!$A$27</f>
        <v>0.01</v>
      </c>
      <c r="Q10" s="41" cm="1">
        <f t="array" aca="1" ref="Q10" ca="1">TREND($K10:$P10,$K$1:$P$1,Q$1)</f>
        <v>1.0180000000000022E-2</v>
      </c>
      <c r="R10" cm="1">
        <f t="array" aca="1" ref="R10" ca="1">TREND($K10:$P10,$K$1:$P$1,R$1)</f>
        <v>1.0360000000000036E-2</v>
      </c>
      <c r="S10" cm="1">
        <f t="array" aca="1" ref="S10" ca="1">TREND($K10:$P10,$K$1:$P$1,S$1)</f>
        <v>1.0540000000000049E-2</v>
      </c>
      <c r="T10" cm="1">
        <f t="array" aca="1" ref="T10" ca="1">TREND($K10:$P10,$K$1:$P$1,T$1)</f>
        <v>1.0720000000000007E-2</v>
      </c>
      <c r="U10" cm="1">
        <f t="array" aca="1" ref="U10" ca="1">TREND($K10:$P10,$K$1:$P$1,U$1)</f>
        <v>1.0900000000000021E-2</v>
      </c>
      <c r="V10" cm="1">
        <f t="array" aca="1" ref="V10" ca="1">TREND($K10:$P10,$K$1:$P$1,V$1)</f>
        <v>1.1080000000000034E-2</v>
      </c>
      <c r="W10" cm="1">
        <f t="array" aca="1" ref="W10" ca="1">TREND($K10:$P10,$K$1:$P$1,W$1)</f>
        <v>1.1260000000000048E-2</v>
      </c>
      <c r="X10" cm="1">
        <f t="array" aca="1" ref="X10" ca="1">TREND($K10:$P10,$K$1:$P$1,X$1)</f>
        <v>1.1440000000000006E-2</v>
      </c>
      <c r="Y10" cm="1">
        <f t="array" aca="1" ref="Y10" ca="1">TREND($K10:$P10,$K$1:$P$1,Y$1)</f>
        <v>1.1620000000000019E-2</v>
      </c>
      <c r="Z10" cm="1">
        <f t="array" aca="1" ref="Z10" ca="1">TREND($K10:$P10,$K$1:$P$1,Z$1)</f>
        <v>1.1800000000000033E-2</v>
      </c>
      <c r="AA10" cm="1">
        <f t="array" aca="1" ref="AA10" ca="1">TREND($K10:$P10,$K$1:$P$1,AA$1)</f>
        <v>1.1980000000000046E-2</v>
      </c>
      <c r="AB10" cm="1">
        <f t="array" aca="1" ref="AB10" ca="1">TREND($K10:$P10,$K$1:$P$1,AB$1)</f>
        <v>1.2160000000000004E-2</v>
      </c>
      <c r="AC10" cm="1">
        <f t="array" aca="1" ref="AC10" ca="1">TREND($K10:$P10,$K$1:$P$1,AC$1)</f>
        <v>1.2340000000000018E-2</v>
      </c>
      <c r="AD10" cm="1">
        <f t="array" aca="1" ref="AD10" ca="1">TREND($K10:$P10,$K$1:$P$1,AD$1)</f>
        <v>1.2520000000000031E-2</v>
      </c>
      <c r="AE10" cm="1">
        <f t="array" aca="1" ref="AE10" ca="1">TREND($K10:$P10,$K$1:$P$1,AE$1)</f>
        <v>1.2700000000000045E-2</v>
      </c>
      <c r="AF10" cm="1">
        <f t="array" aca="1" ref="AF10" ca="1">TREND($K10:$P10,$K$1:$P$1,AF$1)</f>
        <v>1.2880000000000003E-2</v>
      </c>
      <c r="AG10" cm="1">
        <f t="array" aca="1" ref="AG10" ca="1">TREND($K10:$P10,$K$1:$P$1,AG$1)</f>
        <v>1.3060000000000016E-2</v>
      </c>
      <c r="AH10" cm="1">
        <f t="array" aca="1" ref="AH10" ca="1">TREND($K10:$P10,$K$1:$P$1,AH$1)</f>
        <v>1.324000000000003E-2</v>
      </c>
      <c r="AI10" cm="1">
        <f t="array" aca="1" ref="AI10" ca="1">TREND($K10:$P10,$K$1:$P$1,AI$1)</f>
        <v>1.3420000000000043E-2</v>
      </c>
      <c r="AJ10" cm="1">
        <f t="array" aca="1" ref="AJ10" ca="1">TREND($K10:$P10,$K$1:$P$1,AJ$1)</f>
        <v>1.3600000000000056E-2</v>
      </c>
      <c r="AK10">
        <v>1.3780000000000001E-2</v>
      </c>
      <c r="AL10">
        <v>1.396E-2</v>
      </c>
      <c r="AM10">
        <v>1.414E-2</v>
      </c>
      <c r="AN10">
        <v>1.4319999999999999E-2</v>
      </c>
      <c r="AO10">
        <v>1.4500000000000001E-2</v>
      </c>
      <c r="AP10">
        <v>1.468E-2</v>
      </c>
      <c r="AQ10">
        <v>1.486E-2</v>
      </c>
      <c r="AR10">
        <v>1.504E-2</v>
      </c>
      <c r="AS10">
        <v>1.5219999999999999E-2</v>
      </c>
      <c r="AT10">
        <v>1.54E-2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7.1999999999999998E-3</v>
      </c>
      <c r="C11" s="41">
        <f t="shared" ca="1" si="3"/>
        <v>7.3749999999999996E-3</v>
      </c>
      <c r="D11" s="41">
        <f t="shared" ca="1" si="0"/>
        <v>7.5500000000000003E-3</v>
      </c>
      <c r="E11" s="41">
        <f t="shared" ca="1" si="0"/>
        <v>7.725000000000001E-3</v>
      </c>
      <c r="F11" s="41" cm="1">
        <f t="array" aca="1" ref="F11" ca="1">INDIRECT(CONCATENATE("'",HLOOKUP(F$1,$B$21:$E$23,3,FALSE),"'!",$B$25,ROW($A11)+5))*About!$A$27</f>
        <v>7.9000000000000008E-3</v>
      </c>
      <c r="G11" s="41">
        <f t="shared" ca="1" si="4"/>
        <v>8.0800000000000004E-3</v>
      </c>
      <c r="H11" s="41">
        <f t="shared" ca="1" si="1"/>
        <v>8.26E-3</v>
      </c>
      <c r="I11" s="41">
        <f t="shared" ca="1" si="1"/>
        <v>8.4400000000000013E-3</v>
      </c>
      <c r="J11" s="41">
        <f t="shared" ca="1" si="1"/>
        <v>8.6200000000000009E-3</v>
      </c>
      <c r="K11" s="41" cm="1">
        <f t="array" aca="1" ref="K11" ca="1">INDIRECT(CONCATENATE("'",HLOOKUP(K$1,$B$21:$E$23,3,FALSE),"'!",$B$25,ROW($A11)+5))*About!$A$27</f>
        <v>8.8000000000000005E-3</v>
      </c>
      <c r="L11" s="41">
        <f t="shared" ca="1" si="5"/>
        <v>9.0000000000000011E-3</v>
      </c>
      <c r="M11" s="41">
        <f t="shared" ca="1" si="2"/>
        <v>9.1999999999999998E-3</v>
      </c>
      <c r="N11" s="41">
        <f t="shared" ca="1" si="2"/>
        <v>9.4000000000000004E-3</v>
      </c>
      <c r="O11" s="41">
        <f t="shared" ca="1" si="2"/>
        <v>9.5999999999999992E-3</v>
      </c>
      <c r="P11" s="41" cm="1">
        <f t="array" aca="1" ref="P11" ca="1">INDIRECT(CONCATENATE("'",HLOOKUP(P$1,$B$21:$E$23,3,FALSE),"'!",$B$25,ROW($A11)+5))*About!$A$27</f>
        <v>9.7999999999999997E-3</v>
      </c>
      <c r="Q11" s="41" cm="1">
        <f t="array" aca="1" ref="Q11" ca="1">TREND($K11:$P11,$K$1:$P$1,Q$1)</f>
        <v>9.9999999999999534E-3</v>
      </c>
      <c r="R11" cm="1">
        <f t="array" aca="1" ref="R11" ca="1">TREND($K11:$P11,$K$1:$P$1,R$1)</f>
        <v>1.0199999999999987E-2</v>
      </c>
      <c r="S11" cm="1">
        <f t="array" aca="1" ref="S11" ca="1">TREND($K11:$P11,$K$1:$P$1,S$1)</f>
        <v>1.0399999999999965E-2</v>
      </c>
      <c r="T11" cm="1">
        <f t="array" aca="1" ref="T11" ca="1">TREND($K11:$P11,$K$1:$P$1,T$1)</f>
        <v>1.0599999999999998E-2</v>
      </c>
      <c r="U11" cm="1">
        <f t="array" aca="1" ref="U11" ca="1">TREND($K11:$P11,$K$1:$P$1,U$1)</f>
        <v>1.0799999999999976E-2</v>
      </c>
      <c r="V11" cm="1">
        <f t="array" aca="1" ref="V11" ca="1">TREND($K11:$P11,$K$1:$P$1,V$1)</f>
        <v>1.0999999999999954E-2</v>
      </c>
      <c r="W11" cm="1">
        <f t="array" aca="1" ref="W11" ca="1">TREND($K11:$P11,$K$1:$P$1,W$1)</f>
        <v>1.1199999999999988E-2</v>
      </c>
      <c r="X11" cm="1">
        <f t="array" aca="1" ref="X11" ca="1">TREND($K11:$P11,$K$1:$P$1,X$1)</f>
        <v>1.1399999999999966E-2</v>
      </c>
      <c r="Y11" cm="1">
        <f t="array" aca="1" ref="Y11" ca="1">TREND($K11:$P11,$K$1:$P$1,Y$1)</f>
        <v>1.1599999999999944E-2</v>
      </c>
      <c r="Z11" cm="1">
        <f t="array" aca="1" ref="Z11" ca="1">TREND($K11:$P11,$K$1:$P$1,Z$1)</f>
        <v>1.1799999999999977E-2</v>
      </c>
      <c r="AA11" cm="1">
        <f t="array" aca="1" ref="AA11" ca="1">TREND($K11:$P11,$K$1:$P$1,AA$1)</f>
        <v>1.1999999999999955E-2</v>
      </c>
      <c r="AB11" cm="1">
        <f t="array" aca="1" ref="AB11" ca="1">TREND($K11:$P11,$K$1:$P$1,AB$1)</f>
        <v>1.2199999999999989E-2</v>
      </c>
      <c r="AC11" cm="1">
        <f t="array" aca="1" ref="AC11" ca="1">TREND($K11:$P11,$K$1:$P$1,AC$1)</f>
        <v>1.2399999999999967E-2</v>
      </c>
      <c r="AD11" cm="1">
        <f t="array" aca="1" ref="AD11" ca="1">TREND($K11:$P11,$K$1:$P$1,AD$1)</f>
        <v>1.2599999999999945E-2</v>
      </c>
      <c r="AE11" cm="1">
        <f t="array" aca="1" ref="AE11" ca="1">TREND($K11:$P11,$K$1:$P$1,AE$1)</f>
        <v>1.2799999999999978E-2</v>
      </c>
      <c r="AF11" cm="1">
        <f t="array" aca="1" ref="AF11" ca="1">TREND($K11:$P11,$K$1:$P$1,AF$1)</f>
        <v>1.2999999999999956E-2</v>
      </c>
      <c r="AG11" cm="1">
        <f t="array" aca="1" ref="AG11" ca="1">TREND($K11:$P11,$K$1:$P$1,AG$1)</f>
        <v>1.319999999999999E-2</v>
      </c>
      <c r="AH11" cm="1">
        <f t="array" aca="1" ref="AH11" ca="1">TREND($K11:$P11,$K$1:$P$1,AH$1)</f>
        <v>1.3399999999999967E-2</v>
      </c>
      <c r="AI11" cm="1">
        <f t="array" aca="1" ref="AI11" ca="1">TREND($K11:$P11,$K$1:$P$1,AI$1)</f>
        <v>1.3599999999999945E-2</v>
      </c>
      <c r="AJ11" cm="1">
        <f t="array" aca="1" ref="AJ11" ca="1">TREND($K11:$P11,$K$1:$P$1,AJ$1)</f>
        <v>1.3799999999999979E-2</v>
      </c>
      <c r="AK11">
        <v>1.4E-2</v>
      </c>
      <c r="AL11">
        <v>1.4200000000000001E-2</v>
      </c>
      <c r="AM11">
        <v>1.44E-2</v>
      </c>
      <c r="AN11">
        <v>1.46E-2</v>
      </c>
      <c r="AO11">
        <v>1.4800000000000001E-2</v>
      </c>
      <c r="AP11">
        <v>1.4999999999999999E-2</v>
      </c>
      <c r="AQ11">
        <v>1.52E-2</v>
      </c>
      <c r="AR11">
        <v>1.54E-2</v>
      </c>
      <c r="AS11">
        <v>1.5599999999999999E-2</v>
      </c>
      <c r="AT11">
        <v>1.5800000000000002E-2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3.4299999999999997E-2</v>
      </c>
      <c r="C12" s="41">
        <f t="shared" ca="1" si="3"/>
        <v>3.4874999999999996E-2</v>
      </c>
      <c r="D12" s="41">
        <f t="shared" ca="1" si="0"/>
        <v>3.5449999999999995E-2</v>
      </c>
      <c r="E12" s="41">
        <f t="shared" ca="1" si="0"/>
        <v>3.6025000000000001E-2</v>
      </c>
      <c r="F12" s="41">
        <f ca="1">SUM(INDIRECT(CONCATENATE("'",HLOOKUP(F$1,$B$21:$E$23,3,FALSE),"'!",$B$25,ROW($A12)+5,":",$B$25,ROW($A12)+6)))*About!$A$27</f>
        <v>3.6600000000000001E-2</v>
      </c>
      <c r="G12" s="41">
        <f t="shared" ca="1" si="4"/>
        <v>3.7260000000000001E-2</v>
      </c>
      <c r="H12" s="41">
        <f t="shared" ca="1" si="1"/>
        <v>3.7920000000000002E-2</v>
      </c>
      <c r="I12" s="41">
        <f t="shared" ca="1" si="1"/>
        <v>3.8579999999999996E-2</v>
      </c>
      <c r="J12" s="41">
        <f t="shared" ca="1" si="1"/>
        <v>3.9239999999999997E-2</v>
      </c>
      <c r="K12" s="41">
        <f ca="1">SUM(INDIRECT(CONCATENATE("'",HLOOKUP(K$1,$B$21:$E$23,3,FALSE),"'!",$B$25,ROW($A12)+5,":",$B$25,ROW($A12)+6)))*About!$A$27</f>
        <v>3.9899999999999998E-2</v>
      </c>
      <c r="L12" s="41">
        <f t="shared" ca="1" si="5"/>
        <v>4.0779999999999997E-2</v>
      </c>
      <c r="M12" s="41">
        <f t="shared" ca="1" si="2"/>
        <v>4.1659999999999996E-2</v>
      </c>
      <c r="N12" s="41">
        <f t="shared" ca="1" si="2"/>
        <v>4.2540000000000001E-2</v>
      </c>
      <c r="O12" s="41">
        <f t="shared" ca="1" si="2"/>
        <v>4.342E-2</v>
      </c>
      <c r="P12" s="41">
        <f ca="1">SUM(INDIRECT(CONCATENATE("'",HLOOKUP(P$1,$B$21:$E$23,3,FALSE),"'!",$B$25,ROW($A12)+5,":",$B$25,ROW($A12)+6)))*About!$A$27</f>
        <v>4.4299999999999999E-2</v>
      </c>
      <c r="Q12" s="41" cm="1">
        <f t="array" aca="1" ref="Q12" ca="1">TREND($K12:$P12,$K$1:$P$1,Q$1)</f>
        <v>4.5179999999999998E-2</v>
      </c>
      <c r="R12" cm="1">
        <f t="array" aca="1" ref="R12" ca="1">TREND($K12:$P12,$K$1:$P$1,R$1)</f>
        <v>4.605999999999999E-2</v>
      </c>
      <c r="S12" cm="1">
        <f t="array" aca="1" ref="S12" ca="1">TREND($K12:$P12,$K$1:$P$1,S$1)</f>
        <v>4.6939999999999982E-2</v>
      </c>
      <c r="T12" cm="1">
        <f t="array" aca="1" ref="T12" ca="1">TREND($K12:$P12,$K$1:$P$1,T$1)</f>
        <v>4.7819999999999974E-2</v>
      </c>
      <c r="U12" cm="1">
        <f t="array" aca="1" ref="U12" ca="1">TREND($K12:$P12,$K$1:$P$1,U$1)</f>
        <v>4.8699999999999966E-2</v>
      </c>
      <c r="V12" cm="1">
        <f t="array" aca="1" ref="V12" ca="1">TREND($K12:$P12,$K$1:$P$1,V$1)</f>
        <v>4.9580000000000179E-2</v>
      </c>
      <c r="W12" cm="1">
        <f t="array" aca="1" ref="W12" ca="1">TREND($K12:$P12,$K$1:$P$1,W$1)</f>
        <v>5.0460000000000171E-2</v>
      </c>
      <c r="X12" cm="1">
        <f t="array" aca="1" ref="X12" ca="1">TREND($K12:$P12,$K$1:$P$1,X$1)</f>
        <v>5.1340000000000163E-2</v>
      </c>
      <c r="Y12" cm="1">
        <f t="array" aca="1" ref="Y12" ca="1">TREND($K12:$P12,$K$1:$P$1,Y$1)</f>
        <v>5.2220000000000155E-2</v>
      </c>
      <c r="Z12" cm="1">
        <f t="array" aca="1" ref="Z12" ca="1">TREND($K12:$P12,$K$1:$P$1,Z$1)</f>
        <v>5.3100000000000147E-2</v>
      </c>
      <c r="AA12" cm="1">
        <f t="array" aca="1" ref="AA12" ca="1">TREND($K12:$P12,$K$1:$P$1,AA$1)</f>
        <v>5.3980000000000139E-2</v>
      </c>
      <c r="AB12" cm="1">
        <f t="array" aca="1" ref="AB12" ca="1">TREND($K12:$P12,$K$1:$P$1,AB$1)</f>
        <v>5.4860000000000131E-2</v>
      </c>
      <c r="AC12" cm="1">
        <f t="array" aca="1" ref="AC12" ca="1">TREND($K12:$P12,$K$1:$P$1,AC$1)</f>
        <v>5.5740000000000123E-2</v>
      </c>
      <c r="AD12" cm="1">
        <f t="array" aca="1" ref="AD12" ca="1">TREND($K12:$P12,$K$1:$P$1,AD$1)</f>
        <v>5.6620000000000115E-2</v>
      </c>
      <c r="AE12" cm="1">
        <f t="array" aca="1" ref="AE12" ca="1">TREND($K12:$P12,$K$1:$P$1,AE$1)</f>
        <v>5.7500000000000107E-2</v>
      </c>
      <c r="AF12" cm="1">
        <f t="array" aca="1" ref="AF12" ca="1">TREND($K12:$P12,$K$1:$P$1,AF$1)</f>
        <v>5.8380000000000098E-2</v>
      </c>
      <c r="AG12" cm="1">
        <f t="array" aca="1" ref="AG12" ca="1">TREND($K12:$P12,$K$1:$P$1,AG$1)</f>
        <v>5.926000000000009E-2</v>
      </c>
      <c r="AH12" cm="1">
        <f t="array" aca="1" ref="AH12" ca="1">TREND($K12:$P12,$K$1:$P$1,AH$1)</f>
        <v>6.0140000000000082E-2</v>
      </c>
      <c r="AI12" cm="1">
        <f t="array" aca="1" ref="AI12" ca="1">TREND($K12:$P12,$K$1:$P$1,AI$1)</f>
        <v>6.1020000000000074E-2</v>
      </c>
      <c r="AJ12" cm="1">
        <f t="array" aca="1" ref="AJ12" ca="1">TREND($K12:$P12,$K$1:$P$1,AJ$1)</f>
        <v>6.1900000000000066E-2</v>
      </c>
      <c r="AK12">
        <v>6.2780000000000002E-2</v>
      </c>
      <c r="AL12">
        <v>6.3659999999999994E-2</v>
      </c>
      <c r="AM12">
        <v>6.454E-2</v>
      </c>
      <c r="AN12">
        <v>6.5420000000000006E-2</v>
      </c>
      <c r="AO12">
        <v>6.6299999999999998E-2</v>
      </c>
      <c r="AP12">
        <v>6.7180000000000004E-2</v>
      </c>
      <c r="AQ12">
        <v>6.8059999999999996E-2</v>
      </c>
      <c r="AR12">
        <v>6.8940000000000001E-2</v>
      </c>
      <c r="AS12">
        <v>6.9819999999999993E-2</v>
      </c>
      <c r="AT12">
        <v>7.0699999999999999E-2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2">
      <c r="A18" t="s">
        <v>114</v>
      </c>
      <c r="B18" t="str">
        <f ca="1">RIGHT(B17,LEN(B17)-7)</f>
        <v>industry-PM25</v>
      </c>
    </row>
    <row r="19" spans="1:5" x14ac:dyDescent="0.2">
      <c r="A19" t="s">
        <v>115</v>
      </c>
      <c r="B19" t="str">
        <f ca="1">LEFT(B18,FIND("-",B18)-1)</f>
        <v>industry</v>
      </c>
    </row>
    <row r="20" spans="1:5" x14ac:dyDescent="0.2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">
      <c r="A24" t="s">
        <v>116</v>
      </c>
      <c r="B24" t="str">
        <f ca="1">REPLACE(B18,1,FIND("-",B18),"")</f>
        <v>PM25</v>
      </c>
    </row>
    <row r="25" spans="1:5" x14ac:dyDescent="0.2">
      <c r="A25" t="s">
        <v>124</v>
      </c>
      <c r="B25" s="2" t="str">
        <f ca="1">VLOOKUP($B$24,Mappings!$A$29:$B$31,COLUMN(Mappings!$B$29),FALSE)</f>
        <v>D</v>
      </c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T25"/>
  <sheetViews>
    <sheetView workbookViewId="0">
      <selection activeCell="B14" sqref="B1:P14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40">
        <v>2016</v>
      </c>
      <c r="C1" s="40">
        <v>2017</v>
      </c>
      <c r="D1" s="40">
        <v>2018</v>
      </c>
      <c r="E1" s="40">
        <v>2019</v>
      </c>
      <c r="F1" s="40">
        <v>2020</v>
      </c>
      <c r="G1" s="40">
        <v>2021</v>
      </c>
      <c r="H1" s="40">
        <v>2022</v>
      </c>
      <c r="I1" s="40">
        <v>2023</v>
      </c>
      <c r="J1" s="40">
        <v>2024</v>
      </c>
      <c r="K1" s="40">
        <v>2025</v>
      </c>
      <c r="L1" s="40">
        <v>2026</v>
      </c>
      <c r="M1" s="40">
        <v>2027</v>
      </c>
      <c r="N1" s="40">
        <v>2028</v>
      </c>
      <c r="O1" s="40">
        <v>2029</v>
      </c>
      <c r="P1" s="40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4.8999999999999998E-3</v>
      </c>
      <c r="C2" s="41">
        <f ca="1">$B2+($F2-$B2)*(C$1-$B$1)/($F$1-$B$1)</f>
        <v>4.9249999999999997E-3</v>
      </c>
      <c r="D2" s="41">
        <f t="shared" ref="D2:E12" ca="1" si="0">$B2+($F2-$B2)*(D$1-$B$1)/($F$1-$B$1)</f>
        <v>4.9499999999999995E-3</v>
      </c>
      <c r="E2" s="41">
        <f t="shared" ca="1" si="0"/>
        <v>4.9750000000000003E-3</v>
      </c>
      <c r="F2" s="41" cm="1">
        <f t="array" aca="1" ref="F2" ca="1">INDIRECT(CONCATENATE("'",HLOOKUP(F$1,$B$21:$E$23,3,FALSE),"'!",$B$25,ROW($A2)+3))*About!$A$27</f>
        <v>5.0000000000000001E-3</v>
      </c>
      <c r="G2" s="41">
        <f ca="1">$F2+($K2-$F2)*(G$1-$F$1)/($K$1-$F$1)</f>
        <v>5.0800000000000003E-3</v>
      </c>
      <c r="H2" s="41">
        <f t="shared" ref="H2:J12" ca="1" si="1">$F2+($K2-$F2)*(H$1-$F$1)/($K$1-$F$1)</f>
        <v>5.1600000000000005E-3</v>
      </c>
      <c r="I2" s="41">
        <f t="shared" ca="1" si="1"/>
        <v>5.2399999999999999E-3</v>
      </c>
      <c r="J2" s="41">
        <f t="shared" ca="1" si="1"/>
        <v>5.3200000000000001E-3</v>
      </c>
      <c r="K2" s="41" cm="1">
        <f t="array" aca="1" ref="K2" ca="1">INDIRECT(CONCATENATE("'",HLOOKUP(K$1,$B$21:$E$23,3,FALSE),"'!",$B$25,ROW($A2)+3))*About!$A$27</f>
        <v>5.4000000000000003E-3</v>
      </c>
      <c r="L2" s="41">
        <f ca="1">$K2+($P2-$K2)*(L$1-$K$1)/($P$1-$K$1)</f>
        <v>5.4600000000000004E-3</v>
      </c>
      <c r="M2" s="41">
        <f t="shared" ref="M2:O12" ca="1" si="2">$K2+($P2-$K2)*(M$1-$K$1)/($P$1-$K$1)</f>
        <v>5.5200000000000006E-3</v>
      </c>
      <c r="N2" s="41">
        <f t="shared" ca="1" si="2"/>
        <v>5.5799999999999999E-3</v>
      </c>
      <c r="O2" s="41">
        <f t="shared" ca="1" si="2"/>
        <v>5.64E-3</v>
      </c>
      <c r="P2" s="41" cm="1">
        <f t="array" aca="1" ref="P2" ca="1">INDIRECT(CONCATENATE("'",HLOOKUP(P$1,$B$21:$E$23,3,FALSE),"'!",$B$25,ROW($A2)+3))*About!$A$27</f>
        <v>5.7000000000000002E-3</v>
      </c>
      <c r="Q2" cm="1">
        <f t="array" aca="1" ref="Q2" ca="1">TREND($K2:$P2,$K$1:$P$1,Q$1)</f>
        <v>5.7600000000000012E-3</v>
      </c>
      <c r="R2" cm="1">
        <f t="array" aca="1" ref="R2" ca="1">TREND($K2:$P2,$K$1:$P$1,R$1)</f>
        <v>5.8199999999999918E-3</v>
      </c>
      <c r="S2" cm="1">
        <f t="array" aca="1" ref="S2" ca="1">TREND($K2:$P2,$K$1:$P$1,S$1)</f>
        <v>5.8799999999999963E-3</v>
      </c>
      <c r="T2" cm="1">
        <f t="array" aca="1" ref="T2" ca="1">TREND($K2:$P2,$K$1:$P$1,T$1)</f>
        <v>5.9400000000000008E-3</v>
      </c>
      <c r="U2" cm="1">
        <f t="array" aca="1" ref="U2" ca="1">TREND($K2:$P2,$K$1:$P$1,U$1)</f>
        <v>5.9999999999999915E-3</v>
      </c>
      <c r="V2" cm="1">
        <f t="array" aca="1" ref="V2" ca="1">TREND($K2:$P2,$K$1:$P$1,V$1)</f>
        <v>6.0599999999999959E-3</v>
      </c>
      <c r="W2" cm="1">
        <f t="array" aca="1" ref="W2" ca="1">TREND($K2:$P2,$K$1:$P$1,W$1)</f>
        <v>6.1200000000000004E-3</v>
      </c>
      <c r="X2" cm="1">
        <f t="array" aca="1" ref="X2" ca="1">TREND($K2:$P2,$K$1:$P$1,X$1)</f>
        <v>6.1799999999999911E-3</v>
      </c>
      <c r="Y2" cm="1">
        <f t="array" aca="1" ref="Y2" ca="1">TREND($K2:$P2,$K$1:$P$1,Y$1)</f>
        <v>6.2399999999999956E-3</v>
      </c>
      <c r="Z2" cm="1">
        <f t="array" aca="1" ref="Z2" ca="1">TREND($K2:$P2,$K$1:$P$1,Z$1)</f>
        <v>6.3E-3</v>
      </c>
      <c r="AA2" cm="1">
        <f t="array" aca="1" ref="AA2" ca="1">TREND($K2:$P2,$K$1:$P$1,AA$1)</f>
        <v>6.3599999999999907E-3</v>
      </c>
      <c r="AB2" cm="1">
        <f t="array" aca="1" ref="AB2" ca="1">TREND($K2:$P2,$K$1:$P$1,AB$1)</f>
        <v>6.4199999999999952E-3</v>
      </c>
      <c r="AC2" cm="1">
        <f t="array" aca="1" ref="AC2" ca="1">TREND($K2:$P2,$K$1:$P$1,AC$1)</f>
        <v>6.4799999999999996E-3</v>
      </c>
      <c r="AD2" cm="1">
        <f t="array" aca="1" ref="AD2" ca="1">TREND($K2:$P2,$K$1:$P$1,AD$1)</f>
        <v>6.5399999999999903E-3</v>
      </c>
      <c r="AE2" cm="1">
        <f t="array" aca="1" ref="AE2" ca="1">TREND($K2:$P2,$K$1:$P$1,AE$1)</f>
        <v>6.5999999999999948E-3</v>
      </c>
      <c r="AF2" cm="1">
        <f t="array" aca="1" ref="AF2" ca="1">TREND($K2:$P2,$K$1:$P$1,AF$1)</f>
        <v>6.6599999999999993E-3</v>
      </c>
      <c r="AG2" cm="1">
        <f t="array" aca="1" ref="AG2" ca="1">TREND($K2:$P2,$K$1:$P$1,AG$1)</f>
        <v>6.7199999999999899E-3</v>
      </c>
      <c r="AH2" cm="1">
        <f t="array" aca="1" ref="AH2" ca="1">TREND($K2:$P2,$K$1:$P$1,AH$1)</f>
        <v>6.7799999999999944E-3</v>
      </c>
      <c r="AI2" cm="1">
        <f t="array" aca="1" ref="AI2" ca="1">TREND($K2:$P2,$K$1:$P$1,AI$1)</f>
        <v>6.8399999999999989E-3</v>
      </c>
      <c r="AJ2" cm="1">
        <f t="array" aca="1" ref="AJ2" ca="1">TREND($K2:$P2,$K$1:$P$1,AJ$1)</f>
        <v>6.8999999999999895E-3</v>
      </c>
      <c r="AK2">
        <v>6.96E-3</v>
      </c>
      <c r="AL2">
        <v>7.0200000000000002E-3</v>
      </c>
      <c r="AM2">
        <v>7.0800000000000004E-3</v>
      </c>
      <c r="AN2">
        <v>7.1399999999999996E-3</v>
      </c>
      <c r="AO2">
        <v>7.1999999999999998E-3</v>
      </c>
      <c r="AP2">
        <v>7.26E-3</v>
      </c>
      <c r="AQ2">
        <v>7.3200000000000001E-3</v>
      </c>
      <c r="AR2">
        <v>7.3800000000000003E-3</v>
      </c>
      <c r="AS2">
        <v>7.4400000000000004E-3</v>
      </c>
      <c r="AT2">
        <v>7.4999999999999997E-3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2.5999999999999999E-3</v>
      </c>
      <c r="C3" s="41">
        <f t="shared" ref="C3:C12" ca="1" si="3">$B3+($F3-$B3)*(C$1-$B$1)/($F$1-$B$1)</f>
        <v>2.6249999999999997E-3</v>
      </c>
      <c r="D3" s="41">
        <f t="shared" ca="1" si="0"/>
        <v>2.65E-3</v>
      </c>
      <c r="E3" s="41">
        <f t="shared" ca="1" si="0"/>
        <v>2.6750000000000003E-3</v>
      </c>
      <c r="F3" s="41" cm="1">
        <f t="array" aca="1" ref="F3" ca="1">INDIRECT(CONCATENATE("'",HLOOKUP(F$1,$B$21:$E$23,3,FALSE),"'!",$B$25,ROW($A3)+5))*About!$A$27</f>
        <v>2.7000000000000001E-3</v>
      </c>
      <c r="G3" s="41">
        <f t="shared" ref="G3:G12" ca="1" si="4">$F3+($K3-$F3)*(G$1-$F$1)/($K$1-$F$1)</f>
        <v>2.7200000000000002E-3</v>
      </c>
      <c r="H3" s="41">
        <f t="shared" ca="1" si="1"/>
        <v>2.7400000000000002E-3</v>
      </c>
      <c r="I3" s="41">
        <f t="shared" ca="1" si="1"/>
        <v>2.7599999999999999E-3</v>
      </c>
      <c r="J3" s="41">
        <f t="shared" ca="1" si="1"/>
        <v>2.7799999999999999E-3</v>
      </c>
      <c r="K3" s="41" cm="1">
        <f t="array" aca="1" ref="K3" ca="1">INDIRECT(CONCATENATE("'",HLOOKUP(K$1,$B$21:$E$23,3,FALSE),"'!",$B$25,ROW($A3)+5))*About!$A$27</f>
        <v>2.8E-3</v>
      </c>
      <c r="L3" s="41">
        <f t="shared" ref="L3:L12" ca="1" si="5">$K3+($P3-$K3)*(L$1-$K$1)/($P$1-$K$1)</f>
        <v>2.82E-3</v>
      </c>
      <c r="M3" s="41">
        <f t="shared" ca="1" si="2"/>
        <v>2.8400000000000001E-3</v>
      </c>
      <c r="N3" s="41">
        <f t="shared" ca="1" si="2"/>
        <v>2.8599999999999997E-3</v>
      </c>
      <c r="O3" s="41">
        <f t="shared" ca="1" si="2"/>
        <v>2.8799999999999997E-3</v>
      </c>
      <c r="P3" s="41" cm="1">
        <f t="array" aca="1" ref="P3" ca="1">INDIRECT(CONCATENATE("'",HLOOKUP(P$1,$B$21:$E$23,3,FALSE),"'!",$B$25,ROW($A3)+5))*About!$A$27</f>
        <v>2.8999999999999998E-3</v>
      </c>
      <c r="Q3" cm="1">
        <f t="array" aca="1" ref="Q3" ca="1">TREND($K3:$P3,$K$1:$P$1,Q$1)</f>
        <v>2.919999999999999E-3</v>
      </c>
      <c r="R3" cm="1">
        <f t="array" aca="1" ref="R3" ca="1">TREND($K3:$P3,$K$1:$P$1,R$1)</f>
        <v>2.9399999999999982E-3</v>
      </c>
      <c r="S3" cm="1">
        <f t="array" aca="1" ref="S3" ca="1">TREND($K3:$P3,$K$1:$P$1,S$1)</f>
        <v>2.9599999999999974E-3</v>
      </c>
      <c r="T3" cm="1">
        <f t="array" aca="1" ref="T3" ca="1">TREND($K3:$P3,$K$1:$P$1,T$1)</f>
        <v>2.9799999999999965E-3</v>
      </c>
      <c r="U3" cm="1">
        <f t="array" aca="1" ref="U3" ca="1">TREND($K3:$P3,$K$1:$P$1,U$1)</f>
        <v>3.0000000000000027E-3</v>
      </c>
      <c r="V3" cm="1">
        <f t="array" aca="1" ref="V3" ca="1">TREND($K3:$P3,$K$1:$P$1,V$1)</f>
        <v>3.0200000000000018E-3</v>
      </c>
      <c r="W3" cm="1">
        <f t="array" aca="1" ref="W3" ca="1">TREND($K3:$P3,$K$1:$P$1,W$1)</f>
        <v>3.040000000000001E-3</v>
      </c>
      <c r="X3" cm="1">
        <f t="array" aca="1" ref="X3" ca="1">TREND($K3:$P3,$K$1:$P$1,X$1)</f>
        <v>3.0600000000000002E-3</v>
      </c>
      <c r="Y3" cm="1">
        <f t="array" aca="1" ref="Y3" ca="1">TREND($K3:$P3,$K$1:$P$1,Y$1)</f>
        <v>3.0799999999999994E-3</v>
      </c>
      <c r="Z3" cm="1">
        <f t="array" aca="1" ref="Z3" ca="1">TREND($K3:$P3,$K$1:$P$1,Z$1)</f>
        <v>3.0999999999999986E-3</v>
      </c>
      <c r="AA3" cm="1">
        <f t="array" aca="1" ref="AA3" ca="1">TREND($K3:$P3,$K$1:$P$1,AA$1)</f>
        <v>3.1199999999999978E-3</v>
      </c>
      <c r="AB3" cm="1">
        <f t="array" aca="1" ref="AB3" ca="1">TREND($K3:$P3,$K$1:$P$1,AB$1)</f>
        <v>3.139999999999997E-3</v>
      </c>
      <c r="AC3" cm="1">
        <f t="array" aca="1" ref="AC3" ca="1">TREND($K3:$P3,$K$1:$P$1,AC$1)</f>
        <v>3.1599999999999961E-3</v>
      </c>
      <c r="AD3" cm="1">
        <f t="array" aca="1" ref="AD3" ca="1">TREND($K3:$P3,$K$1:$P$1,AD$1)</f>
        <v>3.1800000000000023E-3</v>
      </c>
      <c r="AE3" cm="1">
        <f t="array" aca="1" ref="AE3" ca="1">TREND($K3:$P3,$K$1:$P$1,AE$1)</f>
        <v>3.2000000000000015E-3</v>
      </c>
      <c r="AF3" cm="1">
        <f t="array" aca="1" ref="AF3" ca="1">TREND($K3:$P3,$K$1:$P$1,AF$1)</f>
        <v>3.2200000000000006E-3</v>
      </c>
      <c r="AG3" cm="1">
        <f t="array" aca="1" ref="AG3" ca="1">TREND($K3:$P3,$K$1:$P$1,AG$1)</f>
        <v>3.2399999999999998E-3</v>
      </c>
      <c r="AH3" cm="1">
        <f t="array" aca="1" ref="AH3" ca="1">TREND($K3:$P3,$K$1:$P$1,AH$1)</f>
        <v>3.259999999999999E-3</v>
      </c>
      <c r="AI3" cm="1">
        <f t="array" aca="1" ref="AI3" ca="1">TREND($K3:$P3,$K$1:$P$1,AI$1)</f>
        <v>3.2799999999999982E-3</v>
      </c>
      <c r="AJ3" cm="1">
        <f t="array" aca="1" ref="AJ3" ca="1">TREND($K3:$P3,$K$1:$P$1,AJ$1)</f>
        <v>3.2999999999999974E-3</v>
      </c>
      <c r="AK3">
        <v>3.32E-3</v>
      </c>
      <c r="AL3">
        <v>3.3400000000000001E-3</v>
      </c>
      <c r="AM3">
        <v>3.3600000000000001E-3</v>
      </c>
      <c r="AN3">
        <v>3.3800000000000002E-3</v>
      </c>
      <c r="AO3">
        <v>3.3999999999999998E-3</v>
      </c>
      <c r="AP3">
        <v>3.4199999999999999E-3</v>
      </c>
      <c r="AQ3">
        <v>3.4399999999999999E-3</v>
      </c>
      <c r="AR3">
        <v>3.46E-3</v>
      </c>
      <c r="AS3">
        <v>3.48E-3</v>
      </c>
      <c r="AT3">
        <v>3.5000000000000001E-3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6.4000000000000003E-3</v>
      </c>
      <c r="C4" s="41">
        <f t="shared" ca="1" si="3"/>
        <v>6.4000000000000003E-3</v>
      </c>
      <c r="D4" s="41">
        <f t="shared" ca="1" si="0"/>
        <v>6.4000000000000003E-3</v>
      </c>
      <c r="E4" s="41">
        <f t="shared" ca="1" si="0"/>
        <v>6.4000000000000003E-3</v>
      </c>
      <c r="F4" s="41" cm="1">
        <f t="array" aca="1" ref="F4" ca="1">INDIRECT(CONCATENATE("'",HLOOKUP(F$1,$B$21:$E$23,3,FALSE),"'!",$B$25,ROW($A4)+5))*About!$A$27</f>
        <v>6.4000000000000003E-3</v>
      </c>
      <c r="G4" s="41">
        <f t="shared" ca="1" si="4"/>
        <v>6.4800000000000005E-3</v>
      </c>
      <c r="H4" s="41">
        <f t="shared" ca="1" si="1"/>
        <v>6.5599999999999999E-3</v>
      </c>
      <c r="I4" s="41">
        <f t="shared" ca="1" si="1"/>
        <v>6.6400000000000001E-3</v>
      </c>
      <c r="J4" s="41">
        <f t="shared" ca="1" si="1"/>
        <v>6.7199999999999994E-3</v>
      </c>
      <c r="K4" s="41" cm="1">
        <f t="array" aca="1" ref="K4" ca="1">INDIRECT(CONCATENATE("'",HLOOKUP(K$1,$B$21:$E$23,3,FALSE),"'!",$B$25,ROW($A4)+5))*About!$A$27</f>
        <v>6.7999999999999996E-3</v>
      </c>
      <c r="L4" s="41">
        <f t="shared" ca="1" si="5"/>
        <v>6.8999999999999999E-3</v>
      </c>
      <c r="M4" s="41">
        <f t="shared" ca="1" si="2"/>
        <v>7.0000000000000001E-3</v>
      </c>
      <c r="N4" s="41">
        <f t="shared" ca="1" si="2"/>
        <v>7.0999999999999995E-3</v>
      </c>
      <c r="O4" s="41">
        <f t="shared" ca="1" si="2"/>
        <v>7.1999999999999998E-3</v>
      </c>
      <c r="P4" s="41" cm="1">
        <f t="array" aca="1" ref="P4" ca="1">INDIRECT(CONCATENATE("'",HLOOKUP(P$1,$B$21:$E$23,3,FALSE),"'!",$B$25,ROW($A4)+5))*About!$A$27</f>
        <v>7.3000000000000001E-3</v>
      </c>
      <c r="Q4" cm="1">
        <f t="array" aca="1" ref="Q4" ca="1">TREND($K4:$P4,$K$1:$P$1,Q$1)</f>
        <v>7.3999999999999899E-3</v>
      </c>
      <c r="R4" cm="1">
        <f t="array" aca="1" ref="R4" ca="1">TREND($K4:$P4,$K$1:$P$1,R$1)</f>
        <v>7.5000000000000067E-3</v>
      </c>
      <c r="S4" cm="1">
        <f t="array" aca="1" ref="S4" ca="1">TREND($K4:$P4,$K$1:$P$1,S$1)</f>
        <v>7.5999999999999956E-3</v>
      </c>
      <c r="T4" cm="1">
        <f t="array" aca="1" ref="T4" ca="1">TREND($K4:$P4,$K$1:$P$1,T$1)</f>
        <v>7.6999999999999846E-3</v>
      </c>
      <c r="U4" cm="1">
        <f t="array" aca="1" ref="U4" ca="1">TREND($K4:$P4,$K$1:$P$1,U$1)</f>
        <v>7.8000000000000014E-3</v>
      </c>
      <c r="V4" cm="1">
        <f t="array" aca="1" ref="V4" ca="1">TREND($K4:$P4,$K$1:$P$1,V$1)</f>
        <v>7.8999999999999904E-3</v>
      </c>
      <c r="W4" cm="1">
        <f t="array" aca="1" ref="W4" ca="1">TREND($K4:$P4,$K$1:$P$1,W$1)</f>
        <v>8.0000000000000071E-3</v>
      </c>
      <c r="X4" cm="1">
        <f t="array" aca="1" ref="X4" ca="1">TREND($K4:$P4,$K$1:$P$1,X$1)</f>
        <v>8.0999999999999961E-3</v>
      </c>
      <c r="Y4" cm="1">
        <f t="array" aca="1" ref="Y4" ca="1">TREND($K4:$P4,$K$1:$P$1,Y$1)</f>
        <v>8.1999999999999851E-3</v>
      </c>
      <c r="Z4" cm="1">
        <f t="array" aca="1" ref="Z4" ca="1">TREND($K4:$P4,$K$1:$P$1,Z$1)</f>
        <v>8.3000000000000018E-3</v>
      </c>
      <c r="AA4" cm="1">
        <f t="array" aca="1" ref="AA4" ca="1">TREND($K4:$P4,$K$1:$P$1,AA$1)</f>
        <v>8.3999999999999908E-3</v>
      </c>
      <c r="AB4" cm="1">
        <f t="array" aca="1" ref="AB4" ca="1">TREND($K4:$P4,$K$1:$P$1,AB$1)</f>
        <v>8.5000000000000075E-3</v>
      </c>
      <c r="AC4" cm="1">
        <f t="array" aca="1" ref="AC4" ca="1">TREND($K4:$P4,$K$1:$P$1,AC$1)</f>
        <v>8.5999999999999965E-3</v>
      </c>
      <c r="AD4" cm="1">
        <f t="array" aca="1" ref="AD4" ca="1">TREND($K4:$P4,$K$1:$P$1,AD$1)</f>
        <v>8.6999999999999855E-3</v>
      </c>
      <c r="AE4" cm="1">
        <f t="array" aca="1" ref="AE4" ca="1">TREND($K4:$P4,$K$1:$P$1,AE$1)</f>
        <v>8.8000000000000023E-3</v>
      </c>
      <c r="AF4" cm="1">
        <f t="array" aca="1" ref="AF4" ca="1">TREND($K4:$P4,$K$1:$P$1,AF$1)</f>
        <v>8.8999999999999913E-3</v>
      </c>
      <c r="AG4" cm="1">
        <f t="array" aca="1" ref="AG4" ca="1">TREND($K4:$P4,$K$1:$P$1,AG$1)</f>
        <v>9.000000000000008E-3</v>
      </c>
      <c r="AH4" cm="1">
        <f t="array" aca="1" ref="AH4" ca="1">TREND($K4:$P4,$K$1:$P$1,AH$1)</f>
        <v>9.099999999999997E-3</v>
      </c>
      <c r="AI4" cm="1">
        <f t="array" aca="1" ref="AI4" ca="1">TREND($K4:$P4,$K$1:$P$1,AI$1)</f>
        <v>9.199999999999986E-3</v>
      </c>
      <c r="AJ4" cm="1">
        <f t="array" aca="1" ref="AJ4" ca="1">TREND($K4:$P4,$K$1:$P$1,AJ$1)</f>
        <v>9.3000000000000027E-3</v>
      </c>
      <c r="AK4">
        <v>9.4000000000000004E-3</v>
      </c>
      <c r="AL4">
        <v>9.4999999999999998E-3</v>
      </c>
      <c r="AM4">
        <v>9.5999999999999992E-3</v>
      </c>
      <c r="AN4">
        <v>9.7000000000000003E-3</v>
      </c>
      <c r="AO4">
        <v>9.7999999999999997E-3</v>
      </c>
      <c r="AP4">
        <v>9.9000000000000008E-3</v>
      </c>
      <c r="AQ4">
        <v>0.01</v>
      </c>
      <c r="AR4">
        <v>1.01E-2</v>
      </c>
      <c r="AS4">
        <v>1.0200000000000001E-2</v>
      </c>
      <c r="AT4">
        <v>1.03E-2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8.2000000000000003E-2</v>
      </c>
      <c r="C5" s="41">
        <f t="shared" ca="1" si="3"/>
        <v>8.2000000000000003E-2</v>
      </c>
      <c r="D5" s="41">
        <f t="shared" ca="1" si="0"/>
        <v>8.2000000000000003E-2</v>
      </c>
      <c r="E5" s="41">
        <f t="shared" ca="1" si="0"/>
        <v>8.2000000000000003E-2</v>
      </c>
      <c r="F5" s="41" cm="1">
        <f t="array" aca="1" ref="F5" ca="1">INDIRECT(CONCATENATE("'",HLOOKUP(F$1,$B$21:$E$23,3,FALSE),"'!",$B$25,ROW($A5)+5))*About!$A$27</f>
        <v>8.2000000000000003E-2</v>
      </c>
      <c r="G5" s="41">
        <f t="shared" ca="1" si="4"/>
        <v>8.2799999999999999E-2</v>
      </c>
      <c r="H5" s="41">
        <f t="shared" ca="1" si="1"/>
        <v>8.3599999999999994E-2</v>
      </c>
      <c r="I5" s="41">
        <f t="shared" ca="1" si="1"/>
        <v>8.4400000000000003E-2</v>
      </c>
      <c r="J5" s="41">
        <f t="shared" ca="1" si="1"/>
        <v>8.5199999999999998E-2</v>
      </c>
      <c r="K5" s="41" cm="1">
        <f t="array" aca="1" ref="K5" ca="1">INDIRECT(CONCATENATE("'",HLOOKUP(K$1,$B$21:$E$23,3,FALSE),"'!",$B$25,ROW($A5)+5))*About!$A$27</f>
        <v>8.5999999999999993E-2</v>
      </c>
      <c r="L5" s="41">
        <f t="shared" ca="1" si="5"/>
        <v>8.7399999999999992E-2</v>
      </c>
      <c r="M5" s="41">
        <f t="shared" ca="1" si="2"/>
        <v>8.879999999999999E-2</v>
      </c>
      <c r="N5" s="41">
        <f t="shared" ca="1" si="2"/>
        <v>9.0200000000000002E-2</v>
      </c>
      <c r="O5" s="41">
        <f t="shared" ca="1" si="2"/>
        <v>9.1600000000000001E-2</v>
      </c>
      <c r="P5" s="41" cm="1">
        <f t="array" aca="1" ref="P5" ca="1">INDIRECT(CONCATENATE("'",HLOOKUP(P$1,$B$21:$E$23,3,FALSE),"'!",$B$25,ROW($A5)+5))*About!$A$27</f>
        <v>9.2999999999999999E-2</v>
      </c>
      <c r="Q5" cm="1">
        <f t="array" aca="1" ref="Q5" ca="1">TREND($K5:$P5,$K$1:$P$1,Q$1)</f>
        <v>9.4400000000000261E-2</v>
      </c>
      <c r="R5" cm="1">
        <f t="array" aca="1" ref="R5" ca="1">TREND($K5:$P5,$K$1:$P$1,R$1)</f>
        <v>9.5800000000000107E-2</v>
      </c>
      <c r="S5" cm="1">
        <f t="array" aca="1" ref="S5" ca="1">TREND($K5:$P5,$K$1:$P$1,S$1)</f>
        <v>9.7200000000000397E-2</v>
      </c>
      <c r="T5" cm="1">
        <f t="array" aca="1" ref="T5" ca="1">TREND($K5:$P5,$K$1:$P$1,T$1)</f>
        <v>9.8600000000000243E-2</v>
      </c>
      <c r="U5" cm="1">
        <f t="array" aca="1" ref="U5" ca="1">TREND($K5:$P5,$K$1:$P$1,U$1)</f>
        <v>0.10000000000000009</v>
      </c>
      <c r="V5" cm="1">
        <f t="array" aca="1" ref="V5" ca="1">TREND($K5:$P5,$K$1:$P$1,V$1)</f>
        <v>0.10140000000000038</v>
      </c>
      <c r="W5" cm="1">
        <f t="array" aca="1" ref="W5" ca="1">TREND($K5:$P5,$K$1:$P$1,W$1)</f>
        <v>0.10280000000000022</v>
      </c>
      <c r="X5" cm="1">
        <f t="array" aca="1" ref="X5" ca="1">TREND($K5:$P5,$K$1:$P$1,X$1)</f>
        <v>0.10420000000000007</v>
      </c>
      <c r="Y5" cm="1">
        <f t="array" aca="1" ref="Y5" ca="1">TREND($K5:$P5,$K$1:$P$1,Y$1)</f>
        <v>0.10560000000000036</v>
      </c>
      <c r="Z5" cm="1">
        <f t="array" aca="1" ref="Z5" ca="1">TREND($K5:$P5,$K$1:$P$1,Z$1)</f>
        <v>0.10700000000000021</v>
      </c>
      <c r="AA5" cm="1">
        <f t="array" aca="1" ref="AA5" ca="1">TREND($K5:$P5,$K$1:$P$1,AA$1)</f>
        <v>0.1084000000000005</v>
      </c>
      <c r="AB5" cm="1">
        <f t="array" aca="1" ref="AB5" ca="1">TREND($K5:$P5,$K$1:$P$1,AB$1)</f>
        <v>0.10980000000000034</v>
      </c>
      <c r="AC5" cm="1">
        <f t="array" aca="1" ref="AC5" ca="1">TREND($K5:$P5,$K$1:$P$1,AC$1)</f>
        <v>0.11120000000000019</v>
      </c>
      <c r="AD5" cm="1">
        <f t="array" aca="1" ref="AD5" ca="1">TREND($K5:$P5,$K$1:$P$1,AD$1)</f>
        <v>0.11260000000000048</v>
      </c>
      <c r="AE5" cm="1">
        <f t="array" aca="1" ref="AE5" ca="1">TREND($K5:$P5,$K$1:$P$1,AE$1)</f>
        <v>0.11400000000000032</v>
      </c>
      <c r="AF5" cm="1">
        <f t="array" aca="1" ref="AF5" ca="1">TREND($K5:$P5,$K$1:$P$1,AF$1)</f>
        <v>0.11540000000000017</v>
      </c>
      <c r="AG5" cm="1">
        <f t="array" aca="1" ref="AG5" ca="1">TREND($K5:$P5,$K$1:$P$1,AG$1)</f>
        <v>0.11680000000000046</v>
      </c>
      <c r="AH5" cm="1">
        <f t="array" aca="1" ref="AH5" ca="1">TREND($K5:$P5,$K$1:$P$1,AH$1)</f>
        <v>0.1182000000000003</v>
      </c>
      <c r="AI5" cm="1">
        <f t="array" aca="1" ref="AI5" ca="1">TREND($K5:$P5,$K$1:$P$1,AI$1)</f>
        <v>0.11960000000000015</v>
      </c>
      <c r="AJ5" cm="1">
        <f t="array" aca="1" ref="AJ5" ca="1">TREND($K5:$P5,$K$1:$P$1,AJ$1)</f>
        <v>0.12100000000000044</v>
      </c>
      <c r="AK5">
        <v>0.12239999999999999</v>
      </c>
      <c r="AL5">
        <v>0.12379999999999999</v>
      </c>
      <c r="AM5">
        <v>0.12520000000000001</v>
      </c>
      <c r="AN5">
        <v>0.12659999999999999</v>
      </c>
      <c r="AO5">
        <v>0.128</v>
      </c>
      <c r="AP5">
        <v>0.12939999999999999</v>
      </c>
      <c r="AQ5">
        <v>0.1308</v>
      </c>
      <c r="AR5">
        <v>0.13220000000000001</v>
      </c>
      <c r="AS5">
        <v>0.1336</v>
      </c>
      <c r="AT5">
        <v>0.13500000000000001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0.12</v>
      </c>
      <c r="C6" s="41">
        <f t="shared" ca="1" si="3"/>
        <v>0.12</v>
      </c>
      <c r="D6" s="41">
        <f t="shared" ca="1" si="0"/>
        <v>0.12</v>
      </c>
      <c r="E6" s="41">
        <f t="shared" ca="1" si="0"/>
        <v>0.12</v>
      </c>
      <c r="F6" s="41" cm="1">
        <f t="array" aca="1" ref="F6" ca="1">INDIRECT(CONCATENATE("'",HLOOKUP(F$1,$B$21:$E$23,3,FALSE),"'!",$B$25,ROW($A6)+5))*About!$A$27</f>
        <v>0.12</v>
      </c>
      <c r="G6" s="41">
        <f t="shared" ca="1" si="4"/>
        <v>0.12</v>
      </c>
      <c r="H6" s="41">
        <f t="shared" ca="1" si="1"/>
        <v>0.12</v>
      </c>
      <c r="I6" s="41">
        <f t="shared" ca="1" si="1"/>
        <v>0.12</v>
      </c>
      <c r="J6" s="41">
        <f t="shared" ca="1" si="1"/>
        <v>0.12</v>
      </c>
      <c r="K6" s="41" cm="1">
        <f t="array" aca="1" ref="K6" ca="1">INDIRECT(CONCATENATE("'",HLOOKUP(K$1,$B$21:$E$23,3,FALSE),"'!",$B$25,ROW($A6)+5))*About!$A$27</f>
        <v>0.12</v>
      </c>
      <c r="L6" s="41">
        <f t="shared" ca="1" si="5"/>
        <v>0.122</v>
      </c>
      <c r="M6" s="41">
        <f t="shared" ca="1" si="2"/>
        <v>0.124</v>
      </c>
      <c r="N6" s="41">
        <f t="shared" ca="1" si="2"/>
        <v>0.126</v>
      </c>
      <c r="O6" s="41">
        <f t="shared" ca="1" si="2"/>
        <v>0.128</v>
      </c>
      <c r="P6" s="41" cm="1">
        <f t="array" aca="1" ref="P6" ca="1">INDIRECT(CONCATENATE("'",HLOOKUP(P$1,$B$21:$E$23,3,FALSE),"'!",$B$25,ROW($A6)+5))*About!$A$27</f>
        <v>0.13</v>
      </c>
      <c r="Q6" cm="1">
        <f t="array" aca="1" ref="Q6" ca="1">TREND($K6:$P6,$K$1:$P$1,Q$1)</f>
        <v>0.13200000000000056</v>
      </c>
      <c r="R6" cm="1">
        <f t="array" aca="1" ref="R6" ca="1">TREND($K6:$P6,$K$1:$P$1,R$1)</f>
        <v>0.13400000000000034</v>
      </c>
      <c r="S6" cm="1">
        <f t="array" aca="1" ref="S6" ca="1">TREND($K6:$P6,$K$1:$P$1,S$1)</f>
        <v>0.13600000000000012</v>
      </c>
      <c r="T6" cm="1">
        <f t="array" aca="1" ref="T6" ca="1">TREND($K6:$P6,$K$1:$P$1,T$1)</f>
        <v>0.1379999999999999</v>
      </c>
      <c r="U6" cm="1">
        <f t="array" aca="1" ref="U6" ca="1">TREND($K6:$P6,$K$1:$P$1,U$1)</f>
        <v>0.14000000000000057</v>
      </c>
      <c r="V6" cm="1">
        <f t="array" aca="1" ref="V6" ca="1">TREND($K6:$P6,$K$1:$P$1,V$1)</f>
        <v>0.14200000000000035</v>
      </c>
      <c r="W6" cm="1">
        <f t="array" aca="1" ref="W6" ca="1">TREND($K6:$P6,$K$1:$P$1,W$1)</f>
        <v>0.14400000000000013</v>
      </c>
      <c r="X6" cm="1">
        <f t="array" aca="1" ref="X6" ca="1">TREND($K6:$P6,$K$1:$P$1,X$1)</f>
        <v>0.1460000000000008</v>
      </c>
      <c r="Y6" cm="1">
        <f t="array" aca="1" ref="Y6" ca="1">TREND($K6:$P6,$K$1:$P$1,Y$1)</f>
        <v>0.14800000000000058</v>
      </c>
      <c r="Z6" cm="1">
        <f t="array" aca="1" ref="Z6" ca="1">TREND($K6:$P6,$K$1:$P$1,Z$1)</f>
        <v>0.15000000000000036</v>
      </c>
      <c r="AA6" cm="1">
        <f t="array" aca="1" ref="AA6" ca="1">TREND($K6:$P6,$K$1:$P$1,AA$1)</f>
        <v>0.15200000000000014</v>
      </c>
      <c r="AB6" cm="1">
        <f t="array" aca="1" ref="AB6" ca="1">TREND($K6:$P6,$K$1:$P$1,AB$1)</f>
        <v>0.15399999999999991</v>
      </c>
      <c r="AC6" cm="1">
        <f t="array" aca="1" ref="AC6" ca="1">TREND($K6:$P6,$K$1:$P$1,AC$1)</f>
        <v>0.15600000000000058</v>
      </c>
      <c r="AD6" cm="1">
        <f t="array" aca="1" ref="AD6" ca="1">TREND($K6:$P6,$K$1:$P$1,AD$1)</f>
        <v>0.15800000000000036</v>
      </c>
      <c r="AE6" cm="1">
        <f t="array" aca="1" ref="AE6" ca="1">TREND($K6:$P6,$K$1:$P$1,AE$1)</f>
        <v>0.16000000000000014</v>
      </c>
      <c r="AF6" cm="1">
        <f t="array" aca="1" ref="AF6" ca="1">TREND($K6:$P6,$K$1:$P$1,AF$1)</f>
        <v>0.16200000000000081</v>
      </c>
      <c r="AG6" cm="1">
        <f t="array" aca="1" ref="AG6" ca="1">TREND($K6:$P6,$K$1:$P$1,AG$1)</f>
        <v>0.16400000000000059</v>
      </c>
      <c r="AH6" cm="1">
        <f t="array" aca="1" ref="AH6" ca="1">TREND($K6:$P6,$K$1:$P$1,AH$1)</f>
        <v>0.16600000000000037</v>
      </c>
      <c r="AI6" cm="1">
        <f t="array" aca="1" ref="AI6" ca="1">TREND($K6:$P6,$K$1:$P$1,AI$1)</f>
        <v>0.16800000000000015</v>
      </c>
      <c r="AJ6" cm="1">
        <f t="array" aca="1" ref="AJ6" ca="1">TREND($K6:$P6,$K$1:$P$1,AJ$1)</f>
        <v>0.16999999999999993</v>
      </c>
      <c r="AK6">
        <v>0.17199999999999999</v>
      </c>
      <c r="AL6">
        <v>0.17399999999999999</v>
      </c>
      <c r="AM6">
        <v>0.17599999999999999</v>
      </c>
      <c r="AN6">
        <v>0.17799999999999999</v>
      </c>
      <c r="AO6">
        <v>0.18</v>
      </c>
      <c r="AP6">
        <v>0.182</v>
      </c>
      <c r="AQ6">
        <v>0.184</v>
      </c>
      <c r="AR6">
        <v>0.186</v>
      </c>
      <c r="AS6">
        <v>0.188</v>
      </c>
      <c r="AT6">
        <v>0.19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3.5</v>
      </c>
      <c r="C7" s="41">
        <f t="shared" ca="1" si="3"/>
        <v>3.5</v>
      </c>
      <c r="D7" s="41">
        <f t="shared" ca="1" si="0"/>
        <v>3.5</v>
      </c>
      <c r="E7" s="41">
        <f t="shared" ca="1" si="0"/>
        <v>3.5</v>
      </c>
      <c r="F7" s="41" cm="1">
        <f t="array" aca="1" ref="F7" ca="1">INDIRECT(CONCATENATE("'",HLOOKUP(F$1,$B$21:$E$23,3,FALSE),"'!",$B$25,ROW($A7)+5))*About!$A$27</f>
        <v>3.5</v>
      </c>
      <c r="G7" s="41">
        <f t="shared" ca="1" si="4"/>
        <v>3.52</v>
      </c>
      <c r="H7" s="41">
        <f t="shared" ca="1" si="1"/>
        <v>3.54</v>
      </c>
      <c r="I7" s="41">
        <f t="shared" ca="1" si="1"/>
        <v>3.56</v>
      </c>
      <c r="J7" s="41">
        <f t="shared" ca="1" si="1"/>
        <v>3.58</v>
      </c>
      <c r="K7" s="41" cm="1">
        <f t="array" aca="1" ref="K7" ca="1">INDIRECT(CONCATENATE("'",HLOOKUP(K$1,$B$21:$E$23,3,FALSE),"'!",$B$25,ROW($A7)+5))*About!$A$27</f>
        <v>3.6</v>
      </c>
      <c r="L7" s="41">
        <f t="shared" ca="1" si="5"/>
        <v>3.6</v>
      </c>
      <c r="M7" s="41">
        <f t="shared" ca="1" si="2"/>
        <v>3.6</v>
      </c>
      <c r="N7" s="41">
        <f t="shared" ca="1" si="2"/>
        <v>3.6</v>
      </c>
      <c r="O7" s="41">
        <f t="shared" ca="1" si="2"/>
        <v>3.6</v>
      </c>
      <c r="P7" s="41" cm="1">
        <f t="array" aca="1" ref="P7" ca="1">INDIRECT(CONCATENATE("'",HLOOKUP(P$1,$B$21:$E$23,3,FALSE),"'!",$B$25,ROW($A7)+5))*About!$A$27</f>
        <v>3.6</v>
      </c>
      <c r="Q7" cm="1">
        <f t="array" aca="1" ref="Q7" ca="1">TREND($K7:$P7,$K$1:$P$1,Q$1)</f>
        <v>3.6</v>
      </c>
      <c r="R7" cm="1">
        <f t="array" aca="1" ref="R7" ca="1">TREND($K7:$P7,$K$1:$P$1,R$1)</f>
        <v>3.6</v>
      </c>
      <c r="S7" cm="1">
        <f t="array" aca="1" ref="S7" ca="1">TREND($K7:$P7,$K$1:$P$1,S$1)</f>
        <v>3.6</v>
      </c>
      <c r="T7" cm="1">
        <f t="array" aca="1" ref="T7" ca="1">TREND($K7:$P7,$K$1:$P$1,T$1)</f>
        <v>3.6</v>
      </c>
      <c r="U7" cm="1">
        <f t="array" aca="1" ref="U7" ca="1">TREND($K7:$P7,$K$1:$P$1,U$1)</f>
        <v>3.6</v>
      </c>
      <c r="V7" cm="1">
        <f t="array" aca="1" ref="V7" ca="1">TREND($K7:$P7,$K$1:$P$1,V$1)</f>
        <v>3.6</v>
      </c>
      <c r="W7" cm="1">
        <f t="array" aca="1" ref="W7" ca="1">TREND($K7:$P7,$K$1:$P$1,W$1)</f>
        <v>3.6</v>
      </c>
      <c r="X7" cm="1">
        <f t="array" aca="1" ref="X7" ca="1">TREND($K7:$P7,$K$1:$P$1,X$1)</f>
        <v>3.6</v>
      </c>
      <c r="Y7" cm="1">
        <f t="array" aca="1" ref="Y7" ca="1">TREND($K7:$P7,$K$1:$P$1,Y$1)</f>
        <v>3.6</v>
      </c>
      <c r="Z7" cm="1">
        <f t="array" aca="1" ref="Z7" ca="1">TREND($K7:$P7,$K$1:$P$1,Z$1)</f>
        <v>3.6</v>
      </c>
      <c r="AA7" cm="1">
        <f t="array" aca="1" ref="AA7" ca="1">TREND($K7:$P7,$K$1:$P$1,AA$1)</f>
        <v>3.6</v>
      </c>
      <c r="AB7" cm="1">
        <f t="array" aca="1" ref="AB7" ca="1">TREND($K7:$P7,$K$1:$P$1,AB$1)</f>
        <v>3.6</v>
      </c>
      <c r="AC7" cm="1">
        <f t="array" aca="1" ref="AC7" ca="1">TREND($K7:$P7,$K$1:$P$1,AC$1)</f>
        <v>3.6</v>
      </c>
      <c r="AD7" cm="1">
        <f t="array" aca="1" ref="AD7" ca="1">TREND($K7:$P7,$K$1:$P$1,AD$1)</f>
        <v>3.6</v>
      </c>
      <c r="AE7" cm="1">
        <f t="array" aca="1" ref="AE7" ca="1">TREND($K7:$P7,$K$1:$P$1,AE$1)</f>
        <v>3.6</v>
      </c>
      <c r="AF7" cm="1">
        <f t="array" aca="1" ref="AF7" ca="1">TREND($K7:$P7,$K$1:$P$1,AF$1)</f>
        <v>3.6</v>
      </c>
      <c r="AG7" cm="1">
        <f t="array" aca="1" ref="AG7" ca="1">TREND($K7:$P7,$K$1:$P$1,AG$1)</f>
        <v>3.6</v>
      </c>
      <c r="AH7" cm="1">
        <f t="array" aca="1" ref="AH7" ca="1">TREND($K7:$P7,$K$1:$P$1,AH$1)</f>
        <v>3.6</v>
      </c>
      <c r="AI7" cm="1">
        <f t="array" aca="1" ref="AI7" ca="1">TREND($K7:$P7,$K$1:$P$1,AI$1)</f>
        <v>3.6</v>
      </c>
      <c r="AJ7" cm="1">
        <f t="array" aca="1" ref="AJ7" ca="1">TREND($K7:$P7,$K$1:$P$1,AJ$1)</f>
        <v>3.6</v>
      </c>
      <c r="AK7">
        <v>3.6</v>
      </c>
      <c r="AL7">
        <v>3.6</v>
      </c>
      <c r="AM7">
        <v>3.6</v>
      </c>
      <c r="AN7">
        <v>3.6</v>
      </c>
      <c r="AO7">
        <v>3.6</v>
      </c>
      <c r="AP7">
        <v>3.6</v>
      </c>
      <c r="AQ7">
        <v>3.6</v>
      </c>
      <c r="AR7">
        <v>3.6</v>
      </c>
      <c r="AS7">
        <v>3.6</v>
      </c>
      <c r="AT7">
        <v>3.6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0.57999999999999996</v>
      </c>
      <c r="C8" s="41">
        <f t="shared" ca="1" si="3"/>
        <v>0.58250000000000002</v>
      </c>
      <c r="D8" s="41">
        <f t="shared" ca="1" si="0"/>
        <v>0.58499999999999996</v>
      </c>
      <c r="E8" s="41">
        <f t="shared" ca="1" si="0"/>
        <v>0.58749999999999991</v>
      </c>
      <c r="F8" s="41" cm="1">
        <f t="array" aca="1" ref="F8" ca="1">INDIRECT(CONCATENATE("'",HLOOKUP(F$1,$B$21:$E$23,3,FALSE),"'!",$B$25,ROW($A8)+5))*About!$A$27</f>
        <v>0.59</v>
      </c>
      <c r="G8" s="41">
        <f t="shared" ca="1" si="4"/>
        <v>0.59399999999999997</v>
      </c>
      <c r="H8" s="41">
        <f t="shared" ca="1" si="1"/>
        <v>0.59799999999999998</v>
      </c>
      <c r="I8" s="41">
        <f t="shared" ca="1" si="1"/>
        <v>0.60199999999999998</v>
      </c>
      <c r="J8" s="41">
        <f t="shared" ca="1" si="1"/>
        <v>0.60599999999999998</v>
      </c>
      <c r="K8" s="41" cm="1">
        <f t="array" aca="1" ref="K8" ca="1">INDIRECT(CONCATENATE("'",HLOOKUP(K$1,$B$21:$E$23,3,FALSE),"'!",$B$25,ROW($A8)+5))*About!$A$27</f>
        <v>0.61</v>
      </c>
      <c r="L8" s="41">
        <f t="shared" ca="1" si="5"/>
        <v>0.61199999999999999</v>
      </c>
      <c r="M8" s="41">
        <f t="shared" ca="1" si="2"/>
        <v>0.61399999999999999</v>
      </c>
      <c r="N8" s="41">
        <f t="shared" ca="1" si="2"/>
        <v>0.61599999999999999</v>
      </c>
      <c r="O8" s="41">
        <f t="shared" ca="1" si="2"/>
        <v>0.61799999999999999</v>
      </c>
      <c r="P8" s="41" cm="1">
        <f t="array" aca="1" ref="P8" ca="1">INDIRECT(CONCATENATE("'",HLOOKUP(P$1,$B$21:$E$23,3,FALSE),"'!",$B$25,ROW($A8)+5))*About!$A$27</f>
        <v>0.62</v>
      </c>
      <c r="Q8" cm="1">
        <f t="array" aca="1" ref="Q8" ca="1">TREND($K8:$P8,$K$1:$P$1,Q$1)</f>
        <v>0.62200000000000077</v>
      </c>
      <c r="R8" cm="1">
        <f t="array" aca="1" ref="R8" ca="1">TREND($K8:$P8,$K$1:$P$1,R$1)</f>
        <v>0.62400000000000055</v>
      </c>
      <c r="S8" cm="1">
        <f t="array" aca="1" ref="S8" ca="1">TREND($K8:$P8,$K$1:$P$1,S$1)</f>
        <v>0.62600000000000033</v>
      </c>
      <c r="T8" cm="1">
        <f t="array" aca="1" ref="T8" ca="1">TREND($K8:$P8,$K$1:$P$1,T$1)</f>
        <v>0.62800000000000011</v>
      </c>
      <c r="U8" cm="1">
        <f t="array" aca="1" ref="U8" ca="1">TREND($K8:$P8,$K$1:$P$1,U$1)</f>
        <v>0.63000000000000078</v>
      </c>
      <c r="V8" cm="1">
        <f t="array" aca="1" ref="V8" ca="1">TREND($K8:$P8,$K$1:$P$1,V$1)</f>
        <v>0.63200000000000056</v>
      </c>
      <c r="W8" cm="1">
        <f t="array" aca="1" ref="W8" ca="1">TREND($K8:$P8,$K$1:$P$1,W$1)</f>
        <v>0.63400000000000034</v>
      </c>
      <c r="X8" cm="1">
        <f t="array" aca="1" ref="X8" ca="1">TREND($K8:$P8,$K$1:$P$1,X$1)</f>
        <v>0.63600000000000101</v>
      </c>
      <c r="Y8" cm="1">
        <f t="array" aca="1" ref="Y8" ca="1">TREND($K8:$P8,$K$1:$P$1,Y$1)</f>
        <v>0.63800000000000079</v>
      </c>
      <c r="Z8" cm="1">
        <f t="array" aca="1" ref="Z8" ca="1">TREND($K8:$P8,$K$1:$P$1,Z$1)</f>
        <v>0.64000000000000057</v>
      </c>
      <c r="AA8" cm="1">
        <f t="array" aca="1" ref="AA8" ca="1">TREND($K8:$P8,$K$1:$P$1,AA$1)</f>
        <v>0.64200000000000035</v>
      </c>
      <c r="AB8" cm="1">
        <f t="array" aca="1" ref="AB8" ca="1">TREND($K8:$P8,$K$1:$P$1,AB$1)</f>
        <v>0.64400000000000013</v>
      </c>
      <c r="AC8" cm="1">
        <f t="array" aca="1" ref="AC8" ca="1">TREND($K8:$P8,$K$1:$P$1,AC$1)</f>
        <v>0.6460000000000008</v>
      </c>
      <c r="AD8" cm="1">
        <f t="array" aca="1" ref="AD8" ca="1">TREND($K8:$P8,$K$1:$P$1,AD$1)</f>
        <v>0.64800000000000058</v>
      </c>
      <c r="AE8" cm="1">
        <f t="array" aca="1" ref="AE8" ca="1">TREND($K8:$P8,$K$1:$P$1,AE$1)</f>
        <v>0.65000000000000036</v>
      </c>
      <c r="AF8" cm="1">
        <f t="array" aca="1" ref="AF8" ca="1">TREND($K8:$P8,$K$1:$P$1,AF$1)</f>
        <v>0.65200000000000102</v>
      </c>
      <c r="AG8" cm="1">
        <f t="array" aca="1" ref="AG8" ca="1">TREND($K8:$P8,$K$1:$P$1,AG$1)</f>
        <v>0.6540000000000008</v>
      </c>
      <c r="AH8" cm="1">
        <f t="array" aca="1" ref="AH8" ca="1">TREND($K8:$P8,$K$1:$P$1,AH$1)</f>
        <v>0.65600000000000058</v>
      </c>
      <c r="AI8" cm="1">
        <f t="array" aca="1" ref="AI8" ca="1">TREND($K8:$P8,$K$1:$P$1,AI$1)</f>
        <v>0.65800000000000036</v>
      </c>
      <c r="AJ8" cm="1">
        <f t="array" aca="1" ref="AJ8" ca="1">TREND($K8:$P8,$K$1:$P$1,AJ$1)</f>
        <v>0.66000000000000014</v>
      </c>
      <c r="AK8">
        <v>0.66200000000000003</v>
      </c>
      <c r="AL8">
        <v>0.66400000000000003</v>
      </c>
      <c r="AM8">
        <v>0.66600000000000004</v>
      </c>
      <c r="AN8">
        <v>0.66800000000000004</v>
      </c>
      <c r="AO8">
        <v>0.67</v>
      </c>
      <c r="AP8">
        <v>0.67200000000000004</v>
      </c>
      <c r="AQ8">
        <v>0.67400000000000004</v>
      </c>
      <c r="AR8">
        <v>0.67600000000000005</v>
      </c>
      <c r="AS8">
        <v>0.67800000000000005</v>
      </c>
      <c r="AT8">
        <v>0.68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0.14000000000000001</v>
      </c>
      <c r="C9" s="41">
        <f t="shared" ca="1" si="3"/>
        <v>0.14000000000000001</v>
      </c>
      <c r="D9" s="41">
        <f t="shared" ca="1" si="0"/>
        <v>0.14000000000000001</v>
      </c>
      <c r="E9" s="41">
        <f t="shared" ca="1" si="0"/>
        <v>0.14000000000000001</v>
      </c>
      <c r="F9" s="41" cm="1">
        <f t="array" aca="1" ref="F9" ca="1">INDIRECT(CONCATENATE("'",HLOOKUP(F$1,$B$21:$E$23,3,FALSE),"'!",$B$25,ROW($A9)+5))*About!$A$27</f>
        <v>0.14000000000000001</v>
      </c>
      <c r="G9" s="41">
        <f t="shared" ca="1" si="4"/>
        <v>0.14000000000000001</v>
      </c>
      <c r="H9" s="41">
        <f t="shared" ca="1" si="1"/>
        <v>0.14000000000000001</v>
      </c>
      <c r="I9" s="41">
        <f t="shared" ca="1" si="1"/>
        <v>0.14000000000000001</v>
      </c>
      <c r="J9" s="41">
        <f t="shared" ca="1" si="1"/>
        <v>0.14000000000000001</v>
      </c>
      <c r="K9" s="41" cm="1">
        <f t="array" aca="1" ref="K9" ca="1">INDIRECT(CONCATENATE("'",HLOOKUP(K$1,$B$21:$E$23,3,FALSE),"'!",$B$25,ROW($A9)+5))*About!$A$27</f>
        <v>0.14000000000000001</v>
      </c>
      <c r="L9" s="41">
        <f t="shared" ca="1" si="5"/>
        <v>0.14200000000000002</v>
      </c>
      <c r="M9" s="41">
        <f t="shared" ca="1" si="2"/>
        <v>0.14400000000000002</v>
      </c>
      <c r="N9" s="41">
        <f t="shared" ca="1" si="2"/>
        <v>0.14599999999999999</v>
      </c>
      <c r="O9" s="41">
        <f t="shared" ca="1" si="2"/>
        <v>0.14799999999999999</v>
      </c>
      <c r="P9" s="41" cm="1">
        <f t="array" aca="1" ref="P9" ca="1">INDIRECT(CONCATENATE("'",HLOOKUP(P$1,$B$21:$E$23,3,FALSE),"'!",$B$25,ROW($A9)+5))*About!$A$27</f>
        <v>0.15</v>
      </c>
      <c r="Q9" cm="1">
        <f t="array" aca="1" ref="Q9" ca="1">TREND($K9:$P9,$K$1:$P$1,Q$1)</f>
        <v>0.15199999999999969</v>
      </c>
      <c r="R9" cm="1">
        <f t="array" aca="1" ref="R9" ca="1">TREND($K9:$P9,$K$1:$P$1,R$1)</f>
        <v>0.15399999999999947</v>
      </c>
      <c r="S9" cm="1">
        <f t="array" aca="1" ref="S9" ca="1">TREND($K9:$P9,$K$1:$P$1,S$1)</f>
        <v>0.15599999999999925</v>
      </c>
      <c r="T9" cm="1">
        <f t="array" aca="1" ref="T9" ca="1">TREND($K9:$P9,$K$1:$P$1,T$1)</f>
        <v>0.15799999999999992</v>
      </c>
      <c r="U9" cm="1">
        <f t="array" aca="1" ref="U9" ca="1">TREND($K9:$P9,$K$1:$P$1,U$1)</f>
        <v>0.1599999999999997</v>
      </c>
      <c r="V9" cm="1">
        <f t="array" aca="1" ref="V9" ca="1">TREND($K9:$P9,$K$1:$P$1,V$1)</f>
        <v>0.16199999999999948</v>
      </c>
      <c r="W9" cm="1">
        <f t="array" aca="1" ref="W9" ca="1">TREND($K9:$P9,$K$1:$P$1,W$1)</f>
        <v>0.16399999999999926</v>
      </c>
      <c r="X9" cm="1">
        <f t="array" aca="1" ref="X9" ca="1">TREND($K9:$P9,$K$1:$P$1,X$1)</f>
        <v>0.16599999999999993</v>
      </c>
      <c r="Y9" cm="1">
        <f t="array" aca="1" ref="Y9" ca="1">TREND($K9:$P9,$K$1:$P$1,Y$1)</f>
        <v>0.16799999999999971</v>
      </c>
      <c r="Z9" cm="1">
        <f t="array" aca="1" ref="Z9" ca="1">TREND($K9:$P9,$K$1:$P$1,Z$1)</f>
        <v>0.16999999999999948</v>
      </c>
      <c r="AA9" cm="1">
        <f t="array" aca="1" ref="AA9" ca="1">TREND($K9:$P9,$K$1:$P$1,AA$1)</f>
        <v>0.17199999999999926</v>
      </c>
      <c r="AB9" cm="1">
        <f t="array" aca="1" ref="AB9" ca="1">TREND($K9:$P9,$K$1:$P$1,AB$1)</f>
        <v>0.17399999999999993</v>
      </c>
      <c r="AC9" cm="1">
        <f t="array" aca="1" ref="AC9" ca="1">TREND($K9:$P9,$K$1:$P$1,AC$1)</f>
        <v>0.17599999999999971</v>
      </c>
      <c r="AD9" cm="1">
        <f t="array" aca="1" ref="AD9" ca="1">TREND($K9:$P9,$K$1:$P$1,AD$1)</f>
        <v>0.17799999999999949</v>
      </c>
      <c r="AE9" cm="1">
        <f t="array" aca="1" ref="AE9" ca="1">TREND($K9:$P9,$K$1:$P$1,AE$1)</f>
        <v>0.17999999999999927</v>
      </c>
      <c r="AF9" cm="1">
        <f t="array" aca="1" ref="AF9" ca="1">TREND($K9:$P9,$K$1:$P$1,AF$1)</f>
        <v>0.18199999999999994</v>
      </c>
      <c r="AG9" cm="1">
        <f t="array" aca="1" ref="AG9" ca="1">TREND($K9:$P9,$K$1:$P$1,AG$1)</f>
        <v>0.18399999999999972</v>
      </c>
      <c r="AH9" cm="1">
        <f t="array" aca="1" ref="AH9" ca="1">TREND($K9:$P9,$K$1:$P$1,AH$1)</f>
        <v>0.1859999999999995</v>
      </c>
      <c r="AI9" cm="1">
        <f t="array" aca="1" ref="AI9" ca="1">TREND($K9:$P9,$K$1:$P$1,AI$1)</f>
        <v>0.18799999999999928</v>
      </c>
      <c r="AJ9" cm="1">
        <f t="array" aca="1" ref="AJ9" ca="1">TREND($K9:$P9,$K$1:$P$1,AJ$1)</f>
        <v>0.18999999999999906</v>
      </c>
      <c r="AK9">
        <v>0.192</v>
      </c>
      <c r="AL9">
        <v>0.19400000000000001</v>
      </c>
      <c r="AM9">
        <v>0.19600000000000001</v>
      </c>
      <c r="AN9">
        <v>0.19800000000000001</v>
      </c>
      <c r="AO9">
        <v>0.2</v>
      </c>
      <c r="AP9">
        <v>0.20200000000000001</v>
      </c>
      <c r="AQ9">
        <v>0.20399999999999999</v>
      </c>
      <c r="AR9">
        <v>0.20599999999999999</v>
      </c>
      <c r="AS9">
        <v>0.20799999999999999</v>
      </c>
      <c r="AT9">
        <v>0.21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1.1999999999999999E-3</v>
      </c>
      <c r="C10" s="41">
        <f t="shared" ca="1" si="3"/>
        <v>1.225E-3</v>
      </c>
      <c r="D10" s="41">
        <f t="shared" ca="1" si="0"/>
        <v>1.2499999999999998E-3</v>
      </c>
      <c r="E10" s="41">
        <f t="shared" ca="1" si="0"/>
        <v>1.2749999999999999E-3</v>
      </c>
      <c r="F10" s="41" cm="1">
        <f t="array" aca="1" ref="F10" ca="1">INDIRECT(CONCATENATE("'",HLOOKUP(F$1,$B$21:$E$23,3,FALSE),"'!",$B$25,ROW($A10)+5))*About!$A$27</f>
        <v>1.2999999999999999E-3</v>
      </c>
      <c r="G10" s="41">
        <f t="shared" ca="1" si="4"/>
        <v>1.32E-3</v>
      </c>
      <c r="H10" s="41">
        <f t="shared" ca="1" si="1"/>
        <v>1.34E-3</v>
      </c>
      <c r="I10" s="41">
        <f t="shared" ca="1" si="1"/>
        <v>1.3599999999999999E-3</v>
      </c>
      <c r="J10" s="41">
        <f t="shared" ca="1" si="1"/>
        <v>1.3799999999999999E-3</v>
      </c>
      <c r="K10" s="41" cm="1">
        <f t="array" aca="1" ref="K10" ca="1">INDIRECT(CONCATENATE("'",HLOOKUP(K$1,$B$21:$E$23,3,FALSE),"'!",$B$25,ROW($A10)+5))*About!$A$27</f>
        <v>1.4E-3</v>
      </c>
      <c r="L10" s="41">
        <f t="shared" ca="1" si="5"/>
        <v>1.42E-3</v>
      </c>
      <c r="M10" s="41">
        <f t="shared" ca="1" si="2"/>
        <v>1.4400000000000001E-3</v>
      </c>
      <c r="N10" s="41">
        <f t="shared" ca="1" si="2"/>
        <v>1.4599999999999999E-3</v>
      </c>
      <c r="O10" s="41">
        <f t="shared" ca="1" si="2"/>
        <v>1.48E-3</v>
      </c>
      <c r="P10" s="41" cm="1">
        <f t="array" aca="1" ref="P10" ca="1">INDIRECT(CONCATENATE("'",HLOOKUP(P$1,$B$21:$E$23,3,FALSE),"'!",$B$25,ROW($A10)+5))*About!$A$27</f>
        <v>1.5E-3</v>
      </c>
      <c r="Q10" cm="1">
        <f t="array" aca="1" ref="Q10" ca="1">TREND($K10:$P10,$K$1:$P$1,Q$1)</f>
        <v>1.5200000000000005E-3</v>
      </c>
      <c r="R10" cm="1">
        <f t="array" aca="1" ref="R10" ca="1">TREND($K10:$P10,$K$1:$P$1,R$1)</f>
        <v>1.5399999999999997E-3</v>
      </c>
      <c r="S10" cm="1">
        <f t="array" aca="1" ref="S10" ca="1">TREND($K10:$P10,$K$1:$P$1,S$1)</f>
        <v>1.5599999999999989E-3</v>
      </c>
      <c r="T10" cm="1">
        <f t="array" aca="1" ref="T10" ca="1">TREND($K10:$P10,$K$1:$P$1,T$1)</f>
        <v>1.5799999999999981E-3</v>
      </c>
      <c r="U10" cm="1">
        <f t="array" aca="1" ref="U10" ca="1">TREND($K10:$P10,$K$1:$P$1,U$1)</f>
        <v>1.5999999999999973E-3</v>
      </c>
      <c r="V10" cm="1">
        <f t="array" aca="1" ref="V10" ca="1">TREND($K10:$P10,$K$1:$P$1,V$1)</f>
        <v>1.6200000000000034E-3</v>
      </c>
      <c r="W10" cm="1">
        <f t="array" aca="1" ref="W10" ca="1">TREND($K10:$P10,$K$1:$P$1,W$1)</f>
        <v>1.6400000000000026E-3</v>
      </c>
      <c r="X10" cm="1">
        <f t="array" aca="1" ref="X10" ca="1">TREND($K10:$P10,$K$1:$P$1,X$1)</f>
        <v>1.6600000000000018E-3</v>
      </c>
      <c r="Y10" cm="1">
        <f t="array" aca="1" ref="Y10" ca="1">TREND($K10:$P10,$K$1:$P$1,Y$1)</f>
        <v>1.6800000000000009E-3</v>
      </c>
      <c r="Z10" cm="1">
        <f t="array" aca="1" ref="Z10" ca="1">TREND($K10:$P10,$K$1:$P$1,Z$1)</f>
        <v>1.7000000000000001E-3</v>
      </c>
      <c r="AA10" cm="1">
        <f t="array" aca="1" ref="AA10" ca="1">TREND($K10:$P10,$K$1:$P$1,AA$1)</f>
        <v>1.7199999999999993E-3</v>
      </c>
      <c r="AB10" cm="1">
        <f t="array" aca="1" ref="AB10" ca="1">TREND($K10:$P10,$K$1:$P$1,AB$1)</f>
        <v>1.7399999999999985E-3</v>
      </c>
      <c r="AC10" cm="1">
        <f t="array" aca="1" ref="AC10" ca="1">TREND($K10:$P10,$K$1:$P$1,AC$1)</f>
        <v>1.7599999999999977E-3</v>
      </c>
      <c r="AD10" cm="1">
        <f t="array" aca="1" ref="AD10" ca="1">TREND($K10:$P10,$K$1:$P$1,AD$1)</f>
        <v>1.7800000000000038E-3</v>
      </c>
      <c r="AE10" cm="1">
        <f t="array" aca="1" ref="AE10" ca="1">TREND($K10:$P10,$K$1:$P$1,AE$1)</f>
        <v>1.800000000000003E-3</v>
      </c>
      <c r="AF10" cm="1">
        <f t="array" aca="1" ref="AF10" ca="1">TREND($K10:$P10,$K$1:$P$1,AF$1)</f>
        <v>1.8200000000000022E-3</v>
      </c>
      <c r="AG10" cm="1">
        <f t="array" aca="1" ref="AG10" ca="1">TREND($K10:$P10,$K$1:$P$1,AG$1)</f>
        <v>1.8400000000000014E-3</v>
      </c>
      <c r="AH10" cm="1">
        <f t="array" aca="1" ref="AH10" ca="1">TREND($K10:$P10,$K$1:$P$1,AH$1)</f>
        <v>1.8600000000000005E-3</v>
      </c>
      <c r="AI10" cm="1">
        <f t="array" aca="1" ref="AI10" ca="1">TREND($K10:$P10,$K$1:$P$1,AI$1)</f>
        <v>1.8799999999999997E-3</v>
      </c>
      <c r="AJ10" cm="1">
        <f t="array" aca="1" ref="AJ10" ca="1">TREND($K10:$P10,$K$1:$P$1,AJ$1)</f>
        <v>1.8999999999999989E-3</v>
      </c>
      <c r="AK10">
        <v>1.92E-3</v>
      </c>
      <c r="AL10">
        <v>1.9400000000000001E-3</v>
      </c>
      <c r="AM10">
        <v>1.9599999999999999E-3</v>
      </c>
      <c r="AN10">
        <v>1.98E-3</v>
      </c>
      <c r="AO10">
        <v>2E-3</v>
      </c>
      <c r="AP10">
        <v>2.0200000000000001E-3</v>
      </c>
      <c r="AQ10">
        <v>2.0400000000000001E-3</v>
      </c>
      <c r="AR10">
        <v>2.0600000000000002E-3</v>
      </c>
      <c r="AS10">
        <v>2.0799999999999998E-3</v>
      </c>
      <c r="AT10">
        <v>2.0999999999999999E-3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1.1000000000000001E-3</v>
      </c>
      <c r="C11" s="41">
        <f t="shared" ca="1" si="3"/>
        <v>1.1250000000000001E-3</v>
      </c>
      <c r="D11" s="41">
        <f t="shared" ca="1" si="0"/>
        <v>1.15E-3</v>
      </c>
      <c r="E11" s="41">
        <f t="shared" ca="1" si="0"/>
        <v>1.1749999999999998E-3</v>
      </c>
      <c r="F11" s="41" cm="1">
        <f t="array" aca="1" ref="F11" ca="1">INDIRECT(CONCATENATE("'",HLOOKUP(F$1,$B$21:$E$23,3,FALSE),"'!",$B$25,ROW($A11)+5))*About!$A$27</f>
        <v>1.1999999999999999E-3</v>
      </c>
      <c r="G11" s="41">
        <f t="shared" ca="1" si="4"/>
        <v>1.24E-3</v>
      </c>
      <c r="H11" s="41">
        <f t="shared" ca="1" si="1"/>
        <v>1.2799999999999999E-3</v>
      </c>
      <c r="I11" s="41">
        <f t="shared" ca="1" si="1"/>
        <v>1.32E-3</v>
      </c>
      <c r="J11" s="41">
        <f t="shared" ca="1" si="1"/>
        <v>1.3599999999999999E-3</v>
      </c>
      <c r="K11" s="41" cm="1">
        <f t="array" aca="1" ref="K11" ca="1">INDIRECT(CONCATENATE("'",HLOOKUP(K$1,$B$21:$E$23,3,FALSE),"'!",$B$25,ROW($A11)+5))*About!$A$27</f>
        <v>1.4E-3</v>
      </c>
      <c r="L11" s="41">
        <f t="shared" ca="1" si="5"/>
        <v>1.42E-3</v>
      </c>
      <c r="M11" s="41">
        <f t="shared" ca="1" si="2"/>
        <v>1.4400000000000001E-3</v>
      </c>
      <c r="N11" s="41">
        <f t="shared" ca="1" si="2"/>
        <v>1.4599999999999999E-3</v>
      </c>
      <c r="O11" s="41">
        <f t="shared" ca="1" si="2"/>
        <v>1.48E-3</v>
      </c>
      <c r="P11" s="41" cm="1">
        <f t="array" aca="1" ref="P11" ca="1">INDIRECT(CONCATENATE("'",HLOOKUP(P$1,$B$21:$E$23,3,FALSE),"'!",$B$25,ROW($A11)+5))*About!$A$27</f>
        <v>1.5E-3</v>
      </c>
      <c r="Q11" cm="1">
        <f t="array" aca="1" ref="Q11" ca="1">TREND($K11:$P11,$K$1:$P$1,Q$1)</f>
        <v>1.5200000000000005E-3</v>
      </c>
      <c r="R11" cm="1">
        <f t="array" aca="1" ref="R11" ca="1">TREND($K11:$P11,$K$1:$P$1,R$1)</f>
        <v>1.5399999999999997E-3</v>
      </c>
      <c r="S11" cm="1">
        <f t="array" aca="1" ref="S11" ca="1">TREND($K11:$P11,$K$1:$P$1,S$1)</f>
        <v>1.5599999999999989E-3</v>
      </c>
      <c r="T11" cm="1">
        <f t="array" aca="1" ref="T11" ca="1">TREND($K11:$P11,$K$1:$P$1,T$1)</f>
        <v>1.5799999999999981E-3</v>
      </c>
      <c r="U11" cm="1">
        <f t="array" aca="1" ref="U11" ca="1">TREND($K11:$P11,$K$1:$P$1,U$1)</f>
        <v>1.5999999999999973E-3</v>
      </c>
      <c r="V11" cm="1">
        <f t="array" aca="1" ref="V11" ca="1">TREND($K11:$P11,$K$1:$P$1,V$1)</f>
        <v>1.6200000000000034E-3</v>
      </c>
      <c r="W11" cm="1">
        <f t="array" aca="1" ref="W11" ca="1">TREND($K11:$P11,$K$1:$P$1,W$1)</f>
        <v>1.6400000000000026E-3</v>
      </c>
      <c r="X11" cm="1">
        <f t="array" aca="1" ref="X11" ca="1">TREND($K11:$P11,$K$1:$P$1,X$1)</f>
        <v>1.6600000000000018E-3</v>
      </c>
      <c r="Y11" cm="1">
        <f t="array" aca="1" ref="Y11" ca="1">TREND($K11:$P11,$K$1:$P$1,Y$1)</f>
        <v>1.6800000000000009E-3</v>
      </c>
      <c r="Z11" cm="1">
        <f t="array" aca="1" ref="Z11" ca="1">TREND($K11:$P11,$K$1:$P$1,Z$1)</f>
        <v>1.7000000000000001E-3</v>
      </c>
      <c r="AA11" cm="1">
        <f t="array" aca="1" ref="AA11" ca="1">TREND($K11:$P11,$K$1:$P$1,AA$1)</f>
        <v>1.7199999999999993E-3</v>
      </c>
      <c r="AB11" cm="1">
        <f t="array" aca="1" ref="AB11" ca="1">TREND($K11:$P11,$K$1:$P$1,AB$1)</f>
        <v>1.7399999999999985E-3</v>
      </c>
      <c r="AC11" cm="1">
        <f t="array" aca="1" ref="AC11" ca="1">TREND($K11:$P11,$K$1:$P$1,AC$1)</f>
        <v>1.7599999999999977E-3</v>
      </c>
      <c r="AD11" cm="1">
        <f t="array" aca="1" ref="AD11" ca="1">TREND($K11:$P11,$K$1:$P$1,AD$1)</f>
        <v>1.7800000000000038E-3</v>
      </c>
      <c r="AE11" cm="1">
        <f t="array" aca="1" ref="AE11" ca="1">TREND($K11:$P11,$K$1:$P$1,AE$1)</f>
        <v>1.800000000000003E-3</v>
      </c>
      <c r="AF11" cm="1">
        <f t="array" aca="1" ref="AF11" ca="1">TREND($K11:$P11,$K$1:$P$1,AF$1)</f>
        <v>1.8200000000000022E-3</v>
      </c>
      <c r="AG11" cm="1">
        <f t="array" aca="1" ref="AG11" ca="1">TREND($K11:$P11,$K$1:$P$1,AG$1)</f>
        <v>1.8400000000000014E-3</v>
      </c>
      <c r="AH11" cm="1">
        <f t="array" aca="1" ref="AH11" ca="1">TREND($K11:$P11,$K$1:$P$1,AH$1)</f>
        <v>1.8600000000000005E-3</v>
      </c>
      <c r="AI11" cm="1">
        <f t="array" aca="1" ref="AI11" ca="1">TREND($K11:$P11,$K$1:$P$1,AI$1)</f>
        <v>1.8799999999999997E-3</v>
      </c>
      <c r="AJ11" cm="1">
        <f t="array" aca="1" ref="AJ11" ca="1">TREND($K11:$P11,$K$1:$P$1,AJ$1)</f>
        <v>1.8999999999999989E-3</v>
      </c>
      <c r="AK11">
        <v>1.92E-3</v>
      </c>
      <c r="AL11">
        <v>1.9400000000000001E-3</v>
      </c>
      <c r="AM11">
        <v>1.9599999999999999E-3</v>
      </c>
      <c r="AN11">
        <v>1.98E-3</v>
      </c>
      <c r="AO11">
        <v>2E-3</v>
      </c>
      <c r="AP11">
        <v>2.0200000000000001E-3</v>
      </c>
      <c r="AQ11">
        <v>2.0400000000000001E-3</v>
      </c>
      <c r="AR11">
        <v>2.0600000000000002E-3</v>
      </c>
      <c r="AS11">
        <v>2.0799999999999998E-3</v>
      </c>
      <c r="AT11">
        <v>2.0999999999999999E-3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5.2100000000000002E-3</v>
      </c>
      <c r="C12" s="41">
        <f t="shared" ca="1" si="3"/>
        <v>5.3200000000000001E-3</v>
      </c>
      <c r="D12" s="41">
        <f t="shared" ca="1" si="0"/>
        <v>5.4300000000000008E-3</v>
      </c>
      <c r="E12" s="41">
        <f t="shared" ca="1" si="0"/>
        <v>5.5400000000000007E-3</v>
      </c>
      <c r="F12" s="41">
        <f ca="1">SUM(INDIRECT(CONCATENATE("'",HLOOKUP(F$1,$B$21:$E$23,3,FALSE),"'!",$B$25,ROW($A12)+5,":",$B$25,ROW($A12)+6)))*About!$A$27</f>
        <v>5.6500000000000005E-3</v>
      </c>
      <c r="G12" s="41">
        <f t="shared" ca="1" si="4"/>
        <v>5.7400000000000003E-3</v>
      </c>
      <c r="H12" s="41">
        <f t="shared" ca="1" si="1"/>
        <v>5.8300000000000001E-3</v>
      </c>
      <c r="I12" s="41">
        <f t="shared" ca="1" si="1"/>
        <v>5.9199999999999999E-3</v>
      </c>
      <c r="J12" s="41">
        <f t="shared" ca="1" si="1"/>
        <v>6.0099999999999997E-3</v>
      </c>
      <c r="K12" s="41">
        <f ca="1">SUM(INDIRECT(CONCATENATE("'",HLOOKUP(K$1,$B$21:$E$23,3,FALSE),"'!",$B$25,ROW($A12)+5,":",$B$25,ROW($A12)+6)))*About!$A$27</f>
        <v>6.0999999999999995E-3</v>
      </c>
      <c r="L12" s="41">
        <f t="shared" ca="1" si="5"/>
        <v>6.2099999999999994E-3</v>
      </c>
      <c r="M12" s="41">
        <f t="shared" ca="1" si="2"/>
        <v>6.3199999999999992E-3</v>
      </c>
      <c r="N12" s="41">
        <f t="shared" ca="1" si="2"/>
        <v>6.43E-3</v>
      </c>
      <c r="O12" s="41">
        <f t="shared" ca="1" si="2"/>
        <v>6.5399999999999998E-3</v>
      </c>
      <c r="P12" s="41">
        <f ca="1">SUM(INDIRECT(CONCATENATE("'",HLOOKUP(P$1,$B$21:$E$23,3,FALSE),"'!",$B$25,ROW($A12)+5,":",$B$25,ROW($A12)+6)))*About!$A$27</f>
        <v>6.6499999999999997E-3</v>
      </c>
      <c r="Q12" cm="1">
        <f t="array" aca="1" ref="Q12" ca="1">TREND($K12:$P12,$K$1:$P$1,Q$1)</f>
        <v>6.7599999999999882E-3</v>
      </c>
      <c r="R12" cm="1">
        <f t="array" aca="1" ref="R12" ca="1">TREND($K12:$P12,$K$1:$P$1,R$1)</f>
        <v>6.8699999999999872E-3</v>
      </c>
      <c r="S12" cm="1">
        <f t="array" aca="1" ref="S12" ca="1">TREND($K12:$P12,$K$1:$P$1,S$1)</f>
        <v>6.9799999999999862E-3</v>
      </c>
      <c r="T12" cm="1">
        <f t="array" aca="1" ref="T12" ca="1">TREND($K12:$P12,$K$1:$P$1,T$1)</f>
        <v>7.0899999999999852E-3</v>
      </c>
      <c r="U12" cm="1">
        <f t="array" aca="1" ref="U12" ca="1">TREND($K12:$P12,$K$1:$P$1,U$1)</f>
        <v>7.1999999999999842E-3</v>
      </c>
      <c r="V12" cm="1">
        <f t="array" aca="1" ref="V12" ca="1">TREND($K12:$P12,$K$1:$P$1,V$1)</f>
        <v>7.3100000000000109E-3</v>
      </c>
      <c r="W12" cm="1">
        <f t="array" aca="1" ref="W12" ca="1">TREND($K12:$P12,$K$1:$P$1,W$1)</f>
        <v>7.4200000000000099E-3</v>
      </c>
      <c r="X12" cm="1">
        <f t="array" aca="1" ref="X12" ca="1">TREND($K12:$P12,$K$1:$P$1,X$1)</f>
        <v>7.5300000000000089E-3</v>
      </c>
      <c r="Y12" cm="1">
        <f t="array" aca="1" ref="Y12" ca="1">TREND($K12:$P12,$K$1:$P$1,Y$1)</f>
        <v>7.6400000000000079E-3</v>
      </c>
      <c r="Z12" cm="1">
        <f t="array" aca="1" ref="Z12" ca="1">TREND($K12:$P12,$K$1:$P$1,Z$1)</f>
        <v>7.7500000000000069E-3</v>
      </c>
      <c r="AA12" cm="1">
        <f t="array" aca="1" ref="AA12" ca="1">TREND($K12:$P12,$K$1:$P$1,AA$1)</f>
        <v>7.8600000000000059E-3</v>
      </c>
      <c r="AB12" cm="1">
        <f t="array" aca="1" ref="AB12" ca="1">TREND($K12:$P12,$K$1:$P$1,AB$1)</f>
        <v>7.9700000000000049E-3</v>
      </c>
      <c r="AC12" cm="1">
        <f t="array" aca="1" ref="AC12" ca="1">TREND($K12:$P12,$K$1:$P$1,AC$1)</f>
        <v>8.0800000000000038E-3</v>
      </c>
      <c r="AD12" cm="1">
        <f t="array" aca="1" ref="AD12" ca="1">TREND($K12:$P12,$K$1:$P$1,AD$1)</f>
        <v>8.1900000000000028E-3</v>
      </c>
      <c r="AE12" cm="1">
        <f t="array" aca="1" ref="AE12" ca="1">TREND($K12:$P12,$K$1:$P$1,AE$1)</f>
        <v>8.3000000000000018E-3</v>
      </c>
      <c r="AF12" cm="1">
        <f t="array" aca="1" ref="AF12" ca="1">TREND($K12:$P12,$K$1:$P$1,AF$1)</f>
        <v>8.4100000000000008E-3</v>
      </c>
      <c r="AG12" cm="1">
        <f t="array" aca="1" ref="AG12" ca="1">TREND($K12:$P12,$K$1:$P$1,AG$1)</f>
        <v>8.5199999999999998E-3</v>
      </c>
      <c r="AH12" cm="1">
        <f t="array" aca="1" ref="AH12" ca="1">TREND($K12:$P12,$K$1:$P$1,AH$1)</f>
        <v>8.6299999999999988E-3</v>
      </c>
      <c r="AI12" cm="1">
        <f t="array" aca="1" ref="AI12" ca="1">TREND($K12:$P12,$K$1:$P$1,AI$1)</f>
        <v>8.7399999999999978E-3</v>
      </c>
      <c r="AJ12" cm="1">
        <f t="array" aca="1" ref="AJ12" ca="1">TREND($K12:$P12,$K$1:$P$1,AJ$1)</f>
        <v>8.8499999999999968E-3</v>
      </c>
      <c r="AK12">
        <v>8.9599999999999992E-3</v>
      </c>
      <c r="AL12">
        <v>9.0699999999999999E-3</v>
      </c>
      <c r="AM12">
        <v>9.1800000000000007E-3</v>
      </c>
      <c r="AN12">
        <v>9.2899999999999996E-3</v>
      </c>
      <c r="AO12">
        <v>9.4000000000000004E-3</v>
      </c>
      <c r="AP12">
        <v>9.5099999999999994E-3</v>
      </c>
      <c r="AQ12">
        <v>9.6200000000000001E-3</v>
      </c>
      <c r="AR12">
        <v>9.7300000000000008E-3</v>
      </c>
      <c r="AS12">
        <v>9.8399999999999998E-3</v>
      </c>
      <c r="AT12">
        <v>9.9500000000000005E-3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46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2">
      <c r="A18" t="s">
        <v>114</v>
      </c>
      <c r="B18" t="str">
        <f ca="1">RIGHT(B17,LEN(B17)-7)</f>
        <v>industry-SO2</v>
      </c>
    </row>
    <row r="19" spans="1:5" x14ac:dyDescent="0.2">
      <c r="A19" t="s">
        <v>115</v>
      </c>
      <c r="B19" t="str">
        <f ca="1">LEFT(B18,FIND("-",B18)-1)</f>
        <v>industry</v>
      </c>
    </row>
    <row r="20" spans="1:5" x14ac:dyDescent="0.2">
      <c r="A20" t="s">
        <v>122</v>
      </c>
      <c r="B20" t="str">
        <f ca="1">VLOOKUP($B$19,Mappings!$A$22:$B$26,COLUMN(Mappings!$B$21),FALSE)</f>
        <v>industrial point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2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2">
      <c r="A24" t="s">
        <v>116</v>
      </c>
      <c r="B24" t="str">
        <f ca="1">REPLACE(B18,1,FIND("-",B18),"")</f>
        <v>SO2</v>
      </c>
    </row>
    <row r="25" spans="1:5" x14ac:dyDescent="0.2">
      <c r="A25" t="s">
        <v>124</v>
      </c>
      <c r="B25" s="2" t="str">
        <f ca="1">VLOOKUP($B$24,Mappings!$A$29:$B$31,COLUMN(Mappings!$B$29),FALSE)</f>
        <v>C</v>
      </c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T25"/>
  <sheetViews>
    <sheetView workbookViewId="0">
      <selection activeCell="B13" sqref="B2:P13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8.8999999999999995E-4</v>
      </c>
      <c r="C2" s="41">
        <f ca="1">$B2+($F2-$B2)*(C$1-$B$1)/($F$1-$B$1)</f>
        <v>8.9749999999999997E-4</v>
      </c>
      <c r="D2" s="41">
        <f t="shared" ref="D2:E12" ca="1" si="0">$B2+($F2-$B2)*(D$1-$B$1)/($F$1-$B$1)</f>
        <v>9.0499999999999999E-4</v>
      </c>
      <c r="E2" s="41">
        <f t="shared" ca="1" si="0"/>
        <v>9.1250000000000001E-4</v>
      </c>
      <c r="F2" s="41" cm="1">
        <f t="array" aca="1" ref="F2" ca="1">INDIRECT(CONCATENATE("'",HLOOKUP(F$1,$B$21:$E$23,3,FALSE),"'!",$B$25,ROW($A2)+3))*About!$A$27</f>
        <v>9.2000000000000003E-4</v>
      </c>
      <c r="G2" s="41">
        <f ca="1">$F2+($K2-$F2)*(G$1-$F$1)/($K$1-$F$1)</f>
        <v>9.3199999999999999E-4</v>
      </c>
      <c r="H2" s="41">
        <f t="shared" ref="H2:J12" ca="1" si="1">$F2+($K2-$F2)*(H$1-$F$1)/($K$1-$F$1)</f>
        <v>9.4399999999999996E-4</v>
      </c>
      <c r="I2" s="41">
        <f t="shared" ca="1" si="1"/>
        <v>9.5600000000000004E-4</v>
      </c>
      <c r="J2" s="41">
        <f t="shared" ca="1" si="1"/>
        <v>9.68E-4</v>
      </c>
      <c r="K2" s="41" cm="1">
        <f t="array" aca="1" ref="K2" ca="1">INDIRECT(CONCATENATE("'",HLOOKUP(K$1,$B$21:$E$23,3,FALSE),"'!",$B$25,ROW($A2)+3))*About!$A$27</f>
        <v>9.7999999999999997E-4</v>
      </c>
      <c r="L2" s="41">
        <f ca="1">$K2+($P2-$K2)*(L$1-$K$1)/($P$1-$K$1)</f>
        <v>9.8400000000000007E-4</v>
      </c>
      <c r="M2" s="41">
        <f t="shared" ref="M2:O12" ca="1" si="2">$K2+($P2-$K2)*(M$1-$K$1)/($P$1-$K$1)</f>
        <v>9.8799999999999995E-4</v>
      </c>
      <c r="N2" s="41">
        <f t="shared" ca="1" si="2"/>
        <v>9.9200000000000004E-4</v>
      </c>
      <c r="O2" s="41">
        <f t="shared" ca="1" si="2"/>
        <v>9.9599999999999992E-4</v>
      </c>
      <c r="P2" s="41" cm="1">
        <f t="array" aca="1" ref="P2" ca="1">INDIRECT(CONCATENATE("'",HLOOKUP(P$1,$B$21:$E$23,3,FALSE),"'!",$B$25,ROW($A2)+3))*About!$A$27</f>
        <v>1E-3</v>
      </c>
      <c r="Q2" cm="1">
        <f t="array" aca="1" ref="Q2" ca="1">TREND($K2:$P2,$K$1:$P$1,Q$1)</f>
        <v>1.0039999999999997E-3</v>
      </c>
      <c r="R2" cm="1">
        <f t="array" aca="1" ref="R2" ca="1">TREND($K2:$P2,$K$1:$P$1,R$1)</f>
        <v>1.0080000000000002E-3</v>
      </c>
      <c r="S2" cm="1">
        <f t="array" aca="1" ref="S2" ca="1">TREND($K2:$P2,$K$1:$P$1,S$1)</f>
        <v>1.0120000000000007E-3</v>
      </c>
      <c r="T2" cm="1">
        <f t="array" aca="1" ref="T2" ca="1">TREND($K2:$P2,$K$1:$P$1,T$1)</f>
        <v>1.0159999999999995E-3</v>
      </c>
      <c r="U2" cm="1">
        <f t="array" aca="1" ref="U2" ca="1">TREND($K2:$P2,$K$1:$P$1,U$1)</f>
        <v>1.0200000000000001E-3</v>
      </c>
      <c r="V2" cm="1">
        <f t="array" aca="1" ref="V2" ca="1">TREND($K2:$P2,$K$1:$P$1,V$1)</f>
        <v>1.0240000000000006E-3</v>
      </c>
      <c r="W2" cm="1">
        <f t="array" aca="1" ref="W2" ca="1">TREND($K2:$P2,$K$1:$P$1,W$1)</f>
        <v>1.0279999999999994E-3</v>
      </c>
      <c r="X2" cm="1">
        <f t="array" aca="1" ref="X2" ca="1">TREND($K2:$P2,$K$1:$P$1,X$1)</f>
        <v>1.0319999999999999E-3</v>
      </c>
      <c r="Y2" cm="1">
        <f t="array" aca="1" ref="Y2" ca="1">TREND($K2:$P2,$K$1:$P$1,Y$1)</f>
        <v>1.0360000000000005E-3</v>
      </c>
      <c r="Z2" cm="1">
        <f t="array" aca="1" ref="Z2" ca="1">TREND($K2:$P2,$K$1:$P$1,Z$1)</f>
        <v>1.0399999999999993E-3</v>
      </c>
      <c r="AA2" cm="1">
        <f t="array" aca="1" ref="AA2" ca="1">TREND($K2:$P2,$K$1:$P$1,AA$1)</f>
        <v>1.0439999999999998E-3</v>
      </c>
      <c r="AB2" cm="1">
        <f t="array" aca="1" ref="AB2" ca="1">TREND($K2:$P2,$K$1:$P$1,AB$1)</f>
        <v>1.0480000000000003E-3</v>
      </c>
      <c r="AC2" cm="1">
        <f t="array" aca="1" ref="AC2" ca="1">TREND($K2:$P2,$K$1:$P$1,AC$1)</f>
        <v>1.0520000000000009E-3</v>
      </c>
      <c r="AD2" cm="1">
        <f t="array" aca="1" ref="AD2" ca="1">TREND($K2:$P2,$K$1:$P$1,AD$1)</f>
        <v>1.0559999999999996E-3</v>
      </c>
      <c r="AE2" cm="1">
        <f t="array" aca="1" ref="AE2" ca="1">TREND($K2:$P2,$K$1:$P$1,AE$1)</f>
        <v>1.0600000000000002E-3</v>
      </c>
      <c r="AF2" cm="1">
        <f t="array" aca="1" ref="AF2" ca="1">TREND($K2:$P2,$K$1:$P$1,AF$1)</f>
        <v>1.0640000000000007E-3</v>
      </c>
      <c r="AG2" cm="1">
        <f t="array" aca="1" ref="AG2" ca="1">TREND($K2:$P2,$K$1:$P$1,AG$1)</f>
        <v>1.0679999999999995E-3</v>
      </c>
      <c r="AH2" cm="1">
        <f t="array" aca="1" ref="AH2" ca="1">TREND($K2:$P2,$K$1:$P$1,AH$1)</f>
        <v>1.072E-3</v>
      </c>
      <c r="AI2" cm="1">
        <f t="array" aca="1" ref="AI2" ca="1">TREND($K2:$P2,$K$1:$P$1,AI$1)</f>
        <v>1.0760000000000006E-3</v>
      </c>
      <c r="AJ2" cm="1">
        <f t="array" aca="1" ref="AJ2" ca="1">TREND($K2:$P2,$K$1:$P$1,AJ$1)</f>
        <v>1.0799999999999994E-3</v>
      </c>
      <c r="AK2" s="36">
        <f ca="1">AJ2</f>
        <v>1.0799999999999994E-3</v>
      </c>
      <c r="AL2" s="36">
        <f t="shared" ref="AL2:AT2" ca="1" si="3">AK2</f>
        <v>1.0799999999999994E-3</v>
      </c>
      <c r="AM2" s="36">
        <f t="shared" ca="1" si="3"/>
        <v>1.0799999999999994E-3</v>
      </c>
      <c r="AN2" s="36">
        <f t="shared" ca="1" si="3"/>
        <v>1.0799999999999994E-3</v>
      </c>
      <c r="AO2" s="36">
        <f t="shared" ca="1" si="3"/>
        <v>1.0799999999999994E-3</v>
      </c>
      <c r="AP2" s="36">
        <f t="shared" ca="1" si="3"/>
        <v>1.0799999999999994E-3</v>
      </c>
      <c r="AQ2" s="36">
        <f t="shared" ca="1" si="3"/>
        <v>1.0799999999999994E-3</v>
      </c>
      <c r="AR2" s="36">
        <f t="shared" ca="1" si="3"/>
        <v>1.0799999999999994E-3</v>
      </c>
      <c r="AS2" s="36">
        <f t="shared" ca="1" si="3"/>
        <v>1.0799999999999994E-3</v>
      </c>
      <c r="AT2" s="36">
        <f t="shared" ca="1" si="3"/>
        <v>1.0799999999999994E-3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4.8999999999999998E-4</v>
      </c>
      <c r="C3" s="41">
        <f t="shared" ref="C3:C12" ca="1" si="4">$B3+($F3-$B3)*(C$1-$B$1)/($F$1-$B$1)</f>
        <v>4.9249999999999999E-4</v>
      </c>
      <c r="D3" s="41">
        <f t="shared" ca="1" si="0"/>
        <v>4.95E-4</v>
      </c>
      <c r="E3" s="41">
        <f t="shared" ca="1" si="0"/>
        <v>4.975E-4</v>
      </c>
      <c r="F3" s="41" cm="1">
        <f t="array" aca="1" ref="F3" ca="1">INDIRECT(CONCATENATE("'",HLOOKUP(F$1,$B$21:$E$23,3,FALSE),"'!",$B$25,ROW($A3)+5))*About!$A$27</f>
        <v>5.0000000000000001E-4</v>
      </c>
      <c r="G3" s="41">
        <f t="shared" ref="G3:G12" ca="1" si="5">$F3+($K3-$F3)*(G$1-$F$1)/($K$1-$F$1)</f>
        <v>5.04E-4</v>
      </c>
      <c r="H3" s="41">
        <f t="shared" ca="1" si="1"/>
        <v>5.0799999999999999E-4</v>
      </c>
      <c r="I3" s="41">
        <f t="shared" ca="1" si="1"/>
        <v>5.1199999999999998E-4</v>
      </c>
      <c r="J3" s="41">
        <f t="shared" ca="1" si="1"/>
        <v>5.1599999999999997E-4</v>
      </c>
      <c r="K3" s="41" cm="1">
        <f t="array" aca="1" ref="K3" ca="1">INDIRECT(CONCATENATE("'",HLOOKUP(K$1,$B$21:$E$23,3,FALSE),"'!",$B$25,ROW($A3)+5))*About!$A$27</f>
        <v>5.1999999999999995E-4</v>
      </c>
      <c r="L3" s="41">
        <f t="shared" ref="L3:L12" ca="1" si="6">$K3+($P3-$K3)*(L$1-$K$1)/($P$1-$K$1)</f>
        <v>5.22E-4</v>
      </c>
      <c r="M3" s="41">
        <f t="shared" ca="1" si="2"/>
        <v>5.2399999999999994E-4</v>
      </c>
      <c r="N3" s="41">
        <f t="shared" ca="1" si="2"/>
        <v>5.2599999999999999E-4</v>
      </c>
      <c r="O3" s="41">
        <f t="shared" ca="1" si="2"/>
        <v>5.2799999999999993E-4</v>
      </c>
      <c r="P3" s="41" cm="1">
        <f t="array" aca="1" ref="P3" ca="1">INDIRECT(CONCATENATE("'",HLOOKUP(P$1,$B$21:$E$23,3,FALSE),"'!",$B$25,ROW($A3)+5))*About!$A$27</f>
        <v>5.2999999999999998E-4</v>
      </c>
      <c r="Q3" cm="1">
        <f t="array" aca="1" ref="Q3" ca="1">TREND($K3:$P3,$K$1:$P$1,Q$1)</f>
        <v>5.3199999999999992E-4</v>
      </c>
      <c r="R3" cm="1">
        <f t="array" aca="1" ref="R3" ca="1">TREND($K3:$P3,$K$1:$P$1,R$1)</f>
        <v>5.3400000000000019E-4</v>
      </c>
      <c r="S3" cm="1">
        <f t="array" aca="1" ref="S3" ca="1">TREND($K3:$P3,$K$1:$P$1,S$1)</f>
        <v>5.3600000000000045E-4</v>
      </c>
      <c r="T3" cm="1">
        <f t="array" aca="1" ref="T3" ca="1">TREND($K3:$P3,$K$1:$P$1,T$1)</f>
        <v>5.3799999999999985E-4</v>
      </c>
      <c r="U3" cm="1">
        <f t="array" aca="1" ref="U3" ca="1">TREND($K3:$P3,$K$1:$P$1,U$1)</f>
        <v>5.4000000000000012E-4</v>
      </c>
      <c r="V3" cm="1">
        <f t="array" aca="1" ref="V3" ca="1">TREND($K3:$P3,$K$1:$P$1,V$1)</f>
        <v>5.4200000000000038E-4</v>
      </c>
      <c r="W3" cm="1">
        <f t="array" aca="1" ref="W3" ca="1">TREND($K3:$P3,$K$1:$P$1,W$1)</f>
        <v>5.4399999999999978E-4</v>
      </c>
      <c r="X3" cm="1">
        <f t="array" aca="1" ref="X3" ca="1">TREND($K3:$P3,$K$1:$P$1,X$1)</f>
        <v>5.4600000000000004E-4</v>
      </c>
      <c r="Y3" cm="1">
        <f t="array" aca="1" ref="Y3" ca="1">TREND($K3:$P3,$K$1:$P$1,Y$1)</f>
        <v>5.4800000000000031E-4</v>
      </c>
      <c r="Z3" cm="1">
        <f t="array" aca="1" ref="Z3" ca="1">TREND($K3:$P3,$K$1:$P$1,Z$1)</f>
        <v>5.4999999999999971E-4</v>
      </c>
      <c r="AA3" cm="1">
        <f t="array" aca="1" ref="AA3" ca="1">TREND($K3:$P3,$K$1:$P$1,AA$1)</f>
        <v>5.5199999999999997E-4</v>
      </c>
      <c r="AB3" cm="1">
        <f t="array" aca="1" ref="AB3" ca="1">TREND($K3:$P3,$K$1:$P$1,AB$1)</f>
        <v>5.5400000000000024E-4</v>
      </c>
      <c r="AC3" cm="1">
        <f t="array" aca="1" ref="AC3" ca="1">TREND($K3:$P3,$K$1:$P$1,AC$1)</f>
        <v>5.560000000000005E-4</v>
      </c>
      <c r="AD3" cm="1">
        <f t="array" aca="1" ref="AD3" ca="1">TREND($K3:$P3,$K$1:$P$1,AD$1)</f>
        <v>5.579999999999999E-4</v>
      </c>
      <c r="AE3" cm="1">
        <f t="array" aca="1" ref="AE3" ca="1">TREND($K3:$P3,$K$1:$P$1,AE$1)</f>
        <v>5.6000000000000017E-4</v>
      </c>
      <c r="AF3" cm="1">
        <f t="array" aca="1" ref="AF3" ca="1">TREND($K3:$P3,$K$1:$P$1,AF$1)</f>
        <v>5.6200000000000043E-4</v>
      </c>
      <c r="AG3" cm="1">
        <f t="array" aca="1" ref="AG3" ca="1">TREND($K3:$P3,$K$1:$P$1,AG$1)</f>
        <v>5.6399999999999983E-4</v>
      </c>
      <c r="AH3" cm="1">
        <f t="array" aca="1" ref="AH3" ca="1">TREND($K3:$P3,$K$1:$P$1,AH$1)</f>
        <v>5.660000000000001E-4</v>
      </c>
      <c r="AI3" cm="1">
        <f t="array" aca="1" ref="AI3" ca="1">TREND($K3:$P3,$K$1:$P$1,AI$1)</f>
        <v>5.6800000000000036E-4</v>
      </c>
      <c r="AJ3" cm="1">
        <f t="array" aca="1" ref="AJ3" ca="1">TREND($K3:$P3,$K$1:$P$1,AJ$1)</f>
        <v>5.6999999999999976E-4</v>
      </c>
      <c r="AK3" s="36">
        <f t="shared" ref="AK3:AT12" ca="1" si="7">AJ3</f>
        <v>5.6999999999999976E-4</v>
      </c>
      <c r="AL3" s="36">
        <f t="shared" ca="1" si="7"/>
        <v>5.6999999999999976E-4</v>
      </c>
      <c r="AM3" s="36">
        <f t="shared" ca="1" si="7"/>
        <v>5.6999999999999976E-4</v>
      </c>
      <c r="AN3" s="36">
        <f t="shared" ca="1" si="7"/>
        <v>5.6999999999999976E-4</v>
      </c>
      <c r="AO3" s="36">
        <f t="shared" ca="1" si="7"/>
        <v>5.6999999999999976E-4</v>
      </c>
      <c r="AP3" s="36">
        <f t="shared" ca="1" si="7"/>
        <v>5.6999999999999976E-4</v>
      </c>
      <c r="AQ3" s="36">
        <f t="shared" ca="1" si="7"/>
        <v>5.6999999999999976E-4</v>
      </c>
      <c r="AR3" s="36">
        <f t="shared" ca="1" si="7"/>
        <v>5.6999999999999976E-4</v>
      </c>
      <c r="AS3" s="36">
        <f t="shared" ca="1" si="7"/>
        <v>5.6999999999999976E-4</v>
      </c>
      <c r="AT3" s="36">
        <f t="shared" ca="1" si="7"/>
        <v>5.6999999999999976E-4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1.2999999999999999E-3</v>
      </c>
      <c r="C4" s="41">
        <f t="shared" ca="1" si="4"/>
        <v>1.2999999999999999E-3</v>
      </c>
      <c r="D4" s="41">
        <f t="shared" ca="1" si="0"/>
        <v>1.2999999999999999E-3</v>
      </c>
      <c r="E4" s="41">
        <f t="shared" ca="1" si="0"/>
        <v>1.2999999999999999E-3</v>
      </c>
      <c r="F4" s="41" cm="1">
        <f t="array" aca="1" ref="F4" ca="1">INDIRECT(CONCATENATE("'",HLOOKUP(F$1,$B$21:$E$23,3,FALSE),"'!",$B$25,ROW($A4)+5))*About!$A$27</f>
        <v>1.2999999999999999E-3</v>
      </c>
      <c r="G4" s="41">
        <f t="shared" ca="1" si="5"/>
        <v>1.2999999999999999E-3</v>
      </c>
      <c r="H4" s="41">
        <f t="shared" ca="1" si="1"/>
        <v>1.2999999999999999E-3</v>
      </c>
      <c r="I4" s="41">
        <f t="shared" ca="1" si="1"/>
        <v>1.2999999999999999E-3</v>
      </c>
      <c r="J4" s="41">
        <f t="shared" ca="1" si="1"/>
        <v>1.2999999999999999E-3</v>
      </c>
      <c r="K4" s="41" cm="1">
        <f t="array" aca="1" ref="K4" ca="1">INDIRECT(CONCATENATE("'",HLOOKUP(K$1,$B$21:$E$23,3,FALSE),"'!",$B$25,ROW($A4)+5))*About!$A$27</f>
        <v>1.2999999999999999E-3</v>
      </c>
      <c r="L4" s="41">
        <f t="shared" ca="1" si="6"/>
        <v>1.32E-3</v>
      </c>
      <c r="M4" s="41">
        <f t="shared" ca="1" si="2"/>
        <v>1.34E-3</v>
      </c>
      <c r="N4" s="41">
        <f t="shared" ca="1" si="2"/>
        <v>1.3599999999999999E-3</v>
      </c>
      <c r="O4" s="41">
        <f t="shared" ca="1" si="2"/>
        <v>1.3799999999999999E-3</v>
      </c>
      <c r="P4" s="41" cm="1">
        <f t="array" aca="1" ref="P4" ca="1">INDIRECT(CONCATENATE("'",HLOOKUP(P$1,$B$21:$E$23,3,FALSE),"'!",$B$25,ROW($A4)+5))*About!$A$27</f>
        <v>1.4E-3</v>
      </c>
      <c r="Q4" cm="1">
        <f t="array" aca="1" ref="Q4" ca="1">TREND($K4:$P4,$K$1:$P$1,Q$1)</f>
        <v>1.4199999999999977E-3</v>
      </c>
      <c r="R4" cm="1">
        <f t="array" aca="1" ref="R4" ca="1">TREND($K4:$P4,$K$1:$P$1,R$1)</f>
        <v>1.4399999999999968E-3</v>
      </c>
      <c r="S4" cm="1">
        <f t="array" aca="1" ref="S4" ca="1">TREND($K4:$P4,$K$1:$P$1,S$1)</f>
        <v>1.459999999999996E-3</v>
      </c>
      <c r="T4" cm="1">
        <f t="array" aca="1" ref="T4" ca="1">TREND($K4:$P4,$K$1:$P$1,T$1)</f>
        <v>1.4799999999999952E-3</v>
      </c>
      <c r="U4" cm="1">
        <f t="array" aca="1" ref="U4" ca="1">TREND($K4:$P4,$K$1:$P$1,U$1)</f>
        <v>1.4999999999999944E-3</v>
      </c>
      <c r="V4" cm="1">
        <f t="array" aca="1" ref="V4" ca="1">TREND($K4:$P4,$K$1:$P$1,V$1)</f>
        <v>1.5200000000000005E-3</v>
      </c>
      <c r="W4" cm="1">
        <f t="array" aca="1" ref="W4" ca="1">TREND($K4:$P4,$K$1:$P$1,W$1)</f>
        <v>1.5399999999999997E-3</v>
      </c>
      <c r="X4" cm="1">
        <f t="array" aca="1" ref="X4" ca="1">TREND($K4:$P4,$K$1:$P$1,X$1)</f>
        <v>1.5599999999999989E-3</v>
      </c>
      <c r="Y4" cm="1">
        <f t="array" aca="1" ref="Y4" ca="1">TREND($K4:$P4,$K$1:$P$1,Y$1)</f>
        <v>1.5799999999999981E-3</v>
      </c>
      <c r="Z4" cm="1">
        <f t="array" aca="1" ref="Z4" ca="1">TREND($K4:$P4,$K$1:$P$1,Z$1)</f>
        <v>1.5999999999999973E-3</v>
      </c>
      <c r="AA4" cm="1">
        <f t="array" aca="1" ref="AA4" ca="1">TREND($K4:$P4,$K$1:$P$1,AA$1)</f>
        <v>1.6199999999999964E-3</v>
      </c>
      <c r="AB4" cm="1">
        <f t="array" aca="1" ref="AB4" ca="1">TREND($K4:$P4,$K$1:$P$1,AB$1)</f>
        <v>1.6399999999999956E-3</v>
      </c>
      <c r="AC4" cm="1">
        <f t="array" aca="1" ref="AC4" ca="1">TREND($K4:$P4,$K$1:$P$1,AC$1)</f>
        <v>1.6599999999999948E-3</v>
      </c>
      <c r="AD4" cm="1">
        <f t="array" aca="1" ref="AD4" ca="1">TREND($K4:$P4,$K$1:$P$1,AD$1)</f>
        <v>1.6800000000000009E-3</v>
      </c>
      <c r="AE4" cm="1">
        <f t="array" aca="1" ref="AE4" ca="1">TREND($K4:$P4,$K$1:$P$1,AE$1)</f>
        <v>1.7000000000000001E-3</v>
      </c>
      <c r="AF4" cm="1">
        <f t="array" aca="1" ref="AF4" ca="1">TREND($K4:$P4,$K$1:$P$1,AF$1)</f>
        <v>1.7199999999999993E-3</v>
      </c>
      <c r="AG4" cm="1">
        <f t="array" aca="1" ref="AG4" ca="1">TREND($K4:$P4,$K$1:$P$1,AG$1)</f>
        <v>1.7399999999999985E-3</v>
      </c>
      <c r="AH4" cm="1">
        <f t="array" aca="1" ref="AH4" ca="1">TREND($K4:$P4,$K$1:$P$1,AH$1)</f>
        <v>1.7599999999999977E-3</v>
      </c>
      <c r="AI4" cm="1">
        <f t="array" aca="1" ref="AI4" ca="1">TREND($K4:$P4,$K$1:$P$1,AI$1)</f>
        <v>1.7799999999999969E-3</v>
      </c>
      <c r="AJ4" cm="1">
        <f t="array" aca="1" ref="AJ4" ca="1">TREND($K4:$P4,$K$1:$P$1,AJ$1)</f>
        <v>1.799999999999996E-3</v>
      </c>
      <c r="AK4" s="36">
        <f t="shared" ca="1" si="7"/>
        <v>1.799999999999996E-3</v>
      </c>
      <c r="AL4" s="36">
        <f t="shared" ca="1" si="7"/>
        <v>1.799999999999996E-3</v>
      </c>
      <c r="AM4" s="36">
        <f t="shared" ca="1" si="7"/>
        <v>1.799999999999996E-3</v>
      </c>
      <c r="AN4" s="36">
        <f t="shared" ca="1" si="7"/>
        <v>1.799999999999996E-3</v>
      </c>
      <c r="AO4" s="36">
        <f t="shared" ca="1" si="7"/>
        <v>1.799999999999996E-3</v>
      </c>
      <c r="AP4" s="36">
        <f t="shared" ca="1" si="7"/>
        <v>1.799999999999996E-3</v>
      </c>
      <c r="AQ4" s="36">
        <f t="shared" ca="1" si="7"/>
        <v>1.799999999999996E-3</v>
      </c>
      <c r="AR4" s="36">
        <f t="shared" ca="1" si="7"/>
        <v>1.799999999999996E-3</v>
      </c>
      <c r="AS4" s="36">
        <f t="shared" ca="1" si="7"/>
        <v>1.799999999999996E-3</v>
      </c>
      <c r="AT4" s="36">
        <f t="shared" ca="1" si="7"/>
        <v>1.799999999999996E-3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1.6E-2</v>
      </c>
      <c r="C5" s="41">
        <f t="shared" ca="1" si="4"/>
        <v>1.6E-2</v>
      </c>
      <c r="D5" s="41">
        <f t="shared" ca="1" si="0"/>
        <v>1.6E-2</v>
      </c>
      <c r="E5" s="41">
        <f t="shared" ca="1" si="0"/>
        <v>1.6E-2</v>
      </c>
      <c r="F5" s="41" cm="1">
        <f t="array" aca="1" ref="F5" ca="1">INDIRECT(CONCATENATE("'",HLOOKUP(F$1,$B$21:$E$23,3,FALSE),"'!",$B$25,ROW($A5)+5))*About!$A$27</f>
        <v>1.6E-2</v>
      </c>
      <c r="G5" s="41">
        <f t="shared" ca="1" si="5"/>
        <v>1.6199999999999999E-2</v>
      </c>
      <c r="H5" s="41">
        <f t="shared" ca="1" si="1"/>
        <v>1.6400000000000001E-2</v>
      </c>
      <c r="I5" s="41">
        <f t="shared" ca="1" si="1"/>
        <v>1.66E-2</v>
      </c>
      <c r="J5" s="41">
        <f t="shared" ca="1" si="1"/>
        <v>1.6800000000000002E-2</v>
      </c>
      <c r="K5" s="41" cm="1">
        <f t="array" aca="1" ref="K5" ca="1">INDIRECT(CONCATENATE("'",HLOOKUP(K$1,$B$21:$E$23,3,FALSE),"'!",$B$25,ROW($A5)+5))*About!$A$27</f>
        <v>1.7000000000000001E-2</v>
      </c>
      <c r="L5" s="41">
        <f t="shared" ca="1" si="6"/>
        <v>1.72E-2</v>
      </c>
      <c r="M5" s="41">
        <f t="shared" ca="1" si="2"/>
        <v>1.7399999999999999E-2</v>
      </c>
      <c r="N5" s="41">
        <f t="shared" ca="1" si="2"/>
        <v>1.7600000000000001E-2</v>
      </c>
      <c r="O5" s="41">
        <f t="shared" ca="1" si="2"/>
        <v>1.78E-2</v>
      </c>
      <c r="P5" s="41" cm="1">
        <f t="array" aca="1" ref="P5" ca="1">INDIRECT(CONCATENATE("'",HLOOKUP(P$1,$B$21:$E$23,3,FALSE),"'!",$B$25,ROW($A5)+5))*About!$A$27</f>
        <v>1.7999999999999999E-2</v>
      </c>
      <c r="Q5" cm="1">
        <f t="array" aca="1" ref="Q5" ca="1">TREND($K5:$P5,$K$1:$P$1,Q$1)</f>
        <v>1.8199999999999994E-2</v>
      </c>
      <c r="R5" cm="1">
        <f t="array" aca="1" ref="R5" ca="1">TREND($K5:$P5,$K$1:$P$1,R$1)</f>
        <v>1.8400000000000027E-2</v>
      </c>
      <c r="S5" cm="1">
        <f t="array" aca="1" ref="S5" ca="1">TREND($K5:$P5,$K$1:$P$1,S$1)</f>
        <v>1.8600000000000005E-2</v>
      </c>
      <c r="T5" cm="1">
        <f t="array" aca="1" ref="T5" ca="1">TREND($K5:$P5,$K$1:$P$1,T$1)</f>
        <v>1.8800000000000039E-2</v>
      </c>
      <c r="U5" cm="1">
        <f t="array" aca="1" ref="U5" ca="1">TREND($K5:$P5,$K$1:$P$1,U$1)</f>
        <v>1.9000000000000017E-2</v>
      </c>
      <c r="V5" cm="1">
        <f t="array" aca="1" ref="V5" ca="1">TREND($K5:$P5,$K$1:$P$1,V$1)</f>
        <v>1.9199999999999995E-2</v>
      </c>
      <c r="W5" cm="1">
        <f t="array" aca="1" ref="W5" ca="1">TREND($K5:$P5,$K$1:$P$1,W$1)</f>
        <v>1.9400000000000028E-2</v>
      </c>
      <c r="X5" cm="1">
        <f t="array" aca="1" ref="X5" ca="1">TREND($K5:$P5,$K$1:$P$1,X$1)</f>
        <v>1.9600000000000006E-2</v>
      </c>
      <c r="Y5" cm="1">
        <f t="array" aca="1" ref="Y5" ca="1">TREND($K5:$P5,$K$1:$P$1,Y$1)</f>
        <v>1.9799999999999984E-2</v>
      </c>
      <c r="Z5" cm="1">
        <f t="array" aca="1" ref="Z5" ca="1">TREND($K5:$P5,$K$1:$P$1,Z$1)</f>
        <v>2.0000000000000018E-2</v>
      </c>
      <c r="AA5" cm="1">
        <f t="array" aca="1" ref="AA5" ca="1">TREND($K5:$P5,$K$1:$P$1,AA$1)</f>
        <v>2.0199999999999996E-2</v>
      </c>
      <c r="AB5" cm="1">
        <f t="array" aca="1" ref="AB5" ca="1">TREND($K5:$P5,$K$1:$P$1,AB$1)</f>
        <v>2.0400000000000029E-2</v>
      </c>
      <c r="AC5" cm="1">
        <f t="array" aca="1" ref="AC5" ca="1">TREND($K5:$P5,$K$1:$P$1,AC$1)</f>
        <v>2.0600000000000007E-2</v>
      </c>
      <c r="AD5" cm="1">
        <f t="array" aca="1" ref="AD5" ca="1">TREND($K5:$P5,$K$1:$P$1,AD$1)</f>
        <v>2.0799999999999985E-2</v>
      </c>
      <c r="AE5" cm="1">
        <f t="array" aca="1" ref="AE5" ca="1">TREND($K5:$P5,$K$1:$P$1,AE$1)</f>
        <v>2.1000000000000019E-2</v>
      </c>
      <c r="AF5" cm="1">
        <f t="array" aca="1" ref="AF5" ca="1">TREND($K5:$P5,$K$1:$P$1,AF$1)</f>
        <v>2.1199999999999997E-2</v>
      </c>
      <c r="AG5" cm="1">
        <f t="array" aca="1" ref="AG5" ca="1">TREND($K5:$P5,$K$1:$P$1,AG$1)</f>
        <v>2.140000000000003E-2</v>
      </c>
      <c r="AH5" cm="1">
        <f t="array" aca="1" ref="AH5" ca="1">TREND($K5:$P5,$K$1:$P$1,AH$1)</f>
        <v>2.1600000000000008E-2</v>
      </c>
      <c r="AI5" cm="1">
        <f t="array" aca="1" ref="AI5" ca="1">TREND($K5:$P5,$K$1:$P$1,AI$1)</f>
        <v>2.1799999999999986E-2</v>
      </c>
      <c r="AJ5" cm="1">
        <f t="array" aca="1" ref="AJ5" ca="1">TREND($K5:$P5,$K$1:$P$1,AJ$1)</f>
        <v>2.200000000000002E-2</v>
      </c>
      <c r="AK5" s="36">
        <f t="shared" ca="1" si="7"/>
        <v>2.200000000000002E-2</v>
      </c>
      <c r="AL5" s="36">
        <f t="shared" ca="1" si="7"/>
        <v>2.200000000000002E-2</v>
      </c>
      <c r="AM5" s="36">
        <f t="shared" ca="1" si="7"/>
        <v>2.200000000000002E-2</v>
      </c>
      <c r="AN5" s="36">
        <f t="shared" ca="1" si="7"/>
        <v>2.200000000000002E-2</v>
      </c>
      <c r="AO5" s="36">
        <f t="shared" ca="1" si="7"/>
        <v>2.200000000000002E-2</v>
      </c>
      <c r="AP5" s="36">
        <f t="shared" ca="1" si="7"/>
        <v>2.200000000000002E-2</v>
      </c>
      <c r="AQ5" s="36">
        <f t="shared" ca="1" si="7"/>
        <v>2.200000000000002E-2</v>
      </c>
      <c r="AR5" s="36">
        <f t="shared" ca="1" si="7"/>
        <v>2.200000000000002E-2</v>
      </c>
      <c r="AS5" s="36">
        <f t="shared" ca="1" si="7"/>
        <v>2.200000000000002E-2</v>
      </c>
      <c r="AT5" s="36">
        <f t="shared" ca="1" si="7"/>
        <v>2.200000000000002E-2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2.4E-2</v>
      </c>
      <c r="C6" s="41">
        <f t="shared" ca="1" si="4"/>
        <v>2.4E-2</v>
      </c>
      <c r="D6" s="41">
        <f t="shared" ca="1" si="0"/>
        <v>2.4E-2</v>
      </c>
      <c r="E6" s="41">
        <f t="shared" ca="1" si="0"/>
        <v>2.4E-2</v>
      </c>
      <c r="F6" s="41" cm="1">
        <f t="array" aca="1" ref="F6" ca="1">INDIRECT(CONCATENATE("'",HLOOKUP(F$1,$B$21:$E$23,3,FALSE),"'!",$B$25,ROW($A6)+5))*About!$A$27</f>
        <v>2.4E-2</v>
      </c>
      <c r="G6" s="41">
        <f t="shared" ca="1" si="5"/>
        <v>2.4199999999999999E-2</v>
      </c>
      <c r="H6" s="41">
        <f t="shared" ca="1" si="1"/>
        <v>2.4400000000000002E-2</v>
      </c>
      <c r="I6" s="41">
        <f t="shared" ca="1" si="1"/>
        <v>2.46E-2</v>
      </c>
      <c r="J6" s="41">
        <f t="shared" ca="1" si="1"/>
        <v>2.4800000000000003E-2</v>
      </c>
      <c r="K6" s="41" cm="1">
        <f t="array" aca="1" ref="K6" ca="1">INDIRECT(CONCATENATE("'",HLOOKUP(K$1,$B$21:$E$23,3,FALSE),"'!",$B$25,ROW($A6)+5))*About!$A$27</f>
        <v>2.5000000000000001E-2</v>
      </c>
      <c r="L6" s="41">
        <f t="shared" ca="1" si="6"/>
        <v>2.52E-2</v>
      </c>
      <c r="M6" s="41">
        <f t="shared" ca="1" si="2"/>
        <v>2.5399999999999999E-2</v>
      </c>
      <c r="N6" s="41">
        <f t="shared" ca="1" si="2"/>
        <v>2.5600000000000001E-2</v>
      </c>
      <c r="O6" s="41">
        <f t="shared" ca="1" si="2"/>
        <v>2.58E-2</v>
      </c>
      <c r="P6" s="41" cm="1">
        <f t="array" aca="1" ref="P6" ca="1">INDIRECT(CONCATENATE("'",HLOOKUP(P$1,$B$21:$E$23,3,FALSE),"'!",$B$25,ROW($A6)+5))*About!$A$27</f>
        <v>2.5999999999999999E-2</v>
      </c>
      <c r="Q6" cm="1">
        <f t="array" aca="1" ref="Q6" ca="1">TREND($K6:$P6,$K$1:$P$1,Q$1)</f>
        <v>2.6200000000000001E-2</v>
      </c>
      <c r="R6" cm="1">
        <f t="array" aca="1" ref="R6" ca="1">TREND($K6:$P6,$K$1:$P$1,R$1)</f>
        <v>2.6400000000000035E-2</v>
      </c>
      <c r="S6" cm="1">
        <f t="array" aca="1" ref="S6" ca="1">TREND($K6:$P6,$K$1:$P$1,S$1)</f>
        <v>2.6600000000000013E-2</v>
      </c>
      <c r="T6" cm="1">
        <f t="array" aca="1" ref="T6" ca="1">TREND($K6:$P6,$K$1:$P$1,T$1)</f>
        <v>2.6800000000000046E-2</v>
      </c>
      <c r="U6" cm="1">
        <f t="array" aca="1" ref="U6" ca="1">TREND($K6:$P6,$K$1:$P$1,U$1)</f>
        <v>2.7000000000000024E-2</v>
      </c>
      <c r="V6" cm="1">
        <f t="array" aca="1" ref="V6" ca="1">TREND($K6:$P6,$K$1:$P$1,V$1)</f>
        <v>2.7200000000000002E-2</v>
      </c>
      <c r="W6" cm="1">
        <f t="array" aca="1" ref="W6" ca="1">TREND($K6:$P6,$K$1:$P$1,W$1)</f>
        <v>2.7400000000000035E-2</v>
      </c>
      <c r="X6" cm="1">
        <f t="array" aca="1" ref="X6" ca="1">TREND($K6:$P6,$K$1:$P$1,X$1)</f>
        <v>2.7600000000000013E-2</v>
      </c>
      <c r="Y6" cm="1">
        <f t="array" aca="1" ref="Y6" ca="1">TREND($K6:$P6,$K$1:$P$1,Y$1)</f>
        <v>2.7799999999999991E-2</v>
      </c>
      <c r="Z6" cm="1">
        <f t="array" aca="1" ref="Z6" ca="1">TREND($K6:$P6,$K$1:$P$1,Z$1)</f>
        <v>2.8000000000000025E-2</v>
      </c>
      <c r="AA6" cm="1">
        <f t="array" aca="1" ref="AA6" ca="1">TREND($K6:$P6,$K$1:$P$1,AA$1)</f>
        <v>2.8200000000000003E-2</v>
      </c>
      <c r="AB6" cm="1">
        <f t="array" aca="1" ref="AB6" ca="1">TREND($K6:$P6,$K$1:$P$1,AB$1)</f>
        <v>2.8400000000000036E-2</v>
      </c>
      <c r="AC6" cm="1">
        <f t="array" aca="1" ref="AC6" ca="1">TREND($K6:$P6,$K$1:$P$1,AC$1)</f>
        <v>2.8600000000000014E-2</v>
      </c>
      <c r="AD6" cm="1">
        <f t="array" aca="1" ref="AD6" ca="1">TREND($K6:$P6,$K$1:$P$1,AD$1)</f>
        <v>2.8799999999999992E-2</v>
      </c>
      <c r="AE6" cm="1">
        <f t="array" aca="1" ref="AE6" ca="1">TREND($K6:$P6,$K$1:$P$1,AE$1)</f>
        <v>2.9000000000000026E-2</v>
      </c>
      <c r="AF6" cm="1">
        <f t="array" aca="1" ref="AF6" ca="1">TREND($K6:$P6,$K$1:$P$1,AF$1)</f>
        <v>2.9200000000000004E-2</v>
      </c>
      <c r="AG6" cm="1">
        <f t="array" aca="1" ref="AG6" ca="1">TREND($K6:$P6,$K$1:$P$1,AG$1)</f>
        <v>2.9400000000000037E-2</v>
      </c>
      <c r="AH6" cm="1">
        <f t="array" aca="1" ref="AH6" ca="1">TREND($K6:$P6,$K$1:$P$1,AH$1)</f>
        <v>2.9600000000000015E-2</v>
      </c>
      <c r="AI6" cm="1">
        <f t="array" aca="1" ref="AI6" ca="1">TREND($K6:$P6,$K$1:$P$1,AI$1)</f>
        <v>2.9799999999999993E-2</v>
      </c>
      <c r="AJ6" cm="1">
        <f t="array" aca="1" ref="AJ6" ca="1">TREND($K6:$P6,$K$1:$P$1,AJ$1)</f>
        <v>3.0000000000000027E-2</v>
      </c>
      <c r="AK6" s="36">
        <f t="shared" ca="1" si="7"/>
        <v>3.0000000000000027E-2</v>
      </c>
      <c r="AL6" s="36">
        <f t="shared" ca="1" si="7"/>
        <v>3.0000000000000027E-2</v>
      </c>
      <c r="AM6" s="36">
        <f t="shared" ca="1" si="7"/>
        <v>3.0000000000000027E-2</v>
      </c>
      <c r="AN6" s="36">
        <f t="shared" ca="1" si="7"/>
        <v>3.0000000000000027E-2</v>
      </c>
      <c r="AO6" s="36">
        <f t="shared" ca="1" si="7"/>
        <v>3.0000000000000027E-2</v>
      </c>
      <c r="AP6" s="36">
        <f t="shared" ca="1" si="7"/>
        <v>3.0000000000000027E-2</v>
      </c>
      <c r="AQ6" s="36">
        <f t="shared" ca="1" si="7"/>
        <v>3.0000000000000027E-2</v>
      </c>
      <c r="AR6" s="36">
        <f t="shared" ca="1" si="7"/>
        <v>3.0000000000000027E-2</v>
      </c>
      <c r="AS6" s="36">
        <f t="shared" ca="1" si="7"/>
        <v>3.0000000000000027E-2</v>
      </c>
      <c r="AT6" s="36">
        <f t="shared" ca="1" si="7"/>
        <v>3.0000000000000027E-2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0.69</v>
      </c>
      <c r="C7" s="41">
        <f t="shared" ca="1" si="4"/>
        <v>0.69249999999999989</v>
      </c>
      <c r="D7" s="41">
        <f t="shared" ca="1" si="0"/>
        <v>0.69499999999999995</v>
      </c>
      <c r="E7" s="41">
        <f t="shared" ca="1" si="0"/>
        <v>0.69750000000000001</v>
      </c>
      <c r="F7" s="41" cm="1">
        <f t="array" aca="1" ref="F7" ca="1">INDIRECT(CONCATENATE("'",HLOOKUP(F$1,$B$21:$E$23,3,FALSE),"'!",$B$25,ROW($A7)+5))*About!$A$27</f>
        <v>0.7</v>
      </c>
      <c r="G7" s="41">
        <f t="shared" ca="1" si="5"/>
        <v>0.7</v>
      </c>
      <c r="H7" s="41">
        <f t="shared" ca="1" si="1"/>
        <v>0.7</v>
      </c>
      <c r="I7" s="41">
        <f t="shared" ca="1" si="1"/>
        <v>0.7</v>
      </c>
      <c r="J7" s="41">
        <f t="shared" ca="1" si="1"/>
        <v>0.7</v>
      </c>
      <c r="K7" s="41" cm="1">
        <f t="array" aca="1" ref="K7" ca="1">INDIRECT(CONCATENATE("'",HLOOKUP(K$1,$B$21:$E$23,3,FALSE),"'!",$B$25,ROW($A7)+5))*About!$A$27</f>
        <v>0.7</v>
      </c>
      <c r="L7" s="41">
        <f t="shared" ca="1" si="6"/>
        <v>0.70199999999999996</v>
      </c>
      <c r="M7" s="41">
        <f t="shared" ca="1" si="2"/>
        <v>0.70399999999999996</v>
      </c>
      <c r="N7" s="41">
        <f t="shared" ca="1" si="2"/>
        <v>0.70599999999999996</v>
      </c>
      <c r="O7" s="41">
        <f t="shared" ca="1" si="2"/>
        <v>0.70799999999999996</v>
      </c>
      <c r="P7" s="41" cm="1">
        <f t="array" aca="1" ref="P7" ca="1">INDIRECT(CONCATENATE("'",HLOOKUP(P$1,$B$21:$E$23,3,FALSE),"'!",$B$25,ROW($A7)+5))*About!$A$27</f>
        <v>0.71</v>
      </c>
      <c r="Q7" cm="1">
        <f t="array" aca="1" ref="Q7" ca="1">TREND($K7:$P7,$K$1:$P$1,Q$1)</f>
        <v>0.71200000000000063</v>
      </c>
      <c r="R7" cm="1">
        <f t="array" aca="1" ref="R7" ca="1">TREND($K7:$P7,$K$1:$P$1,R$1)</f>
        <v>0.71400000000000041</v>
      </c>
      <c r="S7" cm="1">
        <f t="array" aca="1" ref="S7" ca="1">TREND($K7:$P7,$K$1:$P$1,S$1)</f>
        <v>0.71600000000000019</v>
      </c>
      <c r="T7" cm="1">
        <f t="array" aca="1" ref="T7" ca="1">TREND($K7:$P7,$K$1:$P$1,T$1)</f>
        <v>0.71799999999999997</v>
      </c>
      <c r="U7" cm="1">
        <f t="array" aca="1" ref="U7" ca="1">TREND($K7:$P7,$K$1:$P$1,U$1)</f>
        <v>0.72000000000000064</v>
      </c>
      <c r="V7" cm="1">
        <f t="array" aca="1" ref="V7" ca="1">TREND($K7:$P7,$K$1:$P$1,V$1)</f>
        <v>0.72200000000000042</v>
      </c>
      <c r="W7" cm="1">
        <f t="array" aca="1" ref="W7" ca="1">TREND($K7:$P7,$K$1:$P$1,W$1)</f>
        <v>0.7240000000000002</v>
      </c>
      <c r="X7" cm="1">
        <f t="array" aca="1" ref="X7" ca="1">TREND($K7:$P7,$K$1:$P$1,X$1)</f>
        <v>0.72600000000000087</v>
      </c>
      <c r="Y7" cm="1">
        <f t="array" aca="1" ref="Y7" ca="1">TREND($K7:$P7,$K$1:$P$1,Y$1)</f>
        <v>0.72800000000000065</v>
      </c>
      <c r="Z7" cm="1">
        <f t="array" aca="1" ref="Z7" ca="1">TREND($K7:$P7,$K$1:$P$1,Z$1)</f>
        <v>0.73000000000000043</v>
      </c>
      <c r="AA7" cm="1">
        <f t="array" aca="1" ref="AA7" ca="1">TREND($K7:$P7,$K$1:$P$1,AA$1)</f>
        <v>0.73200000000000021</v>
      </c>
      <c r="AB7" cm="1">
        <f t="array" aca="1" ref="AB7" ca="1">TREND($K7:$P7,$K$1:$P$1,AB$1)</f>
        <v>0.73399999999999999</v>
      </c>
      <c r="AC7" cm="1">
        <f t="array" aca="1" ref="AC7" ca="1">TREND($K7:$P7,$K$1:$P$1,AC$1)</f>
        <v>0.73600000000000065</v>
      </c>
      <c r="AD7" cm="1">
        <f t="array" aca="1" ref="AD7" ca="1">TREND($K7:$P7,$K$1:$P$1,AD$1)</f>
        <v>0.73800000000000043</v>
      </c>
      <c r="AE7" cm="1">
        <f t="array" aca="1" ref="AE7" ca="1">TREND($K7:$P7,$K$1:$P$1,AE$1)</f>
        <v>0.74000000000000021</v>
      </c>
      <c r="AF7" cm="1">
        <f t="array" aca="1" ref="AF7" ca="1">TREND($K7:$P7,$K$1:$P$1,AF$1)</f>
        <v>0.74200000000000088</v>
      </c>
      <c r="AG7" cm="1">
        <f t="array" aca="1" ref="AG7" ca="1">TREND($K7:$P7,$K$1:$P$1,AG$1)</f>
        <v>0.74400000000000066</v>
      </c>
      <c r="AH7" cm="1">
        <f t="array" aca="1" ref="AH7" ca="1">TREND($K7:$P7,$K$1:$P$1,AH$1)</f>
        <v>0.74600000000000044</v>
      </c>
      <c r="AI7" cm="1">
        <f t="array" aca="1" ref="AI7" ca="1">TREND($K7:$P7,$K$1:$P$1,AI$1)</f>
        <v>0.74800000000000022</v>
      </c>
      <c r="AJ7" cm="1">
        <f t="array" aca="1" ref="AJ7" ca="1">TREND($K7:$P7,$K$1:$P$1,AJ$1)</f>
        <v>0.75</v>
      </c>
      <c r="AK7" s="36">
        <f t="shared" ca="1" si="7"/>
        <v>0.75</v>
      </c>
      <c r="AL7" s="36">
        <f t="shared" ca="1" si="7"/>
        <v>0.75</v>
      </c>
      <c r="AM7" s="36">
        <f t="shared" ca="1" si="7"/>
        <v>0.75</v>
      </c>
      <c r="AN7" s="36">
        <f t="shared" ca="1" si="7"/>
        <v>0.75</v>
      </c>
      <c r="AO7" s="36">
        <f t="shared" ca="1" si="7"/>
        <v>0.75</v>
      </c>
      <c r="AP7" s="36">
        <f t="shared" ca="1" si="7"/>
        <v>0.75</v>
      </c>
      <c r="AQ7" s="36">
        <f t="shared" ca="1" si="7"/>
        <v>0.75</v>
      </c>
      <c r="AR7" s="36">
        <f t="shared" ca="1" si="7"/>
        <v>0.75</v>
      </c>
      <c r="AS7" s="36">
        <f t="shared" ca="1" si="7"/>
        <v>0.75</v>
      </c>
      <c r="AT7" s="36">
        <f t="shared" ca="1" si="7"/>
        <v>0.75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0.12</v>
      </c>
      <c r="C8" s="41">
        <f t="shared" ca="1" si="4"/>
        <v>0.12</v>
      </c>
      <c r="D8" s="41">
        <f t="shared" ca="1" si="0"/>
        <v>0.12</v>
      </c>
      <c r="E8" s="41">
        <f t="shared" ca="1" si="0"/>
        <v>0.12</v>
      </c>
      <c r="F8" s="41" cm="1">
        <f t="array" aca="1" ref="F8" ca="1">INDIRECT(CONCATENATE("'",HLOOKUP(F$1,$B$21:$E$23,3,FALSE),"'!",$B$25,ROW($A8)+5))*About!$A$27</f>
        <v>0.12</v>
      </c>
      <c r="G8" s="41">
        <f t="shared" ca="1" si="5"/>
        <v>0.12</v>
      </c>
      <c r="H8" s="41">
        <f t="shared" ca="1" si="1"/>
        <v>0.12</v>
      </c>
      <c r="I8" s="41">
        <f t="shared" ca="1" si="1"/>
        <v>0.12</v>
      </c>
      <c r="J8" s="41">
        <f t="shared" ca="1" si="1"/>
        <v>0.12</v>
      </c>
      <c r="K8" s="41" cm="1">
        <f t="array" aca="1" ref="K8" ca="1">INDIRECT(CONCATENATE("'",HLOOKUP(K$1,$B$21:$E$23,3,FALSE),"'!",$B$25,ROW($A8)+5))*About!$A$27</f>
        <v>0.12</v>
      </c>
      <c r="L8" s="41">
        <f t="shared" ca="1" si="6"/>
        <v>0.12</v>
      </c>
      <c r="M8" s="41">
        <f t="shared" ca="1" si="2"/>
        <v>0.12</v>
      </c>
      <c r="N8" s="41">
        <f t="shared" ca="1" si="2"/>
        <v>0.12</v>
      </c>
      <c r="O8" s="41">
        <f t="shared" ca="1" si="2"/>
        <v>0.12</v>
      </c>
      <c r="P8" s="41" cm="1">
        <f t="array" aca="1" ref="P8" ca="1">INDIRECT(CONCATENATE("'",HLOOKUP(P$1,$B$21:$E$23,3,FALSE),"'!",$B$25,ROW($A8)+5))*About!$A$27</f>
        <v>0.12</v>
      </c>
      <c r="Q8" cm="1">
        <f t="array" aca="1" ref="Q8" ca="1">TREND($K8:$P8,$K$1:$P$1,Q$1)</f>
        <v>0.12</v>
      </c>
      <c r="R8" cm="1">
        <f t="array" aca="1" ref="R8" ca="1">TREND($K8:$P8,$K$1:$P$1,R$1)</f>
        <v>0.12</v>
      </c>
      <c r="S8" cm="1">
        <f t="array" aca="1" ref="S8" ca="1">TREND($K8:$P8,$K$1:$P$1,S$1)</f>
        <v>0.12</v>
      </c>
      <c r="T8" cm="1">
        <f t="array" aca="1" ref="T8" ca="1">TREND($K8:$P8,$K$1:$P$1,T$1)</f>
        <v>0.12</v>
      </c>
      <c r="U8" cm="1">
        <f t="array" aca="1" ref="U8" ca="1">TREND($K8:$P8,$K$1:$P$1,U$1)</f>
        <v>0.12</v>
      </c>
      <c r="V8" cm="1">
        <f t="array" aca="1" ref="V8" ca="1">TREND($K8:$P8,$K$1:$P$1,V$1)</f>
        <v>0.12</v>
      </c>
      <c r="W8" cm="1">
        <f t="array" aca="1" ref="W8" ca="1">TREND($K8:$P8,$K$1:$P$1,W$1)</f>
        <v>0.12</v>
      </c>
      <c r="X8" cm="1">
        <f t="array" aca="1" ref="X8" ca="1">TREND($K8:$P8,$K$1:$P$1,X$1)</f>
        <v>0.12</v>
      </c>
      <c r="Y8" cm="1">
        <f t="array" aca="1" ref="Y8" ca="1">TREND($K8:$P8,$K$1:$P$1,Y$1)</f>
        <v>0.12</v>
      </c>
      <c r="Z8" cm="1">
        <f t="array" aca="1" ref="Z8" ca="1">TREND($K8:$P8,$K$1:$P$1,Z$1)</f>
        <v>0.12</v>
      </c>
      <c r="AA8" cm="1">
        <f t="array" aca="1" ref="AA8" ca="1">TREND($K8:$P8,$K$1:$P$1,AA$1)</f>
        <v>0.12</v>
      </c>
      <c r="AB8" cm="1">
        <f t="array" aca="1" ref="AB8" ca="1">TREND($K8:$P8,$K$1:$P$1,AB$1)</f>
        <v>0.12</v>
      </c>
      <c r="AC8" cm="1">
        <f t="array" aca="1" ref="AC8" ca="1">TREND($K8:$P8,$K$1:$P$1,AC$1)</f>
        <v>0.12</v>
      </c>
      <c r="AD8" cm="1">
        <f t="array" aca="1" ref="AD8" ca="1">TREND($K8:$P8,$K$1:$P$1,AD$1)</f>
        <v>0.12</v>
      </c>
      <c r="AE8" cm="1">
        <f t="array" aca="1" ref="AE8" ca="1">TREND($K8:$P8,$K$1:$P$1,AE$1)</f>
        <v>0.12</v>
      </c>
      <c r="AF8" cm="1">
        <f t="array" aca="1" ref="AF8" ca="1">TREND($K8:$P8,$K$1:$P$1,AF$1)</f>
        <v>0.12</v>
      </c>
      <c r="AG8" cm="1">
        <f t="array" aca="1" ref="AG8" ca="1">TREND($K8:$P8,$K$1:$P$1,AG$1)</f>
        <v>0.12</v>
      </c>
      <c r="AH8" cm="1">
        <f t="array" aca="1" ref="AH8" ca="1">TREND($K8:$P8,$K$1:$P$1,AH$1)</f>
        <v>0.12</v>
      </c>
      <c r="AI8" cm="1">
        <f t="array" aca="1" ref="AI8" ca="1">TREND($K8:$P8,$K$1:$P$1,AI$1)</f>
        <v>0.12</v>
      </c>
      <c r="AJ8" cm="1">
        <f t="array" aca="1" ref="AJ8" ca="1">TREND($K8:$P8,$K$1:$P$1,AJ$1)</f>
        <v>0.12</v>
      </c>
      <c r="AK8" s="36">
        <f t="shared" ca="1" si="7"/>
        <v>0.12</v>
      </c>
      <c r="AL8" s="36">
        <f t="shared" ca="1" si="7"/>
        <v>0.12</v>
      </c>
      <c r="AM8" s="36">
        <f t="shared" ca="1" si="7"/>
        <v>0.12</v>
      </c>
      <c r="AN8" s="36">
        <f t="shared" ca="1" si="7"/>
        <v>0.12</v>
      </c>
      <c r="AO8" s="36">
        <f t="shared" ca="1" si="7"/>
        <v>0.12</v>
      </c>
      <c r="AP8" s="36">
        <f t="shared" ca="1" si="7"/>
        <v>0.12</v>
      </c>
      <c r="AQ8" s="36">
        <f t="shared" ca="1" si="7"/>
        <v>0.12</v>
      </c>
      <c r="AR8" s="36">
        <f t="shared" ca="1" si="7"/>
        <v>0.12</v>
      </c>
      <c r="AS8" s="36">
        <f t="shared" ca="1" si="7"/>
        <v>0.12</v>
      </c>
      <c r="AT8" s="36">
        <f t="shared" ca="1" si="7"/>
        <v>0.12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2.8000000000000001E-2</v>
      </c>
      <c r="C9" s="41">
        <f t="shared" ca="1" si="4"/>
        <v>2.8000000000000001E-2</v>
      </c>
      <c r="D9" s="41">
        <f t="shared" ca="1" si="0"/>
        <v>2.8000000000000001E-2</v>
      </c>
      <c r="E9" s="41">
        <f t="shared" ca="1" si="0"/>
        <v>2.8000000000000001E-2</v>
      </c>
      <c r="F9" s="41" cm="1">
        <f t="array" aca="1" ref="F9" ca="1">INDIRECT(CONCATENATE("'",HLOOKUP(F$1,$B$21:$E$23,3,FALSE),"'!",$B$25,ROW($A9)+5))*About!$A$27</f>
        <v>2.8000000000000001E-2</v>
      </c>
      <c r="G9" s="41">
        <f t="shared" ca="1" si="5"/>
        <v>2.8199999999999999E-2</v>
      </c>
      <c r="H9" s="41">
        <f t="shared" ca="1" si="1"/>
        <v>2.8400000000000002E-2</v>
      </c>
      <c r="I9" s="41">
        <f t="shared" ca="1" si="1"/>
        <v>2.86E-2</v>
      </c>
      <c r="J9" s="41">
        <f t="shared" ca="1" si="1"/>
        <v>2.8800000000000003E-2</v>
      </c>
      <c r="K9" s="41" cm="1">
        <f t="array" aca="1" ref="K9" ca="1">INDIRECT(CONCATENATE("'",HLOOKUP(K$1,$B$21:$E$23,3,FALSE),"'!",$B$25,ROW($A9)+5))*About!$A$27</f>
        <v>2.9000000000000001E-2</v>
      </c>
      <c r="L9" s="41">
        <f t="shared" ca="1" si="6"/>
        <v>2.9400000000000003E-2</v>
      </c>
      <c r="M9" s="41">
        <f t="shared" ca="1" si="2"/>
        <v>2.98E-2</v>
      </c>
      <c r="N9" s="41">
        <f t="shared" ca="1" si="2"/>
        <v>3.0200000000000001E-2</v>
      </c>
      <c r="O9" s="41">
        <f t="shared" ca="1" si="2"/>
        <v>3.0599999999999999E-2</v>
      </c>
      <c r="P9" s="41" cm="1">
        <f t="array" aca="1" ref="P9" ca="1">INDIRECT(CONCATENATE("'",HLOOKUP(P$1,$B$21:$E$23,3,FALSE),"'!",$B$25,ROW($A9)+5))*About!$A$27</f>
        <v>3.1E-2</v>
      </c>
      <c r="Q9" cm="1">
        <f t="array" aca="1" ref="Q9" ca="1">TREND($K9:$P9,$K$1:$P$1,Q$1)</f>
        <v>3.1399999999999983E-2</v>
      </c>
      <c r="R9" cm="1">
        <f t="array" aca="1" ref="R9" ca="1">TREND($K9:$P9,$K$1:$P$1,R$1)</f>
        <v>3.180000000000005E-2</v>
      </c>
      <c r="S9" cm="1">
        <f t="array" aca="1" ref="S9" ca="1">TREND($K9:$P9,$K$1:$P$1,S$1)</f>
        <v>3.2200000000000006E-2</v>
      </c>
      <c r="T9" cm="1">
        <f t="array" aca="1" ref="T9" ca="1">TREND($K9:$P9,$K$1:$P$1,T$1)</f>
        <v>3.2600000000000073E-2</v>
      </c>
      <c r="U9" cm="1">
        <f t="array" aca="1" ref="U9" ca="1">TREND($K9:$P9,$K$1:$P$1,U$1)</f>
        <v>3.3000000000000029E-2</v>
      </c>
      <c r="V9" cm="1">
        <f t="array" aca="1" ref="V9" ca="1">TREND($K9:$P9,$K$1:$P$1,V$1)</f>
        <v>3.3399999999999985E-2</v>
      </c>
      <c r="W9" cm="1">
        <f t="array" aca="1" ref="W9" ca="1">TREND($K9:$P9,$K$1:$P$1,W$1)</f>
        <v>3.3800000000000052E-2</v>
      </c>
      <c r="X9" cm="1">
        <f t="array" aca="1" ref="X9" ca="1">TREND($K9:$P9,$K$1:$P$1,X$1)</f>
        <v>3.4200000000000008E-2</v>
      </c>
      <c r="Y9" cm="1">
        <f t="array" aca="1" ref="Y9" ca="1">TREND($K9:$P9,$K$1:$P$1,Y$1)</f>
        <v>3.4599999999999964E-2</v>
      </c>
      <c r="Z9" cm="1">
        <f t="array" aca="1" ref="Z9" ca="1">TREND($K9:$P9,$K$1:$P$1,Z$1)</f>
        <v>3.5000000000000031E-2</v>
      </c>
      <c r="AA9" cm="1">
        <f t="array" aca="1" ref="AA9" ca="1">TREND($K9:$P9,$K$1:$P$1,AA$1)</f>
        <v>3.5399999999999987E-2</v>
      </c>
      <c r="AB9" cm="1">
        <f t="array" aca="1" ref="AB9" ca="1">TREND($K9:$P9,$K$1:$P$1,AB$1)</f>
        <v>3.5800000000000054E-2</v>
      </c>
      <c r="AC9" cm="1">
        <f t="array" aca="1" ref="AC9" ca="1">TREND($K9:$P9,$K$1:$P$1,AC$1)</f>
        <v>3.620000000000001E-2</v>
      </c>
      <c r="AD9" cm="1">
        <f t="array" aca="1" ref="AD9" ca="1">TREND($K9:$P9,$K$1:$P$1,AD$1)</f>
        <v>3.6599999999999966E-2</v>
      </c>
      <c r="AE9" cm="1">
        <f t="array" aca="1" ref="AE9" ca="1">TREND($K9:$P9,$K$1:$P$1,AE$1)</f>
        <v>3.7000000000000033E-2</v>
      </c>
      <c r="AF9" cm="1">
        <f t="array" aca="1" ref="AF9" ca="1">TREND($K9:$P9,$K$1:$P$1,AF$1)</f>
        <v>3.7399999999999989E-2</v>
      </c>
      <c r="AG9" cm="1">
        <f t="array" aca="1" ref="AG9" ca="1">TREND($K9:$P9,$K$1:$P$1,AG$1)</f>
        <v>3.7800000000000056E-2</v>
      </c>
      <c r="AH9" cm="1">
        <f t="array" aca="1" ref="AH9" ca="1">TREND($K9:$P9,$K$1:$P$1,AH$1)</f>
        <v>3.8200000000000012E-2</v>
      </c>
      <c r="AI9" cm="1">
        <f t="array" aca="1" ref="AI9" ca="1">TREND($K9:$P9,$K$1:$P$1,AI$1)</f>
        <v>3.8599999999999968E-2</v>
      </c>
      <c r="AJ9" cm="1">
        <f t="array" aca="1" ref="AJ9" ca="1">TREND($K9:$P9,$K$1:$P$1,AJ$1)</f>
        <v>3.9000000000000035E-2</v>
      </c>
      <c r="AK9" s="36">
        <f t="shared" ca="1" si="7"/>
        <v>3.9000000000000035E-2</v>
      </c>
      <c r="AL9" s="36">
        <f t="shared" ca="1" si="7"/>
        <v>3.9000000000000035E-2</v>
      </c>
      <c r="AM9" s="36">
        <f t="shared" ca="1" si="7"/>
        <v>3.9000000000000035E-2</v>
      </c>
      <c r="AN9" s="36">
        <f t="shared" ca="1" si="7"/>
        <v>3.9000000000000035E-2</v>
      </c>
      <c r="AO9" s="36">
        <f t="shared" ca="1" si="7"/>
        <v>3.9000000000000035E-2</v>
      </c>
      <c r="AP9" s="36">
        <f t="shared" ca="1" si="7"/>
        <v>3.9000000000000035E-2</v>
      </c>
      <c r="AQ9" s="36">
        <f t="shared" ca="1" si="7"/>
        <v>3.9000000000000035E-2</v>
      </c>
      <c r="AR9" s="36">
        <f t="shared" ca="1" si="7"/>
        <v>3.9000000000000035E-2</v>
      </c>
      <c r="AS9" s="36">
        <f t="shared" ca="1" si="7"/>
        <v>3.9000000000000035E-2</v>
      </c>
      <c r="AT9" s="36">
        <f t="shared" ca="1" si="7"/>
        <v>3.9000000000000035E-2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2.1000000000000001E-4</v>
      </c>
      <c r="C10" s="41">
        <f t="shared" ca="1" si="4"/>
        <v>2.1250000000000002E-4</v>
      </c>
      <c r="D10" s="41">
        <f t="shared" ca="1" si="0"/>
        <v>2.1500000000000002E-4</v>
      </c>
      <c r="E10" s="41">
        <f t="shared" ca="1" si="0"/>
        <v>2.175E-4</v>
      </c>
      <c r="F10" s="41" cm="1">
        <f t="array" aca="1" ref="F10" ca="1">INDIRECT(CONCATENATE("'",HLOOKUP(F$1,$B$21:$E$23,3,FALSE),"'!",$B$25,ROW($A10)+5))*About!$A$27</f>
        <v>2.2000000000000001E-4</v>
      </c>
      <c r="G10" s="41">
        <f t="shared" ca="1" si="5"/>
        <v>2.2600000000000002E-4</v>
      </c>
      <c r="H10" s="41">
        <f t="shared" ca="1" si="1"/>
        <v>2.32E-4</v>
      </c>
      <c r="I10" s="41">
        <f t="shared" ca="1" si="1"/>
        <v>2.3800000000000001E-4</v>
      </c>
      <c r="J10" s="41">
        <f t="shared" ca="1" si="1"/>
        <v>2.4399999999999999E-4</v>
      </c>
      <c r="K10" s="41" cm="1">
        <f t="array" aca="1" ref="K10" ca="1">INDIRECT(CONCATENATE("'",HLOOKUP(K$1,$B$21:$E$23,3,FALSE),"'!",$B$25,ROW($A10)+5))*About!$A$27</f>
        <v>2.5000000000000001E-4</v>
      </c>
      <c r="L10" s="41">
        <f t="shared" ca="1" si="6"/>
        <v>2.5399999999999999E-4</v>
      </c>
      <c r="M10" s="41">
        <f t="shared" ca="1" si="2"/>
        <v>2.5799999999999998E-4</v>
      </c>
      <c r="N10" s="41">
        <f t="shared" ca="1" si="2"/>
        <v>2.6200000000000003E-4</v>
      </c>
      <c r="O10" s="41">
        <f t="shared" ca="1" si="2"/>
        <v>2.6600000000000001E-4</v>
      </c>
      <c r="P10" s="41" cm="1">
        <f t="array" aca="1" ref="P10" ca="1">INDIRECT(CONCATENATE("'",HLOOKUP(P$1,$B$21:$E$23,3,FALSE),"'!",$B$25,ROW($A10)+5))*About!$A$27</f>
        <v>2.7E-4</v>
      </c>
      <c r="Q10" cm="1">
        <f t="array" aca="1" ref="Q10" ca="1">TREND($K10:$P10,$K$1:$P$1,Q$1)</f>
        <v>2.7399999999999994E-4</v>
      </c>
      <c r="R10" cm="1">
        <f t="array" aca="1" ref="R10" ca="1">TREND($K10:$P10,$K$1:$P$1,R$1)</f>
        <v>2.7800000000000047E-4</v>
      </c>
      <c r="S10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s="36">
        <f t="shared" ca="1" si="7"/>
        <v>3.4999999999999962E-4</v>
      </c>
      <c r="AL10" s="36">
        <f t="shared" ca="1" si="7"/>
        <v>3.4999999999999962E-4</v>
      </c>
      <c r="AM10" s="36">
        <f t="shared" ca="1" si="7"/>
        <v>3.4999999999999962E-4</v>
      </c>
      <c r="AN10" s="36">
        <f t="shared" ca="1" si="7"/>
        <v>3.4999999999999962E-4</v>
      </c>
      <c r="AO10" s="36">
        <f t="shared" ca="1" si="7"/>
        <v>3.4999999999999962E-4</v>
      </c>
      <c r="AP10" s="36">
        <f t="shared" ca="1" si="7"/>
        <v>3.4999999999999962E-4</v>
      </c>
      <c r="AQ10" s="36">
        <f t="shared" ca="1" si="7"/>
        <v>3.4999999999999962E-4</v>
      </c>
      <c r="AR10" s="36">
        <f t="shared" ca="1" si="7"/>
        <v>3.4999999999999962E-4</v>
      </c>
      <c r="AS10" s="36">
        <f t="shared" ca="1" si="7"/>
        <v>3.4999999999999962E-4</v>
      </c>
      <c r="AT10" s="36">
        <f t="shared" ca="1" si="7"/>
        <v>3.4999999999999962E-4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2.0000000000000001E-4</v>
      </c>
      <c r="C11" s="41">
        <f t="shared" ca="1" si="4"/>
        <v>2.0250000000000002E-4</v>
      </c>
      <c r="D11" s="41">
        <f t="shared" ca="1" si="0"/>
        <v>2.05E-4</v>
      </c>
      <c r="E11" s="41">
        <f t="shared" ca="1" si="0"/>
        <v>2.075E-4</v>
      </c>
      <c r="F11" s="41" cm="1">
        <f t="array" aca="1" ref="F11" ca="1">INDIRECT(CONCATENATE("'",HLOOKUP(F$1,$B$21:$E$23,3,FALSE),"'!",$B$25,ROW($A11)+5))*About!$A$27</f>
        <v>2.1000000000000001E-4</v>
      </c>
      <c r="G11" s="41">
        <f t="shared" ca="1" si="5"/>
        <v>2.1600000000000002E-4</v>
      </c>
      <c r="H11" s="41">
        <f t="shared" ca="1" si="1"/>
        <v>2.22E-4</v>
      </c>
      <c r="I11" s="41">
        <f t="shared" ca="1" si="1"/>
        <v>2.2800000000000001E-4</v>
      </c>
      <c r="J11" s="41">
        <f t="shared" ca="1" si="1"/>
        <v>2.34E-4</v>
      </c>
      <c r="K11" s="41" cm="1">
        <f t="array" aca="1" ref="K11" ca="1">INDIRECT(CONCATENATE("'",HLOOKUP(K$1,$B$21:$E$23,3,FALSE),"'!",$B$25,ROW($A11)+5))*About!$A$27</f>
        <v>2.4000000000000001E-4</v>
      </c>
      <c r="L11" s="41">
        <f t="shared" ca="1" si="6"/>
        <v>2.4399999999999999E-4</v>
      </c>
      <c r="M11" s="41">
        <f t="shared" ca="1" si="2"/>
        <v>2.4800000000000001E-4</v>
      </c>
      <c r="N11" s="41">
        <f t="shared" ca="1" si="2"/>
        <v>2.52E-4</v>
      </c>
      <c r="O11" s="41">
        <f t="shared" ca="1" si="2"/>
        <v>2.5599999999999999E-4</v>
      </c>
      <c r="P11" s="41" cm="1">
        <f t="array" aca="1" ref="P11" ca="1">INDIRECT(CONCATENATE("'",HLOOKUP(P$1,$B$21:$E$23,3,FALSE),"'!",$B$25,ROW($A11)+5))*About!$A$27</f>
        <v>2.5999999999999998E-4</v>
      </c>
      <c r="Q11" cm="1">
        <f t="array" aca="1" ref="Q11" ca="1">TREND($K11:$P11,$K$1:$P$1,Q$1)</f>
        <v>2.6400000000000035E-4</v>
      </c>
      <c r="R11" cm="1">
        <f t="array" aca="1" ref="R11" ca="1">TREND($K11:$P11,$K$1:$P$1,R$1)</f>
        <v>2.6800000000000088E-4</v>
      </c>
      <c r="S11" cm="1">
        <f t="array" aca="1" ref="S11" ca="1">TREND($K11:$P11,$K$1:$P$1,S$1)</f>
        <v>2.7200000000000141E-4</v>
      </c>
      <c r="T11" cm="1">
        <f t="array" aca="1" ref="T11" ca="1">TREND($K11:$P11,$K$1:$P$1,T$1)</f>
        <v>2.760000000000002E-4</v>
      </c>
      <c r="U11" cm="1">
        <f t="array" aca="1" ref="U11" ca="1">TREND($K11:$P11,$K$1:$P$1,U$1)</f>
        <v>2.8000000000000073E-4</v>
      </c>
      <c r="V11" cm="1">
        <f t="array" aca="1" ref="V11" ca="1">TREND($K11:$P11,$K$1:$P$1,V$1)</f>
        <v>2.8400000000000127E-4</v>
      </c>
      <c r="W11" cm="1">
        <f t="array" aca="1" ref="W11" ca="1">TREND($K11:$P11,$K$1:$P$1,W$1)</f>
        <v>2.8800000000000006E-4</v>
      </c>
      <c r="X11" cm="1">
        <f t="array" aca="1" ref="X11" ca="1">TREND($K11:$P11,$K$1:$P$1,X$1)</f>
        <v>2.9200000000000059E-4</v>
      </c>
      <c r="Y11" cm="1">
        <f t="array" aca="1" ref="Y11" ca="1">TREND($K11:$P11,$K$1:$P$1,Y$1)</f>
        <v>2.9600000000000112E-4</v>
      </c>
      <c r="Z11" cm="1">
        <f t="array" aca="1" ref="Z11" ca="1">TREND($K11:$P11,$K$1:$P$1,Z$1)</f>
        <v>2.9999999999999992E-4</v>
      </c>
      <c r="AA11" cm="1">
        <f t="array" aca="1" ref="AA11" ca="1">TREND($K11:$P11,$K$1:$P$1,AA$1)</f>
        <v>3.0400000000000045E-4</v>
      </c>
      <c r="AB11" cm="1">
        <f t="array" aca="1" ref="AB11" ca="1">TREND($K11:$P11,$K$1:$P$1,AB$1)</f>
        <v>3.0800000000000098E-4</v>
      </c>
      <c r="AC11" cm="1">
        <f t="array" aca="1" ref="AC11" ca="1">TREND($K11:$P11,$K$1:$P$1,AC$1)</f>
        <v>3.1200000000000151E-4</v>
      </c>
      <c r="AD11" cm="1">
        <f t="array" aca="1" ref="AD11" ca="1">TREND($K11:$P11,$K$1:$P$1,AD$1)</f>
        <v>3.1600000000000031E-4</v>
      </c>
      <c r="AE11" cm="1">
        <f t="array" aca="1" ref="AE11" ca="1">TREND($K11:$P11,$K$1:$P$1,AE$1)</f>
        <v>3.2000000000000084E-4</v>
      </c>
      <c r="AF11" cm="1">
        <f t="array" aca="1" ref="AF11" ca="1">TREND($K11:$P11,$K$1:$P$1,AF$1)</f>
        <v>3.2400000000000137E-4</v>
      </c>
      <c r="AG11" cm="1">
        <f t="array" aca="1" ref="AG11" ca="1">TREND($K11:$P11,$K$1:$P$1,AG$1)</f>
        <v>3.2800000000000017E-4</v>
      </c>
      <c r="AH11" cm="1">
        <f t="array" aca="1" ref="AH11" ca="1">TREND($K11:$P11,$K$1:$P$1,AH$1)</f>
        <v>3.320000000000007E-4</v>
      </c>
      <c r="AI11" cm="1">
        <f t="array" aca="1" ref="AI11" ca="1">TREND($K11:$P11,$K$1:$P$1,AI$1)</f>
        <v>3.3600000000000123E-4</v>
      </c>
      <c r="AJ11" cm="1">
        <f t="array" aca="1" ref="AJ11" ca="1">TREND($K11:$P11,$K$1:$P$1,AJ$1)</f>
        <v>3.4000000000000002E-4</v>
      </c>
      <c r="AK11" s="36">
        <f t="shared" ca="1" si="7"/>
        <v>3.4000000000000002E-4</v>
      </c>
      <c r="AL11" s="36">
        <f t="shared" ca="1" si="7"/>
        <v>3.4000000000000002E-4</v>
      </c>
      <c r="AM11" s="36">
        <f t="shared" ca="1" si="7"/>
        <v>3.4000000000000002E-4</v>
      </c>
      <c r="AN11" s="36">
        <f t="shared" ca="1" si="7"/>
        <v>3.4000000000000002E-4</v>
      </c>
      <c r="AO11" s="36">
        <f t="shared" ca="1" si="7"/>
        <v>3.4000000000000002E-4</v>
      </c>
      <c r="AP11" s="36">
        <f t="shared" ca="1" si="7"/>
        <v>3.4000000000000002E-4</v>
      </c>
      <c r="AQ11" s="36">
        <f t="shared" ca="1" si="7"/>
        <v>3.4000000000000002E-4</v>
      </c>
      <c r="AR11" s="36">
        <f t="shared" ca="1" si="7"/>
        <v>3.4000000000000002E-4</v>
      </c>
      <c r="AS11" s="36">
        <f t="shared" ca="1" si="7"/>
        <v>3.4000000000000002E-4</v>
      </c>
      <c r="AT11" s="36">
        <f t="shared" ca="1" si="7"/>
        <v>3.4000000000000002E-4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9.3100000000000008E-4</v>
      </c>
      <c r="C12" s="41">
        <f t="shared" ca="1" si="4"/>
        <v>9.475000000000001E-4</v>
      </c>
      <c r="D12" s="41">
        <f t="shared" ca="1" si="0"/>
        <v>9.6400000000000001E-4</v>
      </c>
      <c r="E12" s="41">
        <f t="shared" ca="1" si="0"/>
        <v>9.8050000000000003E-4</v>
      </c>
      <c r="F12" s="41">
        <f ca="1">SUM(INDIRECT(CONCATENATE("'",HLOOKUP(F$1,$B$21:$E$23,3,FALSE),"'!",$B$25,ROW($A12)+5,":",$B$25,ROW($A12)+6)))*About!$A$27</f>
        <v>9.9700000000000006E-4</v>
      </c>
      <c r="G12" s="41">
        <f t="shared" ca="1" si="5"/>
        <v>1.0156E-3</v>
      </c>
      <c r="H12" s="41">
        <f t="shared" ca="1" si="1"/>
        <v>1.0342000000000001E-3</v>
      </c>
      <c r="I12" s="41">
        <f t="shared" ca="1" si="1"/>
        <v>1.0528E-3</v>
      </c>
      <c r="J12" s="41">
        <f t="shared" ca="1" si="1"/>
        <v>1.0714000000000001E-3</v>
      </c>
      <c r="K12" s="41">
        <f ca="1">SUM(INDIRECT(CONCATENATE("'",HLOOKUP(K$1,$B$21:$E$23,3,FALSE),"'!",$B$25,ROW($A12)+5,":",$B$25,ROW($A12)+6)))*About!$A$27</f>
        <v>1.09E-3</v>
      </c>
      <c r="L12" s="41">
        <f t="shared" ca="1" si="6"/>
        <v>1.114E-3</v>
      </c>
      <c r="M12" s="41">
        <f t="shared" ca="1" si="2"/>
        <v>1.1380000000000001E-3</v>
      </c>
      <c r="N12" s="41">
        <f t="shared" ca="1" si="2"/>
        <v>1.1620000000000001E-3</v>
      </c>
      <c r="O12" s="41">
        <f t="shared" ca="1" si="2"/>
        <v>1.1860000000000002E-3</v>
      </c>
      <c r="P12" s="41">
        <f ca="1">SUM(INDIRECT(CONCATENATE("'",HLOOKUP(P$1,$B$21:$E$23,3,FALSE),"'!",$B$25,ROW($A12)+5,":",$B$25,ROW($A12)+6)))*About!$A$27</f>
        <v>1.2100000000000001E-3</v>
      </c>
      <c r="Q12" cm="1">
        <f t="array" aca="1" ref="Q12" ca="1">TREND($K12:$P12,$K$1:$P$1,Q$1)</f>
        <v>1.233999999999999E-3</v>
      </c>
      <c r="R12" cm="1">
        <f t="array" aca="1" ref="R12" ca="1">TREND($K12:$P12,$K$1:$P$1,R$1)</f>
        <v>1.2579999999999952E-3</v>
      </c>
      <c r="S12" cm="1">
        <f t="array" aca="1" ref="S12" ca="1">TREND($K12:$P12,$K$1:$P$1,S$1)</f>
        <v>1.2819999999999984E-3</v>
      </c>
      <c r="T12" cm="1">
        <f t="array" aca="1" ref="T12" ca="1">TREND($K12:$P12,$K$1:$P$1,T$1)</f>
        <v>1.3059999999999947E-3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1.3539999999999941E-3</v>
      </c>
      <c r="W12" cm="1">
        <f t="array" aca="1" ref="W12" ca="1">TREND($K12:$P12,$K$1:$P$1,W$1)</f>
        <v>1.3779999999999973E-3</v>
      </c>
      <c r="X12" cm="1">
        <f t="array" aca="1" ref="X12" ca="1">TREND($K12:$P12,$K$1:$P$1,X$1)</f>
        <v>1.4020000000000005E-3</v>
      </c>
      <c r="Y12" cm="1">
        <f t="array" aca="1" ref="Y12" ca="1">TREND($K12:$P12,$K$1:$P$1,Y$1)</f>
        <v>1.4259999999999967E-3</v>
      </c>
      <c r="Z12" cm="1">
        <f t="array" aca="1" ref="Z12" ca="1">TREND($K12:$P12,$K$1:$P$1,Z$1)</f>
        <v>1.4499999999999999E-3</v>
      </c>
      <c r="AA12" cm="1">
        <f t="array" aca="1" ref="AA12" ca="1">TREND($K12:$P12,$K$1:$P$1,AA$1)</f>
        <v>1.4739999999999961E-3</v>
      </c>
      <c r="AB12" cm="1">
        <f t="array" aca="1" ref="AB12" ca="1">TREND($K12:$P12,$K$1:$P$1,AB$1)</f>
        <v>1.4979999999999993E-3</v>
      </c>
      <c r="AC12" cm="1">
        <f t="array" aca="1" ref="AC12" ca="1">TREND($K12:$P12,$K$1:$P$1,AC$1)</f>
        <v>1.5219999999999956E-3</v>
      </c>
      <c r="AD12" cm="1">
        <f t="array" aca="1" ref="AD12" ca="1">TREND($K12:$P12,$K$1:$P$1,AD$1)</f>
        <v>1.5459999999999988E-3</v>
      </c>
      <c r="AE12" cm="1">
        <f t="array" aca="1" ref="AE12" ca="1">TREND($K12:$P12,$K$1:$P$1,AE$1)</f>
        <v>1.569999999999995E-3</v>
      </c>
      <c r="AF12" cm="1">
        <f t="array" aca="1" ref="AF12" ca="1">TREND($K12:$P12,$K$1:$P$1,AF$1)</f>
        <v>1.5939999999999982E-3</v>
      </c>
      <c r="AG12" cm="1">
        <f t="array" aca="1" ref="AG12" ca="1">TREND($K12:$P12,$K$1:$P$1,AG$1)</f>
        <v>1.6179999999999944E-3</v>
      </c>
      <c r="AH12" cm="1">
        <f t="array" aca="1" ref="AH12" ca="1">TREND($K12:$P12,$K$1:$P$1,AH$1)</f>
        <v>1.6419999999999976E-3</v>
      </c>
      <c r="AI12" cm="1">
        <f t="array" aca="1" ref="AI12" ca="1">TREND($K12:$P12,$K$1:$P$1,AI$1)</f>
        <v>1.6660000000000008E-3</v>
      </c>
      <c r="AJ12" cm="1">
        <f t="array" aca="1" ref="AJ12" ca="1">TREND($K12:$P12,$K$1:$P$1,AJ$1)</f>
        <v>1.6899999999999971E-3</v>
      </c>
      <c r="AK12" s="36">
        <f t="shared" ca="1" si="7"/>
        <v>1.6899999999999971E-3</v>
      </c>
      <c r="AL12" s="36">
        <f t="shared" ca="1" si="7"/>
        <v>1.6899999999999971E-3</v>
      </c>
      <c r="AM12" s="36">
        <f t="shared" ca="1" si="7"/>
        <v>1.6899999999999971E-3</v>
      </c>
      <c r="AN12" s="36">
        <f t="shared" ca="1" si="7"/>
        <v>1.6899999999999971E-3</v>
      </c>
      <c r="AO12" s="36">
        <f t="shared" ca="1" si="7"/>
        <v>1.6899999999999971E-3</v>
      </c>
      <c r="AP12" s="36">
        <f t="shared" ca="1" si="7"/>
        <v>1.6899999999999971E-3</v>
      </c>
      <c r="AQ12" s="36">
        <f t="shared" ca="1" si="7"/>
        <v>1.6899999999999971E-3</v>
      </c>
      <c r="AR12" s="36">
        <f t="shared" ca="1" si="7"/>
        <v>1.6899999999999971E-3</v>
      </c>
      <c r="AS12" s="36">
        <f t="shared" ca="1" si="7"/>
        <v>1.6899999999999971E-3</v>
      </c>
      <c r="AT12" s="36">
        <f t="shared" ca="1" si="7"/>
        <v>1.6899999999999971E-3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2">
      <c r="A18" t="s">
        <v>114</v>
      </c>
      <c r="B18" t="str">
        <f ca="1">RIGHT(B17,LEN(B17)-7)</f>
        <v>LULUCF-NOx</v>
      </c>
    </row>
    <row r="19" spans="1:5" x14ac:dyDescent="0.2">
      <c r="A19" t="s">
        <v>115</v>
      </c>
      <c r="B19" t="str">
        <f ca="1">LEFT(B18,FIND("-",B18)-1)</f>
        <v>LULUCF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NOx</v>
      </c>
    </row>
    <row r="25" spans="1:5" x14ac:dyDescent="0.2">
      <c r="A25" t="s">
        <v>124</v>
      </c>
      <c r="B25" s="2" t="str">
        <f ca="1">VLOOKUP($B$24,Mappings!$A$29:$B$31,COLUMN(Mappings!$B$29),FALSE)</f>
        <v>B</v>
      </c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T25"/>
  <sheetViews>
    <sheetView workbookViewId="0">
      <selection activeCell="B14" sqref="B2:R14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4.2999999999999997E-2</v>
      </c>
      <c r="C2" s="41">
        <f ca="1">$B2+($F2-$B2)*(C$1-$B$1)/($F$1-$B$1)</f>
        <v>4.3249999999999997E-2</v>
      </c>
      <c r="D2" s="41">
        <f t="shared" ref="D2:E12" ca="1" si="0">$B2+($F2-$B2)*(D$1-$B$1)/($F$1-$B$1)</f>
        <v>4.3499999999999997E-2</v>
      </c>
      <c r="E2" s="41">
        <f t="shared" ca="1" si="0"/>
        <v>4.3749999999999997E-2</v>
      </c>
      <c r="F2" s="41" cm="1">
        <f t="array" aca="1" ref="F2" ca="1">INDIRECT(CONCATENATE("'",HLOOKUP(F$1,$B$21:$E$23,3,FALSE),"'!",$B$25,ROW($A2)+3))*About!$A$27</f>
        <v>4.3999999999999997E-2</v>
      </c>
      <c r="G2" s="41">
        <f ca="1">$F2+($K2-$F2)*(G$1-$F$1)/($K$1-$F$1)</f>
        <v>4.48E-2</v>
      </c>
      <c r="H2" s="41">
        <f t="shared" ref="H2:J12" ca="1" si="1">$F2+($K2-$F2)*(H$1-$F$1)/($K$1-$F$1)</f>
        <v>4.5600000000000002E-2</v>
      </c>
      <c r="I2" s="41">
        <f t="shared" ca="1" si="1"/>
        <v>4.6399999999999997E-2</v>
      </c>
      <c r="J2" s="41">
        <f t="shared" ca="1" si="1"/>
        <v>4.7199999999999999E-2</v>
      </c>
      <c r="K2" s="41" cm="1">
        <f t="array" aca="1" ref="K2" ca="1">INDIRECT(CONCATENATE("'",HLOOKUP(K$1,$B$21:$E$23,3,FALSE),"'!",$B$25,ROW($A2)+3))*About!$A$27</f>
        <v>4.8000000000000001E-2</v>
      </c>
      <c r="L2" s="41">
        <f ca="1">$K2+($P2-$K2)*(L$1-$K$1)/($P$1-$K$1)</f>
        <v>4.8599999999999997E-2</v>
      </c>
      <c r="M2" s="41">
        <f t="shared" ref="M2:O12" ca="1" si="2">$K2+($P2-$K2)*(M$1-$K$1)/($P$1-$K$1)</f>
        <v>4.9200000000000001E-2</v>
      </c>
      <c r="N2" s="41">
        <f t="shared" ca="1" si="2"/>
        <v>4.9799999999999997E-2</v>
      </c>
      <c r="O2" s="41">
        <f t="shared" ca="1" si="2"/>
        <v>5.04E-2</v>
      </c>
      <c r="P2" s="41" cm="1">
        <f t="array" aca="1" ref="P2" ca="1">INDIRECT(CONCATENATE("'",HLOOKUP(P$1,$B$21:$E$23,3,FALSE),"'!",$B$25,ROW($A2)+3))*About!$A$27</f>
        <v>5.0999999999999997E-2</v>
      </c>
      <c r="Q2" s="41" cm="1">
        <f t="array" aca="1" ref="Q2" ca="1">TREND($K2:$P2,$K$1:$P$1,Q$1)</f>
        <v>5.160000000000009E-2</v>
      </c>
      <c r="R2" s="41" cm="1">
        <f t="array" aca="1" ref="R2" ca="1">TREND($K2:$P2,$K$1:$P$1,R$1)</f>
        <v>5.2200000000000024E-2</v>
      </c>
      <c r="S2" cm="1">
        <f t="array" aca="1" ref="S2" ca="1">TREND($K2:$P2,$K$1:$P$1,S$1)</f>
        <v>5.280000000000018E-2</v>
      </c>
      <c r="T2" cm="1">
        <f t="array" aca="1" ref="T2" ca="1">TREND($K2:$P2,$K$1:$P$1,T$1)</f>
        <v>5.3400000000000114E-2</v>
      </c>
      <c r="U2" cm="1">
        <f t="array" aca="1" ref="U2" ca="1">TREND($K2:$P2,$K$1:$P$1,U$1)</f>
        <v>5.4000000000000048E-2</v>
      </c>
      <c r="V2" cm="1">
        <f t="array" aca="1" ref="V2" ca="1">TREND($K2:$P2,$K$1:$P$1,V$1)</f>
        <v>5.4599999999999982E-2</v>
      </c>
      <c r="W2" cm="1">
        <f t="array" aca="1" ref="W2" ca="1">TREND($K2:$P2,$K$1:$P$1,W$1)</f>
        <v>5.5200000000000138E-2</v>
      </c>
      <c r="X2" cm="1">
        <f t="array" aca="1" ref="X2" ca="1">TREND($K2:$P2,$K$1:$P$1,X$1)</f>
        <v>5.5800000000000072E-2</v>
      </c>
      <c r="Y2" cm="1">
        <f t="array" aca="1" ref="Y2" ca="1">TREND($K2:$P2,$K$1:$P$1,Y$1)</f>
        <v>5.6400000000000006E-2</v>
      </c>
      <c r="Z2" cm="1">
        <f t="array" aca="1" ref="Z2" ca="1">TREND($K2:$P2,$K$1:$P$1,Z$1)</f>
        <v>5.7000000000000162E-2</v>
      </c>
      <c r="AA2" cm="1">
        <f t="array" aca="1" ref="AA2" ca="1">TREND($K2:$P2,$K$1:$P$1,AA$1)</f>
        <v>5.7600000000000096E-2</v>
      </c>
      <c r="AB2" cm="1">
        <f t="array" aca="1" ref="AB2" ca="1">TREND($K2:$P2,$K$1:$P$1,AB$1)</f>
        <v>5.8200000000000029E-2</v>
      </c>
      <c r="AC2" cm="1">
        <f t="array" aca="1" ref="AC2" ca="1">TREND($K2:$P2,$K$1:$P$1,AC$1)</f>
        <v>5.8800000000000185E-2</v>
      </c>
      <c r="AD2" cm="1">
        <f t="array" aca="1" ref="AD2" ca="1">TREND($K2:$P2,$K$1:$P$1,AD$1)</f>
        <v>5.9400000000000119E-2</v>
      </c>
      <c r="AE2" cm="1">
        <f t="array" aca="1" ref="AE2" ca="1">TREND($K2:$P2,$K$1:$P$1,AE$1)</f>
        <v>6.0000000000000053E-2</v>
      </c>
      <c r="AF2" cm="1">
        <f t="array" aca="1" ref="AF2" ca="1">TREND($K2:$P2,$K$1:$P$1,AF$1)</f>
        <v>6.0599999999999987E-2</v>
      </c>
      <c r="AG2" cm="1">
        <f t="array" aca="1" ref="AG2" ca="1">TREND($K2:$P2,$K$1:$P$1,AG$1)</f>
        <v>6.1200000000000143E-2</v>
      </c>
      <c r="AH2" cm="1">
        <f t="array" aca="1" ref="AH2" ca="1">TREND($K2:$P2,$K$1:$P$1,AH$1)</f>
        <v>6.1800000000000077E-2</v>
      </c>
      <c r="AI2" cm="1">
        <f t="array" aca="1" ref="AI2" ca="1">TREND($K2:$P2,$K$1:$P$1,AI$1)</f>
        <v>6.2400000000000011E-2</v>
      </c>
      <c r="AJ2" cm="1">
        <f t="array" aca="1" ref="AJ2" ca="1">TREND($K2:$P2,$K$1:$P$1,AJ$1)</f>
        <v>6.3000000000000167E-2</v>
      </c>
      <c r="AK2">
        <v>6.3600000000000004E-2</v>
      </c>
      <c r="AL2">
        <v>6.4199999999999993E-2</v>
      </c>
      <c r="AM2">
        <v>6.4799999999999996E-2</v>
      </c>
      <c r="AN2">
        <v>6.54E-2</v>
      </c>
      <c r="AO2">
        <v>6.6000000000000003E-2</v>
      </c>
      <c r="AP2">
        <v>6.6600000000000006E-2</v>
      </c>
      <c r="AQ2">
        <v>6.7199999999999996E-2</v>
      </c>
      <c r="AR2">
        <v>6.7799999999999999E-2</v>
      </c>
      <c r="AS2">
        <v>6.8400000000000002E-2</v>
      </c>
      <c r="AT2">
        <v>6.9000000000000006E-2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2.5000000000000001E-2</v>
      </c>
      <c r="C3" s="41">
        <f t="shared" ref="C3:C12" ca="1" si="3">$B3+($F3-$B3)*(C$1-$B$1)/($F$1-$B$1)</f>
        <v>2.5250000000000002E-2</v>
      </c>
      <c r="D3" s="41">
        <f t="shared" ca="1" si="0"/>
        <v>2.5500000000000002E-2</v>
      </c>
      <c r="E3" s="41">
        <f t="shared" ca="1" si="0"/>
        <v>2.5749999999999999E-2</v>
      </c>
      <c r="F3" s="41" cm="1">
        <f t="array" aca="1" ref="F3" ca="1">INDIRECT(CONCATENATE("'",HLOOKUP(F$1,$B$21:$E$23,3,FALSE),"'!",$B$25,ROW($A3)+5))*About!$A$27</f>
        <v>2.5999999999999999E-2</v>
      </c>
      <c r="G3" s="41">
        <f t="shared" ref="G3:G12" ca="1" si="4">$F3+($K3-$F3)*(G$1-$F$1)/($K$1-$F$1)</f>
        <v>2.6199999999999998E-2</v>
      </c>
      <c r="H3" s="41">
        <f t="shared" ca="1" si="1"/>
        <v>2.64E-2</v>
      </c>
      <c r="I3" s="41">
        <f t="shared" ca="1" si="1"/>
        <v>2.6599999999999999E-2</v>
      </c>
      <c r="J3" s="41">
        <f t="shared" ca="1" si="1"/>
        <v>2.6800000000000001E-2</v>
      </c>
      <c r="K3" s="41" cm="1">
        <f t="array" aca="1" ref="K3" ca="1">INDIRECT(CONCATENATE("'",HLOOKUP(K$1,$B$21:$E$23,3,FALSE),"'!",$B$25,ROW($A3)+5))*About!$A$27</f>
        <v>2.7E-2</v>
      </c>
      <c r="L3" s="41">
        <f t="shared" ref="L3:L12" ca="1" si="5">$K3+($P3-$K3)*(L$1-$K$1)/($P$1-$K$1)</f>
        <v>2.7199999999999998E-2</v>
      </c>
      <c r="M3" s="41">
        <f t="shared" ca="1" si="2"/>
        <v>2.7400000000000001E-2</v>
      </c>
      <c r="N3" s="41">
        <f t="shared" ca="1" si="2"/>
        <v>2.76E-2</v>
      </c>
      <c r="O3" s="41">
        <f t="shared" ca="1" si="2"/>
        <v>2.7800000000000002E-2</v>
      </c>
      <c r="P3" s="41" cm="1">
        <f t="array" aca="1" ref="P3" ca="1">INDIRECT(CONCATENATE("'",HLOOKUP(P$1,$B$21:$E$23,3,FALSE),"'!",$B$25,ROW($A3)+5))*About!$A$27</f>
        <v>2.8000000000000001E-2</v>
      </c>
      <c r="Q3" s="41" cm="1">
        <f t="array" aca="1" ref="Q3" ca="1">TREND($K3:$P3,$K$1:$P$1,Q$1)</f>
        <v>2.8200000000000003E-2</v>
      </c>
      <c r="R3" s="41" cm="1">
        <f t="array" aca="1" ref="R3" ca="1">TREND($K3:$P3,$K$1:$P$1,R$1)</f>
        <v>2.8400000000000036E-2</v>
      </c>
      <c r="S3" cm="1">
        <f t="array" aca="1" ref="S3" ca="1">TREND($K3:$P3,$K$1:$P$1,S$1)</f>
        <v>2.8600000000000014E-2</v>
      </c>
      <c r="T3" cm="1">
        <f t="array" aca="1" ref="T3" ca="1">TREND($K3:$P3,$K$1:$P$1,T$1)</f>
        <v>2.8799999999999992E-2</v>
      </c>
      <c r="U3" cm="1">
        <f t="array" aca="1" ref="U3" ca="1">TREND($K3:$P3,$K$1:$P$1,U$1)</f>
        <v>2.9000000000000026E-2</v>
      </c>
      <c r="V3" cm="1">
        <f t="array" aca="1" ref="V3" ca="1">TREND($K3:$P3,$K$1:$P$1,V$1)</f>
        <v>2.9200000000000004E-2</v>
      </c>
      <c r="W3" cm="1">
        <f t="array" aca="1" ref="W3" ca="1">TREND($K3:$P3,$K$1:$P$1,W$1)</f>
        <v>2.9400000000000037E-2</v>
      </c>
      <c r="X3" cm="1">
        <f t="array" aca="1" ref="X3" ca="1">TREND($K3:$P3,$K$1:$P$1,X$1)</f>
        <v>2.9600000000000015E-2</v>
      </c>
      <c r="Y3" cm="1">
        <f t="array" aca="1" ref="Y3" ca="1">TREND($K3:$P3,$K$1:$P$1,Y$1)</f>
        <v>2.9799999999999993E-2</v>
      </c>
      <c r="Z3" cm="1">
        <f t="array" aca="1" ref="Z3" ca="1">TREND($K3:$P3,$K$1:$P$1,Z$1)</f>
        <v>3.0000000000000027E-2</v>
      </c>
      <c r="AA3" cm="1">
        <f t="array" aca="1" ref="AA3" ca="1">TREND($K3:$P3,$K$1:$P$1,AA$1)</f>
        <v>3.0200000000000005E-2</v>
      </c>
      <c r="AB3" cm="1">
        <f t="array" aca="1" ref="AB3" ca="1">TREND($K3:$P3,$K$1:$P$1,AB$1)</f>
        <v>3.0400000000000038E-2</v>
      </c>
      <c r="AC3" cm="1">
        <f t="array" aca="1" ref="AC3" ca="1">TREND($K3:$P3,$K$1:$P$1,AC$1)</f>
        <v>3.0600000000000016E-2</v>
      </c>
      <c r="AD3" cm="1">
        <f t="array" aca="1" ref="AD3" ca="1">TREND($K3:$P3,$K$1:$P$1,AD$1)</f>
        <v>3.0799999999999994E-2</v>
      </c>
      <c r="AE3" cm="1">
        <f t="array" aca="1" ref="AE3" ca="1">TREND($K3:$P3,$K$1:$P$1,AE$1)</f>
        <v>3.1000000000000028E-2</v>
      </c>
      <c r="AF3" cm="1">
        <f t="array" aca="1" ref="AF3" ca="1">TREND($K3:$P3,$K$1:$P$1,AF$1)</f>
        <v>3.1200000000000006E-2</v>
      </c>
      <c r="AG3" cm="1">
        <f t="array" aca="1" ref="AG3" ca="1">TREND($K3:$P3,$K$1:$P$1,AG$1)</f>
        <v>3.1400000000000039E-2</v>
      </c>
      <c r="AH3" cm="1">
        <f t="array" aca="1" ref="AH3" ca="1">TREND($K3:$P3,$K$1:$P$1,AH$1)</f>
        <v>3.1600000000000017E-2</v>
      </c>
      <c r="AI3" cm="1">
        <f t="array" aca="1" ref="AI3" ca="1">TREND($K3:$P3,$K$1:$P$1,AI$1)</f>
        <v>3.1799999999999995E-2</v>
      </c>
      <c r="AJ3" cm="1">
        <f t="array" aca="1" ref="AJ3" ca="1">TREND($K3:$P3,$K$1:$P$1,AJ$1)</f>
        <v>3.2000000000000028E-2</v>
      </c>
      <c r="AK3">
        <v>3.2199999999999999E-2</v>
      </c>
      <c r="AL3">
        <v>3.2399999999999998E-2</v>
      </c>
      <c r="AM3">
        <v>3.2599999999999997E-2</v>
      </c>
      <c r="AN3">
        <v>3.2800000000000003E-2</v>
      </c>
      <c r="AO3">
        <v>3.3000000000000002E-2</v>
      </c>
      <c r="AP3">
        <v>3.32E-2</v>
      </c>
      <c r="AQ3">
        <v>3.3399999999999999E-2</v>
      </c>
      <c r="AR3">
        <v>3.3599999999999998E-2</v>
      </c>
      <c r="AS3">
        <v>3.3799999999999997E-2</v>
      </c>
      <c r="AT3">
        <v>3.4000000000000002E-2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6.4000000000000001E-2</v>
      </c>
      <c r="C4" s="41">
        <f t="shared" ca="1" si="3"/>
        <v>6.4000000000000001E-2</v>
      </c>
      <c r="D4" s="41">
        <f t="shared" ca="1" si="0"/>
        <v>6.4000000000000001E-2</v>
      </c>
      <c r="E4" s="41">
        <f t="shared" ca="1" si="0"/>
        <v>6.4000000000000001E-2</v>
      </c>
      <c r="F4" s="41" cm="1">
        <f t="array" aca="1" ref="F4" ca="1">INDIRECT(CONCATENATE("'",HLOOKUP(F$1,$B$21:$E$23,3,FALSE),"'!",$B$25,ROW($A4)+5))*About!$A$27</f>
        <v>6.4000000000000001E-2</v>
      </c>
      <c r="G4" s="41">
        <f t="shared" ca="1" si="4"/>
        <v>6.4600000000000005E-2</v>
      </c>
      <c r="H4" s="41">
        <f t="shared" ca="1" si="1"/>
        <v>6.5200000000000008E-2</v>
      </c>
      <c r="I4" s="41">
        <f t="shared" ca="1" si="1"/>
        <v>6.5799999999999997E-2</v>
      </c>
      <c r="J4" s="41">
        <f t="shared" ca="1" si="1"/>
        <v>6.6400000000000001E-2</v>
      </c>
      <c r="K4" s="41" cm="1">
        <f t="array" aca="1" ref="K4" ca="1">INDIRECT(CONCATENATE("'",HLOOKUP(K$1,$B$21:$E$23,3,FALSE),"'!",$B$25,ROW($A4)+5))*About!$A$27</f>
        <v>6.7000000000000004E-2</v>
      </c>
      <c r="L4" s="41">
        <f t="shared" ca="1" si="5"/>
        <v>6.8199999999999997E-2</v>
      </c>
      <c r="M4" s="41">
        <f t="shared" ca="1" si="2"/>
        <v>6.9400000000000003E-2</v>
      </c>
      <c r="N4" s="41">
        <f t="shared" ca="1" si="2"/>
        <v>7.0599999999999996E-2</v>
      </c>
      <c r="O4" s="41">
        <f t="shared" ca="1" si="2"/>
        <v>7.1800000000000003E-2</v>
      </c>
      <c r="P4" s="41" cm="1">
        <f t="array" aca="1" ref="P4" ca="1">INDIRECT(CONCATENATE("'",HLOOKUP(P$1,$B$21:$E$23,3,FALSE),"'!",$B$25,ROW($A4)+5))*About!$A$27</f>
        <v>7.2999999999999995E-2</v>
      </c>
      <c r="Q4" s="41" cm="1">
        <f t="array" aca="1" ref="Q4" ca="1">TREND($K4:$P4,$K$1:$P$1,Q$1)</f>
        <v>7.4199999999999822E-2</v>
      </c>
      <c r="R4" s="41" cm="1">
        <f t="array" aca="1" ref="R4" ca="1">TREND($K4:$P4,$K$1:$P$1,R$1)</f>
        <v>7.5399999999999689E-2</v>
      </c>
      <c r="S4" cm="1">
        <f t="array" aca="1" ref="S4" ca="1">TREND($K4:$P4,$K$1:$P$1,S$1)</f>
        <v>7.6600000000000001E-2</v>
      </c>
      <c r="T4" cm="1">
        <f t="array" aca="1" ref="T4" ca="1">TREND($K4:$P4,$K$1:$P$1,T$1)</f>
        <v>7.7799999999999869E-2</v>
      </c>
      <c r="U4" cm="1">
        <f t="array" aca="1" ref="U4" ca="1">TREND($K4:$P4,$K$1:$P$1,U$1)</f>
        <v>7.8999999999999737E-2</v>
      </c>
      <c r="V4" cm="1">
        <f t="array" aca="1" ref="V4" ca="1">TREND($K4:$P4,$K$1:$P$1,V$1)</f>
        <v>8.0199999999999605E-2</v>
      </c>
      <c r="W4" cm="1">
        <f t="array" aca="1" ref="W4" ca="1">TREND($K4:$P4,$K$1:$P$1,W$1)</f>
        <v>8.1399999999999917E-2</v>
      </c>
      <c r="X4" cm="1">
        <f t="array" aca="1" ref="X4" ca="1">TREND($K4:$P4,$K$1:$P$1,X$1)</f>
        <v>8.2599999999999785E-2</v>
      </c>
      <c r="Y4" cm="1">
        <f t="array" aca="1" ref="Y4" ca="1">TREND($K4:$P4,$K$1:$P$1,Y$1)</f>
        <v>8.3799999999999653E-2</v>
      </c>
      <c r="Z4" cm="1">
        <f t="array" aca="1" ref="Z4" ca="1">TREND($K4:$P4,$K$1:$P$1,Z$1)</f>
        <v>8.4999999999999964E-2</v>
      </c>
      <c r="AA4" cm="1">
        <f t="array" aca="1" ref="AA4" ca="1">TREND($K4:$P4,$K$1:$P$1,AA$1)</f>
        <v>8.6199999999999832E-2</v>
      </c>
      <c r="AB4" cm="1">
        <f t="array" aca="1" ref="AB4" ca="1">TREND($K4:$P4,$K$1:$P$1,AB$1)</f>
        <v>8.73999999999997E-2</v>
      </c>
      <c r="AC4" cm="1">
        <f t="array" aca="1" ref="AC4" ca="1">TREND($K4:$P4,$K$1:$P$1,AC$1)</f>
        <v>8.8600000000000012E-2</v>
      </c>
      <c r="AD4" cm="1">
        <f t="array" aca="1" ref="AD4" ca="1">TREND($K4:$P4,$K$1:$P$1,AD$1)</f>
        <v>8.979999999999988E-2</v>
      </c>
      <c r="AE4" cm="1">
        <f t="array" aca="1" ref="AE4" ca="1">TREND($K4:$P4,$K$1:$P$1,AE$1)</f>
        <v>9.0999999999999748E-2</v>
      </c>
      <c r="AF4" cm="1">
        <f t="array" aca="1" ref="AF4" ca="1">TREND($K4:$P4,$K$1:$P$1,AF$1)</f>
        <v>9.2199999999999616E-2</v>
      </c>
      <c r="AG4" cm="1">
        <f t="array" aca="1" ref="AG4" ca="1">TREND($K4:$P4,$K$1:$P$1,AG$1)</f>
        <v>9.3399999999999928E-2</v>
      </c>
      <c r="AH4" cm="1">
        <f t="array" aca="1" ref="AH4" ca="1">TREND($K4:$P4,$K$1:$P$1,AH$1)</f>
        <v>9.4599999999999795E-2</v>
      </c>
      <c r="AI4" cm="1">
        <f t="array" aca="1" ref="AI4" ca="1">TREND($K4:$P4,$K$1:$P$1,AI$1)</f>
        <v>9.5799999999999663E-2</v>
      </c>
      <c r="AJ4" cm="1">
        <f t="array" aca="1" ref="AJ4" ca="1">TREND($K4:$P4,$K$1:$P$1,AJ$1)</f>
        <v>9.6999999999999975E-2</v>
      </c>
      <c r="AK4">
        <v>9.8199999999999996E-2</v>
      </c>
      <c r="AL4">
        <v>9.9400000000000002E-2</v>
      </c>
      <c r="AM4">
        <v>0.10059999999999999</v>
      </c>
      <c r="AN4">
        <v>0.1018</v>
      </c>
      <c r="AO4">
        <v>0.10299999999999999</v>
      </c>
      <c r="AP4">
        <v>0.1042</v>
      </c>
      <c r="AQ4">
        <v>0.10539999999999999</v>
      </c>
      <c r="AR4">
        <v>0.1066</v>
      </c>
      <c r="AS4">
        <v>0.10780000000000001</v>
      </c>
      <c r="AT4">
        <v>0.109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0.81</v>
      </c>
      <c r="C5" s="41">
        <f t="shared" ca="1" si="3"/>
        <v>0.8125</v>
      </c>
      <c r="D5" s="41">
        <f t="shared" ca="1" si="0"/>
        <v>0.81499999999999995</v>
      </c>
      <c r="E5" s="41">
        <f t="shared" ca="1" si="0"/>
        <v>0.8175</v>
      </c>
      <c r="F5" s="41" cm="1">
        <f t="array" aca="1" ref="F5" ca="1">INDIRECT(CONCATENATE("'",HLOOKUP(F$1,$B$21:$E$23,3,FALSE),"'!",$B$25,ROW($A5)+5))*About!$A$27</f>
        <v>0.82</v>
      </c>
      <c r="G5" s="41">
        <f t="shared" ca="1" si="4"/>
        <v>0.82799999999999996</v>
      </c>
      <c r="H5" s="41">
        <f t="shared" ca="1" si="1"/>
        <v>0.83599999999999997</v>
      </c>
      <c r="I5" s="41">
        <f t="shared" ca="1" si="1"/>
        <v>0.84399999999999997</v>
      </c>
      <c r="J5" s="41">
        <f t="shared" ca="1" si="1"/>
        <v>0.85199999999999998</v>
      </c>
      <c r="K5" s="41" cm="1">
        <f t="array" aca="1" ref="K5" ca="1">INDIRECT(CONCATENATE("'",HLOOKUP(K$1,$B$21:$E$23,3,FALSE),"'!",$B$25,ROW($A5)+5))*About!$A$27</f>
        <v>0.86</v>
      </c>
      <c r="L5" s="41">
        <f t="shared" ca="1" si="5"/>
        <v>0.874</v>
      </c>
      <c r="M5" s="41">
        <f t="shared" ca="1" si="2"/>
        <v>0.88800000000000001</v>
      </c>
      <c r="N5" s="41">
        <f t="shared" ca="1" si="2"/>
        <v>0.90200000000000002</v>
      </c>
      <c r="O5" s="41">
        <f t="shared" ca="1" si="2"/>
        <v>0.91600000000000004</v>
      </c>
      <c r="P5" s="41" cm="1">
        <f t="array" aca="1" ref="P5" ca="1">INDIRECT(CONCATENATE("'",HLOOKUP(P$1,$B$21:$E$23,3,FALSE),"'!",$B$25,ROW($A5)+5))*About!$A$27</f>
        <v>0.93</v>
      </c>
      <c r="Q5" s="41" cm="1">
        <f t="array" aca="1" ref="Q5" ca="1">TREND($K5:$P5,$K$1:$P$1,Q$1)</f>
        <v>0.94399999999999906</v>
      </c>
      <c r="R5" s="41" cm="1">
        <f t="array" aca="1" ref="R5" ca="1">TREND($K5:$P5,$K$1:$P$1,R$1)</f>
        <v>0.95799999999999841</v>
      </c>
      <c r="S5" cm="1">
        <f t="array" aca="1" ref="S5" ca="1">TREND($K5:$P5,$K$1:$P$1,S$1)</f>
        <v>0.97199999999999775</v>
      </c>
      <c r="T5" cm="1">
        <f t="array" aca="1" ref="T5" ca="1">TREND($K5:$P5,$K$1:$P$1,T$1)</f>
        <v>0.9859999999999971</v>
      </c>
      <c r="U5" cm="1">
        <f t="array" aca="1" ref="U5" ca="1">TREND($K5:$P5,$K$1:$P$1,U$1)</f>
        <v>1</v>
      </c>
      <c r="V5" cm="1">
        <f t="array" aca="1" ref="V5" ca="1">TREND($K5:$P5,$K$1:$P$1,V$1)</f>
        <v>1.0139999999999993</v>
      </c>
      <c r="W5" cm="1">
        <f t="array" aca="1" ref="W5" ca="1">TREND($K5:$P5,$K$1:$P$1,W$1)</f>
        <v>1.0279999999999987</v>
      </c>
      <c r="X5" cm="1">
        <f t="array" aca="1" ref="X5" ca="1">TREND($K5:$P5,$K$1:$P$1,X$1)</f>
        <v>1.041999999999998</v>
      </c>
      <c r="Y5" cm="1">
        <f t="array" aca="1" ref="Y5" ca="1">TREND($K5:$P5,$K$1:$P$1,Y$1)</f>
        <v>1.0559999999999974</v>
      </c>
      <c r="Z5" cm="1">
        <f t="array" aca="1" ref="Z5" ca="1">TREND($K5:$P5,$K$1:$P$1,Z$1)</f>
        <v>1.0699999999999967</v>
      </c>
      <c r="AA5" cm="1">
        <f t="array" aca="1" ref="AA5" ca="1">TREND($K5:$P5,$K$1:$P$1,AA$1)</f>
        <v>1.0839999999999996</v>
      </c>
      <c r="AB5" cm="1">
        <f t="array" aca="1" ref="AB5" ca="1">TREND($K5:$P5,$K$1:$P$1,AB$1)</f>
        <v>1.097999999999999</v>
      </c>
      <c r="AC5" cm="1">
        <f t="array" aca="1" ref="AC5" ca="1">TREND($K5:$P5,$K$1:$P$1,AC$1)</f>
        <v>1.1119999999999983</v>
      </c>
      <c r="AD5" cm="1">
        <f t="array" aca="1" ref="AD5" ca="1">TREND($K5:$P5,$K$1:$P$1,AD$1)</f>
        <v>1.1259999999999977</v>
      </c>
      <c r="AE5" cm="1">
        <f t="array" aca="1" ref="AE5" ca="1">TREND($K5:$P5,$K$1:$P$1,AE$1)</f>
        <v>1.139999999999997</v>
      </c>
      <c r="AF5" cm="1">
        <f t="array" aca="1" ref="AF5" ca="1">TREND($K5:$P5,$K$1:$P$1,AF$1)</f>
        <v>1.1539999999999999</v>
      </c>
      <c r="AG5" cm="1">
        <f t="array" aca="1" ref="AG5" ca="1">TREND($K5:$P5,$K$1:$P$1,AG$1)</f>
        <v>1.1679999999999993</v>
      </c>
      <c r="AH5" cm="1">
        <f t="array" aca="1" ref="AH5" ca="1">TREND($K5:$P5,$K$1:$P$1,AH$1)</f>
        <v>1.1819999999999986</v>
      </c>
      <c r="AI5" cm="1">
        <f t="array" aca="1" ref="AI5" ca="1">TREND($K5:$P5,$K$1:$P$1,AI$1)</f>
        <v>1.195999999999998</v>
      </c>
      <c r="AJ5" cm="1">
        <f t="array" aca="1" ref="AJ5" ca="1">TREND($K5:$P5,$K$1:$P$1,AJ$1)</f>
        <v>1.2099999999999973</v>
      </c>
      <c r="AK5">
        <v>1.224</v>
      </c>
      <c r="AL5">
        <v>1.238</v>
      </c>
      <c r="AM5">
        <v>1.252</v>
      </c>
      <c r="AN5">
        <v>1.266</v>
      </c>
      <c r="AO5">
        <v>1.28</v>
      </c>
      <c r="AP5">
        <v>1.294</v>
      </c>
      <c r="AQ5">
        <v>1.3080000000000001</v>
      </c>
      <c r="AR5">
        <v>1.3220000000000001</v>
      </c>
      <c r="AS5">
        <v>1.3360000000000001</v>
      </c>
      <c r="AT5">
        <v>1.35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1.2</v>
      </c>
      <c r="C6" s="41">
        <f t="shared" ca="1" si="3"/>
        <v>1.2</v>
      </c>
      <c r="D6" s="41">
        <f t="shared" ca="1" si="0"/>
        <v>1.2</v>
      </c>
      <c r="E6" s="41">
        <f t="shared" ca="1" si="0"/>
        <v>1.2</v>
      </c>
      <c r="F6" s="41" cm="1">
        <f t="array" aca="1" ref="F6" ca="1">INDIRECT(CONCATENATE("'",HLOOKUP(F$1,$B$21:$E$23,3,FALSE),"'!",$B$25,ROW($A6)+5))*About!$A$27</f>
        <v>1.2</v>
      </c>
      <c r="G6" s="41">
        <f t="shared" ca="1" si="4"/>
        <v>1.2</v>
      </c>
      <c r="H6" s="41">
        <f t="shared" ca="1" si="1"/>
        <v>1.2</v>
      </c>
      <c r="I6" s="41">
        <f t="shared" ca="1" si="1"/>
        <v>1.2</v>
      </c>
      <c r="J6" s="41">
        <f t="shared" ca="1" si="1"/>
        <v>1.2</v>
      </c>
      <c r="K6" s="41" cm="1">
        <f t="array" aca="1" ref="K6" ca="1">INDIRECT(CONCATENATE("'",HLOOKUP(K$1,$B$21:$E$23,3,FALSE),"'!",$B$25,ROW($A6)+5))*About!$A$27</f>
        <v>1.2</v>
      </c>
      <c r="L6" s="41">
        <f t="shared" ca="1" si="5"/>
        <v>1.22</v>
      </c>
      <c r="M6" s="41">
        <f t="shared" ca="1" si="2"/>
        <v>1.24</v>
      </c>
      <c r="N6" s="41">
        <f t="shared" ca="1" si="2"/>
        <v>1.26</v>
      </c>
      <c r="O6" s="41">
        <f t="shared" ca="1" si="2"/>
        <v>1.28</v>
      </c>
      <c r="P6" s="41" cm="1">
        <f t="array" aca="1" ref="P6" ca="1">INDIRECT(CONCATENATE("'",HLOOKUP(P$1,$B$21:$E$23,3,FALSE),"'!",$B$25,ROW($A6)+5))*About!$A$27</f>
        <v>1.3</v>
      </c>
      <c r="Q6" s="41" cm="1">
        <f t="array" aca="1" ref="Q6" ca="1">TREND($K6:$P6,$K$1:$P$1,Q$1)</f>
        <v>1.3200000000000003</v>
      </c>
      <c r="R6" s="41" cm="1">
        <f t="array" aca="1" ref="R6" ca="1">TREND($K6:$P6,$K$1:$P$1,R$1)</f>
        <v>1.3400000000000034</v>
      </c>
      <c r="S6" cm="1">
        <f t="array" aca="1" ref="S6" ca="1">TREND($K6:$P6,$K$1:$P$1,S$1)</f>
        <v>1.3600000000000065</v>
      </c>
      <c r="T6" cm="1">
        <f t="array" aca="1" ref="T6" ca="1">TREND($K6:$P6,$K$1:$P$1,T$1)</f>
        <v>1.3800000000000026</v>
      </c>
      <c r="U6" cm="1">
        <f t="array" aca="1" ref="U6" ca="1">TREND($K6:$P6,$K$1:$P$1,U$1)</f>
        <v>1.4000000000000057</v>
      </c>
      <c r="V6" cm="1">
        <f t="array" aca="1" ref="V6" ca="1">TREND($K6:$P6,$K$1:$P$1,V$1)</f>
        <v>1.4200000000000017</v>
      </c>
      <c r="W6" cm="1">
        <f t="array" aca="1" ref="W6" ca="1">TREND($K6:$P6,$K$1:$P$1,W$1)</f>
        <v>1.4400000000000048</v>
      </c>
      <c r="X6" cm="1">
        <f t="array" aca="1" ref="X6" ca="1">TREND($K6:$P6,$K$1:$P$1,X$1)</f>
        <v>1.4600000000000009</v>
      </c>
      <c r="Y6" cm="1">
        <f t="array" aca="1" ref="Y6" ca="1">TREND($K6:$P6,$K$1:$P$1,Y$1)</f>
        <v>1.480000000000004</v>
      </c>
      <c r="Z6" cm="1">
        <f t="array" aca="1" ref="Z6" ca="1">TREND($K6:$P6,$K$1:$P$1,Z$1)</f>
        <v>1.5000000000000071</v>
      </c>
      <c r="AA6" cm="1">
        <f t="array" aca="1" ref="AA6" ca="1">TREND($K6:$P6,$K$1:$P$1,AA$1)</f>
        <v>1.5200000000000031</v>
      </c>
      <c r="AB6" cm="1">
        <f t="array" aca="1" ref="AB6" ca="1">TREND($K6:$P6,$K$1:$P$1,AB$1)</f>
        <v>1.5400000000000063</v>
      </c>
      <c r="AC6" cm="1">
        <f t="array" aca="1" ref="AC6" ca="1">TREND($K6:$P6,$K$1:$P$1,AC$1)</f>
        <v>1.5600000000000023</v>
      </c>
      <c r="AD6" cm="1">
        <f t="array" aca="1" ref="AD6" ca="1">TREND($K6:$P6,$K$1:$P$1,AD$1)</f>
        <v>1.5800000000000054</v>
      </c>
      <c r="AE6" cm="1">
        <f t="array" aca="1" ref="AE6" ca="1">TREND($K6:$P6,$K$1:$P$1,AE$1)</f>
        <v>1.6000000000000014</v>
      </c>
      <c r="AF6" cm="1">
        <f t="array" aca="1" ref="AF6" ca="1">TREND($K6:$P6,$K$1:$P$1,AF$1)</f>
        <v>1.6200000000000045</v>
      </c>
      <c r="AG6" cm="1">
        <f t="array" aca="1" ref="AG6" ca="1">TREND($K6:$P6,$K$1:$P$1,AG$1)</f>
        <v>1.6400000000000006</v>
      </c>
      <c r="AH6" cm="1">
        <f t="array" aca="1" ref="AH6" ca="1">TREND($K6:$P6,$K$1:$P$1,AH$1)</f>
        <v>1.6600000000000037</v>
      </c>
      <c r="AI6" cm="1">
        <f t="array" aca="1" ref="AI6" ca="1">TREND($K6:$P6,$K$1:$P$1,AI$1)</f>
        <v>1.6800000000000068</v>
      </c>
      <c r="AJ6" cm="1">
        <f t="array" aca="1" ref="AJ6" ca="1">TREND($K6:$P6,$K$1:$P$1,AJ$1)</f>
        <v>1.7000000000000028</v>
      </c>
      <c r="AK6">
        <v>1.72</v>
      </c>
      <c r="AL6">
        <v>1.74</v>
      </c>
      <c r="AM6">
        <v>1.76</v>
      </c>
      <c r="AN6">
        <v>1.78</v>
      </c>
      <c r="AO6">
        <v>1.8</v>
      </c>
      <c r="AP6">
        <v>1.82</v>
      </c>
      <c r="AQ6">
        <v>1.84</v>
      </c>
      <c r="AR6">
        <v>1.86</v>
      </c>
      <c r="AS6">
        <v>1.88</v>
      </c>
      <c r="AT6">
        <v>1.9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35</v>
      </c>
      <c r="C7" s="41">
        <f t="shared" ca="1" si="3"/>
        <v>35.25</v>
      </c>
      <c r="D7" s="41">
        <f t="shared" ca="1" si="0"/>
        <v>35.5</v>
      </c>
      <c r="E7" s="41">
        <f t="shared" ca="1" si="0"/>
        <v>35.75</v>
      </c>
      <c r="F7" s="41" cm="1">
        <f t="array" aca="1" ref="F7" ca="1">INDIRECT(CONCATENATE("'",HLOOKUP(F$1,$B$21:$E$23,3,FALSE),"'!",$B$25,ROW($A7)+5))*About!$A$27</f>
        <v>36</v>
      </c>
      <c r="G7" s="41">
        <f t="shared" ca="1" si="4"/>
        <v>36</v>
      </c>
      <c r="H7" s="41">
        <f t="shared" ca="1" si="1"/>
        <v>36</v>
      </c>
      <c r="I7" s="41">
        <f t="shared" ca="1" si="1"/>
        <v>36</v>
      </c>
      <c r="J7" s="41">
        <f t="shared" ca="1" si="1"/>
        <v>36</v>
      </c>
      <c r="K7" s="41" cm="1">
        <f t="array" aca="1" ref="K7" ca="1">INDIRECT(CONCATENATE("'",HLOOKUP(K$1,$B$21:$E$23,3,FALSE),"'!",$B$25,ROW($A7)+5))*About!$A$27</f>
        <v>36</v>
      </c>
      <c r="L7" s="41">
        <f t="shared" ca="1" si="5"/>
        <v>36.200000000000003</v>
      </c>
      <c r="M7" s="41">
        <f t="shared" ca="1" si="2"/>
        <v>36.4</v>
      </c>
      <c r="N7" s="41">
        <f t="shared" ca="1" si="2"/>
        <v>36.6</v>
      </c>
      <c r="O7" s="41">
        <f t="shared" ca="1" si="2"/>
        <v>36.799999999999997</v>
      </c>
      <c r="P7" s="41" cm="1">
        <f t="array" aca="1" ref="P7" ca="1">INDIRECT(CONCATENATE("'",HLOOKUP(P$1,$B$21:$E$23,3,FALSE),"'!",$B$25,ROW($A7)+5))*About!$A$27</f>
        <v>37</v>
      </c>
      <c r="Q7" s="41" cm="1">
        <f t="array" aca="1" ref="Q7" ca="1">TREND($K7:$P7,$K$1:$P$1,Q$1)</f>
        <v>37.199999999999989</v>
      </c>
      <c r="R7" s="41" cm="1">
        <f t="array" aca="1" ref="R7" ca="1">TREND($K7:$P7,$K$1:$P$1,R$1)</f>
        <v>37.399999999999977</v>
      </c>
      <c r="S7" cm="1">
        <f t="array" aca="1" ref="S7" ca="1">TREND($K7:$P7,$K$1:$P$1,S$1)</f>
        <v>37.599999999999966</v>
      </c>
      <c r="T7" cm="1">
        <f t="array" aca="1" ref="T7" ca="1">TREND($K7:$P7,$K$1:$P$1,T$1)</f>
        <v>37.799999999999955</v>
      </c>
      <c r="U7" cm="1">
        <f t="array" aca="1" ref="U7" ca="1">TREND($K7:$P7,$K$1:$P$1,U$1)</f>
        <v>37.999999999999943</v>
      </c>
      <c r="V7" cm="1">
        <f t="array" aca="1" ref="V7" ca="1">TREND($K7:$P7,$K$1:$P$1,V$1)</f>
        <v>38.199999999999989</v>
      </c>
      <c r="W7" cm="1">
        <f t="array" aca="1" ref="W7" ca="1">TREND($K7:$P7,$K$1:$P$1,W$1)</f>
        <v>38.399999999999977</v>
      </c>
      <c r="X7" cm="1">
        <f t="array" aca="1" ref="X7" ca="1">TREND($K7:$P7,$K$1:$P$1,X$1)</f>
        <v>38.599999999999966</v>
      </c>
      <c r="Y7" cm="1">
        <f t="array" aca="1" ref="Y7" ca="1">TREND($K7:$P7,$K$1:$P$1,Y$1)</f>
        <v>38.799999999999955</v>
      </c>
      <c r="Z7" cm="1">
        <f t="array" aca="1" ref="Z7" ca="1">TREND($K7:$P7,$K$1:$P$1,Z$1)</f>
        <v>38.999999999999943</v>
      </c>
      <c r="AA7" cm="1">
        <f t="array" aca="1" ref="AA7" ca="1">TREND($K7:$P7,$K$1:$P$1,AA$1)</f>
        <v>39.199999999999989</v>
      </c>
      <c r="AB7" cm="1">
        <f t="array" aca="1" ref="AB7" ca="1">TREND($K7:$P7,$K$1:$P$1,AB$1)</f>
        <v>39.399999999999977</v>
      </c>
      <c r="AC7" cm="1">
        <f t="array" aca="1" ref="AC7" ca="1">TREND($K7:$P7,$K$1:$P$1,AC$1)</f>
        <v>39.599999999999966</v>
      </c>
      <c r="AD7" cm="1">
        <f t="array" aca="1" ref="AD7" ca="1">TREND($K7:$P7,$K$1:$P$1,AD$1)</f>
        <v>39.799999999999955</v>
      </c>
      <c r="AE7" cm="1">
        <f t="array" aca="1" ref="AE7" ca="1">TREND($K7:$P7,$K$1:$P$1,AE$1)</f>
        <v>39.999999999999943</v>
      </c>
      <c r="AF7" cm="1">
        <f t="array" aca="1" ref="AF7" ca="1">TREND($K7:$P7,$K$1:$P$1,AF$1)</f>
        <v>40.199999999999989</v>
      </c>
      <c r="AG7" cm="1">
        <f t="array" aca="1" ref="AG7" ca="1">TREND($K7:$P7,$K$1:$P$1,AG$1)</f>
        <v>40.399999999999977</v>
      </c>
      <c r="AH7" cm="1">
        <f t="array" aca="1" ref="AH7" ca="1">TREND($K7:$P7,$K$1:$P$1,AH$1)</f>
        <v>40.599999999999966</v>
      </c>
      <c r="AI7" cm="1">
        <f t="array" aca="1" ref="AI7" ca="1">TREND($K7:$P7,$K$1:$P$1,AI$1)</f>
        <v>40.799999999999955</v>
      </c>
      <c r="AJ7" cm="1">
        <f t="array" aca="1" ref="AJ7" ca="1">TREND($K7:$P7,$K$1:$P$1,AJ$1)</f>
        <v>40.999999999999943</v>
      </c>
      <c r="AK7">
        <v>41.2</v>
      </c>
      <c r="AL7">
        <v>41.4</v>
      </c>
      <c r="AM7">
        <v>41.6</v>
      </c>
      <c r="AN7">
        <v>41.8</v>
      </c>
      <c r="AO7">
        <v>42</v>
      </c>
      <c r="AP7">
        <v>42.2</v>
      </c>
      <c r="AQ7">
        <v>42.4</v>
      </c>
      <c r="AR7">
        <v>42.6</v>
      </c>
      <c r="AS7">
        <v>42.8</v>
      </c>
      <c r="AT7">
        <v>43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5.9</v>
      </c>
      <c r="C8" s="41">
        <f t="shared" ca="1" si="3"/>
        <v>5.95</v>
      </c>
      <c r="D8" s="41">
        <f t="shared" ca="1" si="0"/>
        <v>6</v>
      </c>
      <c r="E8" s="41">
        <f t="shared" ca="1" si="0"/>
        <v>6.05</v>
      </c>
      <c r="F8" s="41" cm="1">
        <f t="array" aca="1" ref="F8" ca="1">INDIRECT(CONCATENATE("'",HLOOKUP(F$1,$B$21:$E$23,3,FALSE),"'!",$B$25,ROW($A8)+5))*About!$A$27</f>
        <v>6.1</v>
      </c>
      <c r="G8" s="41">
        <f t="shared" ca="1" si="4"/>
        <v>6.12</v>
      </c>
      <c r="H8" s="41">
        <f t="shared" ca="1" si="1"/>
        <v>6.14</v>
      </c>
      <c r="I8" s="41">
        <f t="shared" ca="1" si="1"/>
        <v>6.16</v>
      </c>
      <c r="J8" s="41">
        <f t="shared" ca="1" si="1"/>
        <v>6.18</v>
      </c>
      <c r="K8" s="41" cm="1">
        <f t="array" aca="1" ref="K8" ca="1">INDIRECT(CONCATENATE("'",HLOOKUP(K$1,$B$21:$E$23,3,FALSE),"'!",$B$25,ROW($A8)+5))*About!$A$27</f>
        <v>6.2</v>
      </c>
      <c r="L8" s="41">
        <f t="shared" ca="1" si="5"/>
        <v>6.22</v>
      </c>
      <c r="M8" s="41">
        <f t="shared" ca="1" si="2"/>
        <v>6.24</v>
      </c>
      <c r="N8" s="41">
        <f t="shared" ca="1" si="2"/>
        <v>6.26</v>
      </c>
      <c r="O8" s="41">
        <f t="shared" ca="1" si="2"/>
        <v>6.28</v>
      </c>
      <c r="P8" s="41" cm="1">
        <f t="array" aca="1" ref="P8" ca="1">INDIRECT(CONCATENATE("'",HLOOKUP(P$1,$B$21:$E$23,3,FALSE),"'!",$B$25,ROW($A8)+5))*About!$A$27</f>
        <v>6.3</v>
      </c>
      <c r="Q8" s="41" cm="1">
        <f t="array" aca="1" ref="Q8" ca="1">TREND($K8:$P8,$K$1:$P$1,Q$1)</f>
        <v>6.32</v>
      </c>
      <c r="R8" s="41" cm="1">
        <f t="array" aca="1" ref="R8" ca="1">TREND($K8:$P8,$K$1:$P$1,R$1)</f>
        <v>6.3399999999999963</v>
      </c>
      <c r="S8" cm="1">
        <f t="array" aca="1" ref="S8" ca="1">TREND($K8:$P8,$K$1:$P$1,S$1)</f>
        <v>6.3599999999999994</v>
      </c>
      <c r="T8" cm="1">
        <f t="array" aca="1" ref="T8" ca="1">TREND($K8:$P8,$K$1:$P$1,T$1)</f>
        <v>6.3799999999999955</v>
      </c>
      <c r="U8" cm="1">
        <f t="array" aca="1" ref="U8" ca="1">TREND($K8:$P8,$K$1:$P$1,U$1)</f>
        <v>6.3999999999999986</v>
      </c>
      <c r="V8" cm="1">
        <f t="array" aca="1" ref="V8" ca="1">TREND($K8:$P8,$K$1:$P$1,V$1)</f>
        <v>6.4199999999999946</v>
      </c>
      <c r="W8" cm="1">
        <f t="array" aca="1" ref="W8" ca="1">TREND($K8:$P8,$K$1:$P$1,W$1)</f>
        <v>6.4399999999999977</v>
      </c>
      <c r="X8" cm="1">
        <f t="array" aca="1" ref="X8" ca="1">TREND($K8:$P8,$K$1:$P$1,X$1)</f>
        <v>6.4599999999999937</v>
      </c>
      <c r="Y8" cm="1">
        <f t="array" aca="1" ref="Y8" ca="1">TREND($K8:$P8,$K$1:$P$1,Y$1)</f>
        <v>6.4799999999999969</v>
      </c>
      <c r="Z8" cm="1">
        <f t="array" aca="1" ref="Z8" ca="1">TREND($K8:$P8,$K$1:$P$1,Z$1)</f>
        <v>6.5</v>
      </c>
      <c r="AA8" cm="1">
        <f t="array" aca="1" ref="AA8" ca="1">TREND($K8:$P8,$K$1:$P$1,AA$1)</f>
        <v>6.519999999999996</v>
      </c>
      <c r="AB8" cm="1">
        <f t="array" aca="1" ref="AB8" ca="1">TREND($K8:$P8,$K$1:$P$1,AB$1)</f>
        <v>6.5399999999999991</v>
      </c>
      <c r="AC8" cm="1">
        <f t="array" aca="1" ref="AC8" ca="1">TREND($K8:$P8,$K$1:$P$1,AC$1)</f>
        <v>6.5599999999999952</v>
      </c>
      <c r="AD8" cm="1">
        <f t="array" aca="1" ref="AD8" ca="1">TREND($K8:$P8,$K$1:$P$1,AD$1)</f>
        <v>6.5799999999999983</v>
      </c>
      <c r="AE8" cm="1">
        <f t="array" aca="1" ref="AE8" ca="1">TREND($K8:$P8,$K$1:$P$1,AE$1)</f>
        <v>6.5999999999999943</v>
      </c>
      <c r="AF8" cm="1">
        <f t="array" aca="1" ref="AF8" ca="1">TREND($K8:$P8,$K$1:$P$1,AF$1)</f>
        <v>6.6199999999999974</v>
      </c>
      <c r="AG8" cm="1">
        <f t="array" aca="1" ref="AG8" ca="1">TREND($K8:$P8,$K$1:$P$1,AG$1)</f>
        <v>6.6399999999999935</v>
      </c>
      <c r="AH8" cm="1">
        <f t="array" aca="1" ref="AH8" ca="1">TREND($K8:$P8,$K$1:$P$1,AH$1)</f>
        <v>6.6599999999999966</v>
      </c>
      <c r="AI8" cm="1">
        <f t="array" aca="1" ref="AI8" ca="1">TREND($K8:$P8,$K$1:$P$1,AI$1)</f>
        <v>6.68</v>
      </c>
      <c r="AJ8" cm="1">
        <f t="array" aca="1" ref="AJ8" ca="1">TREND($K8:$P8,$K$1:$P$1,AJ$1)</f>
        <v>6.6999999999999957</v>
      </c>
      <c r="AK8">
        <v>6.72</v>
      </c>
      <c r="AL8">
        <v>6.74</v>
      </c>
      <c r="AM8">
        <v>6.76</v>
      </c>
      <c r="AN8">
        <v>6.78</v>
      </c>
      <c r="AO8">
        <v>6.8</v>
      </c>
      <c r="AP8">
        <v>6.82</v>
      </c>
      <c r="AQ8">
        <v>6.84</v>
      </c>
      <c r="AR8">
        <v>6.86</v>
      </c>
      <c r="AS8">
        <v>6.88</v>
      </c>
      <c r="AT8">
        <v>6.9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1.4</v>
      </c>
      <c r="C9" s="41">
        <f t="shared" ca="1" si="3"/>
        <v>1.4</v>
      </c>
      <c r="D9" s="41">
        <f t="shared" ca="1" si="0"/>
        <v>1.4</v>
      </c>
      <c r="E9" s="41">
        <f t="shared" ca="1" si="0"/>
        <v>1.4</v>
      </c>
      <c r="F9" s="41" cm="1">
        <f t="array" aca="1" ref="F9" ca="1">INDIRECT(CONCATENATE("'",HLOOKUP(F$1,$B$21:$E$23,3,FALSE),"'!",$B$25,ROW($A9)+5))*About!$A$27</f>
        <v>1.4</v>
      </c>
      <c r="G9" s="41">
        <f t="shared" ca="1" si="4"/>
        <v>1.4</v>
      </c>
      <c r="H9" s="41">
        <f t="shared" ca="1" si="1"/>
        <v>1.4</v>
      </c>
      <c r="I9" s="41">
        <f t="shared" ca="1" si="1"/>
        <v>1.4</v>
      </c>
      <c r="J9" s="41">
        <f t="shared" ca="1" si="1"/>
        <v>1.4</v>
      </c>
      <c r="K9" s="41" cm="1">
        <f t="array" aca="1" ref="K9" ca="1">INDIRECT(CONCATENATE("'",HLOOKUP(K$1,$B$21:$E$23,3,FALSE),"'!",$B$25,ROW($A9)+5))*About!$A$27</f>
        <v>1.4</v>
      </c>
      <c r="L9" s="41">
        <f t="shared" ca="1" si="5"/>
        <v>1.42</v>
      </c>
      <c r="M9" s="41">
        <f t="shared" ca="1" si="2"/>
        <v>1.44</v>
      </c>
      <c r="N9" s="41">
        <f t="shared" ca="1" si="2"/>
        <v>1.46</v>
      </c>
      <c r="O9" s="41">
        <f t="shared" ca="1" si="2"/>
        <v>1.48</v>
      </c>
      <c r="P9" s="41" cm="1">
        <f t="array" aca="1" ref="P9" ca="1">INDIRECT(CONCATENATE("'",HLOOKUP(P$1,$B$21:$E$23,3,FALSE),"'!",$B$25,ROW($A9)+5))*About!$A$27</f>
        <v>1.5</v>
      </c>
      <c r="Q9" s="41" cm="1">
        <f t="array" aca="1" ref="Q9" ca="1">TREND($K9:$P9,$K$1:$P$1,Q$1)</f>
        <v>1.5200000000000031</v>
      </c>
      <c r="R9" s="41" cm="1">
        <f t="array" aca="1" ref="R9" ca="1">TREND($K9:$P9,$K$1:$P$1,R$1)</f>
        <v>1.5400000000000063</v>
      </c>
      <c r="S9" cm="1">
        <f t="array" aca="1" ref="S9" ca="1">TREND($K9:$P9,$K$1:$P$1,S$1)</f>
        <v>1.5600000000000094</v>
      </c>
      <c r="T9" cm="1">
        <f t="array" aca="1" ref="T9" ca="1">TREND($K9:$P9,$K$1:$P$1,T$1)</f>
        <v>1.5800000000000054</v>
      </c>
      <c r="U9" cm="1">
        <f t="array" aca="1" ref="U9" ca="1">TREND($K9:$P9,$K$1:$P$1,U$1)</f>
        <v>1.6000000000000085</v>
      </c>
      <c r="V9" cm="1">
        <f t="array" aca="1" ref="V9" ca="1">TREND($K9:$P9,$K$1:$P$1,V$1)</f>
        <v>1.6200000000000045</v>
      </c>
      <c r="W9" cm="1">
        <f t="array" aca="1" ref="W9" ca="1">TREND($K9:$P9,$K$1:$P$1,W$1)</f>
        <v>1.6400000000000077</v>
      </c>
      <c r="X9" cm="1">
        <f t="array" aca="1" ref="X9" ca="1">TREND($K9:$P9,$K$1:$P$1,X$1)</f>
        <v>1.6600000000000037</v>
      </c>
      <c r="Y9" cm="1">
        <f t="array" aca="1" ref="Y9" ca="1">TREND($K9:$P9,$K$1:$P$1,Y$1)</f>
        <v>1.6800000000000068</v>
      </c>
      <c r="Z9" cm="1">
        <f t="array" aca="1" ref="Z9" ca="1">TREND($K9:$P9,$K$1:$P$1,Z$1)</f>
        <v>1.7000000000000099</v>
      </c>
      <c r="AA9" cm="1">
        <f t="array" aca="1" ref="AA9" ca="1">TREND($K9:$P9,$K$1:$P$1,AA$1)</f>
        <v>1.720000000000006</v>
      </c>
      <c r="AB9" cm="1">
        <f t="array" aca="1" ref="AB9" ca="1">TREND($K9:$P9,$K$1:$P$1,AB$1)</f>
        <v>1.7400000000000091</v>
      </c>
      <c r="AC9" cm="1">
        <f t="array" aca="1" ref="AC9" ca="1">TREND($K9:$P9,$K$1:$P$1,AC$1)</f>
        <v>1.7600000000000051</v>
      </c>
      <c r="AD9" cm="1">
        <f t="array" aca="1" ref="AD9" ca="1">TREND($K9:$P9,$K$1:$P$1,AD$1)</f>
        <v>1.7800000000000082</v>
      </c>
      <c r="AE9" cm="1">
        <f t="array" aca="1" ref="AE9" ca="1">TREND($K9:$P9,$K$1:$P$1,AE$1)</f>
        <v>1.8000000000000043</v>
      </c>
      <c r="AF9" cm="1">
        <f t="array" aca="1" ref="AF9" ca="1">TREND($K9:$P9,$K$1:$P$1,AF$1)</f>
        <v>1.8200000000000074</v>
      </c>
      <c r="AG9" cm="1">
        <f t="array" aca="1" ref="AG9" ca="1">TREND($K9:$P9,$K$1:$P$1,AG$1)</f>
        <v>1.8400000000000034</v>
      </c>
      <c r="AH9" cm="1">
        <f t="array" aca="1" ref="AH9" ca="1">TREND($K9:$P9,$K$1:$P$1,AH$1)</f>
        <v>1.8600000000000065</v>
      </c>
      <c r="AI9" cm="1">
        <f t="array" aca="1" ref="AI9" ca="1">TREND($K9:$P9,$K$1:$P$1,AI$1)</f>
        <v>1.8800000000000097</v>
      </c>
      <c r="AJ9" cm="1">
        <f t="array" aca="1" ref="AJ9" ca="1">TREND($K9:$P9,$K$1:$P$1,AJ$1)</f>
        <v>1.9000000000000057</v>
      </c>
      <c r="AK9">
        <v>1.92</v>
      </c>
      <c r="AL9">
        <v>1.94</v>
      </c>
      <c r="AM9">
        <v>1.96</v>
      </c>
      <c r="AN9">
        <v>1.98</v>
      </c>
      <c r="AO9">
        <v>2</v>
      </c>
      <c r="AP9">
        <v>2.02</v>
      </c>
      <c r="AQ9">
        <v>2.04</v>
      </c>
      <c r="AR9">
        <v>2.06</v>
      </c>
      <c r="AS9">
        <v>2.08</v>
      </c>
      <c r="AT9">
        <v>2.1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0.01</v>
      </c>
      <c r="C10" s="41">
        <f t="shared" ca="1" si="3"/>
        <v>1.025E-2</v>
      </c>
      <c r="D10" s="41">
        <f t="shared" ca="1" si="0"/>
        <v>1.0499999999999999E-2</v>
      </c>
      <c r="E10" s="41">
        <f t="shared" ca="1" si="0"/>
        <v>1.0749999999999999E-2</v>
      </c>
      <c r="F10" s="41" cm="1">
        <f t="array" aca="1" ref="F10" ca="1">INDIRECT(CONCATENATE("'",HLOOKUP(F$1,$B$21:$E$23,3,FALSE),"'!",$B$25,ROW($A10)+5))*About!$A$27</f>
        <v>1.0999999999999999E-2</v>
      </c>
      <c r="G10" s="41">
        <f t="shared" ca="1" si="4"/>
        <v>1.12E-2</v>
      </c>
      <c r="H10" s="41">
        <f t="shared" ca="1" si="1"/>
        <v>1.14E-2</v>
      </c>
      <c r="I10" s="41">
        <f t="shared" ca="1" si="1"/>
        <v>1.1599999999999999E-2</v>
      </c>
      <c r="J10" s="41">
        <f t="shared" ca="1" si="1"/>
        <v>1.18E-2</v>
      </c>
      <c r="K10" s="41" cm="1">
        <f t="array" aca="1" ref="K10" ca="1">INDIRECT(CONCATENATE("'",HLOOKUP(K$1,$B$21:$E$23,3,FALSE),"'!",$B$25,ROW($A10)+5))*About!$A$27</f>
        <v>1.2E-2</v>
      </c>
      <c r="L10" s="41">
        <f t="shared" ca="1" si="5"/>
        <v>1.24E-2</v>
      </c>
      <c r="M10" s="41">
        <f t="shared" ca="1" si="2"/>
        <v>1.2800000000000001E-2</v>
      </c>
      <c r="N10" s="41">
        <f t="shared" ca="1" si="2"/>
        <v>1.32E-2</v>
      </c>
      <c r="O10" s="41">
        <f t="shared" ca="1" si="2"/>
        <v>1.3600000000000001E-2</v>
      </c>
      <c r="P10" s="41" cm="1">
        <f t="array" aca="1" ref="P10" ca="1">INDIRECT(CONCATENATE("'",HLOOKUP(P$1,$B$21:$E$23,3,FALSE),"'!",$B$25,ROW($A10)+5))*About!$A$27</f>
        <v>1.4E-2</v>
      </c>
      <c r="Q10" s="41" cm="1">
        <f t="array" aca="1" ref="Q10" ca="1">TREND($K10:$P10,$K$1:$P$1,Q$1)</f>
        <v>1.4399999999999968E-2</v>
      </c>
      <c r="R10" s="41" cm="1">
        <f t="array" aca="1" ref="R10" ca="1">TREND($K10:$P10,$K$1:$P$1,R$1)</f>
        <v>1.4800000000000035E-2</v>
      </c>
      <c r="S10" cm="1">
        <f t="array" aca="1" ref="S10" ca="1">TREND($K10:$P10,$K$1:$P$1,S$1)</f>
        <v>1.5199999999999991E-2</v>
      </c>
      <c r="T10" cm="1">
        <f t="array" aca="1" ref="T10" ca="1">TREND($K10:$P10,$K$1:$P$1,T$1)</f>
        <v>1.5599999999999947E-2</v>
      </c>
      <c r="U10" cm="1">
        <f t="array" aca="1" ref="U10" ca="1">TREND($K10:$P10,$K$1:$P$1,U$1)</f>
        <v>1.6000000000000014E-2</v>
      </c>
      <c r="V10" cm="1">
        <f t="array" aca="1" ref="V10" ca="1">TREND($K10:$P10,$K$1:$P$1,V$1)</f>
        <v>1.639999999999997E-2</v>
      </c>
      <c r="W10" cm="1">
        <f t="array" aca="1" ref="W10" ca="1">TREND($K10:$P10,$K$1:$P$1,W$1)</f>
        <v>1.6800000000000037E-2</v>
      </c>
      <c r="X10" cm="1">
        <f t="array" aca="1" ref="X10" ca="1">TREND($K10:$P10,$K$1:$P$1,X$1)</f>
        <v>1.7199999999999993E-2</v>
      </c>
      <c r="Y10" cm="1">
        <f t="array" aca="1" ref="Y10" ca="1">TREND($K10:$P10,$K$1:$P$1,Y$1)</f>
        <v>1.7599999999999949E-2</v>
      </c>
      <c r="Z10" cm="1">
        <f t="array" aca="1" ref="Z10" ca="1">TREND($K10:$P10,$K$1:$P$1,Z$1)</f>
        <v>1.8000000000000016E-2</v>
      </c>
      <c r="AA10" cm="1">
        <f t="array" aca="1" ref="AA10" ca="1">TREND($K10:$P10,$K$1:$P$1,AA$1)</f>
        <v>1.8399999999999972E-2</v>
      </c>
      <c r="AB10" cm="1">
        <f t="array" aca="1" ref="AB10" ca="1">TREND($K10:$P10,$K$1:$P$1,AB$1)</f>
        <v>1.8800000000000039E-2</v>
      </c>
      <c r="AC10" cm="1">
        <f t="array" aca="1" ref="AC10" ca="1">TREND($K10:$P10,$K$1:$P$1,AC$1)</f>
        <v>1.9199999999999995E-2</v>
      </c>
      <c r="AD10" cm="1">
        <f t="array" aca="1" ref="AD10" ca="1">TREND($K10:$P10,$K$1:$P$1,AD$1)</f>
        <v>1.9599999999999951E-2</v>
      </c>
      <c r="AE10" cm="1">
        <f t="array" aca="1" ref="AE10" ca="1">TREND($K10:$P10,$K$1:$P$1,AE$1)</f>
        <v>2.0000000000000018E-2</v>
      </c>
      <c r="AF10" cm="1">
        <f t="array" aca="1" ref="AF10" ca="1">TREND($K10:$P10,$K$1:$P$1,AF$1)</f>
        <v>2.0399999999999974E-2</v>
      </c>
      <c r="AG10" cm="1">
        <f t="array" aca="1" ref="AG10" ca="1">TREND($K10:$P10,$K$1:$P$1,AG$1)</f>
        <v>2.0800000000000041E-2</v>
      </c>
      <c r="AH10" cm="1">
        <f t="array" aca="1" ref="AH10" ca="1">TREND($K10:$P10,$K$1:$P$1,AH$1)</f>
        <v>2.1199999999999997E-2</v>
      </c>
      <c r="AI10" cm="1">
        <f t="array" aca="1" ref="AI10" ca="1">TREND($K10:$P10,$K$1:$P$1,AI$1)</f>
        <v>2.1599999999999953E-2</v>
      </c>
      <c r="AJ10" cm="1">
        <f t="array" aca="1" ref="AJ10" ca="1">TREND($K10:$P10,$K$1:$P$1,AJ$1)</f>
        <v>2.200000000000002E-2</v>
      </c>
      <c r="AK10">
        <v>2.24E-2</v>
      </c>
      <c r="AL10">
        <v>2.2800000000000001E-2</v>
      </c>
      <c r="AM10">
        <v>2.3199999999999998E-2</v>
      </c>
      <c r="AN10">
        <v>2.3599999999999999E-2</v>
      </c>
      <c r="AO10">
        <v>2.4E-2</v>
      </c>
      <c r="AP10">
        <v>2.4400000000000002E-2</v>
      </c>
      <c r="AQ10">
        <v>2.4799999999999999E-2</v>
      </c>
      <c r="AR10">
        <v>2.52E-2</v>
      </c>
      <c r="AS10">
        <v>2.5600000000000001E-2</v>
      </c>
      <c r="AT10">
        <v>2.5999999999999999E-2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9.7999999999999997E-3</v>
      </c>
      <c r="C11" s="41">
        <f t="shared" ca="1" si="3"/>
        <v>1.01E-2</v>
      </c>
      <c r="D11" s="41">
        <f t="shared" ca="1" si="0"/>
        <v>1.04E-2</v>
      </c>
      <c r="E11" s="41">
        <f t="shared" ca="1" si="0"/>
        <v>1.0699999999999999E-2</v>
      </c>
      <c r="F11" s="41" cm="1">
        <f t="array" aca="1" ref="F11" ca="1">INDIRECT(CONCATENATE("'",HLOOKUP(F$1,$B$21:$E$23,3,FALSE),"'!",$B$25,ROW($A11)+5))*About!$A$27</f>
        <v>1.0999999999999999E-2</v>
      </c>
      <c r="G11" s="41">
        <f t="shared" ca="1" si="4"/>
        <v>1.12E-2</v>
      </c>
      <c r="H11" s="41">
        <f t="shared" ca="1" si="1"/>
        <v>1.14E-2</v>
      </c>
      <c r="I11" s="41">
        <f t="shared" ca="1" si="1"/>
        <v>1.1599999999999999E-2</v>
      </c>
      <c r="J11" s="41">
        <f t="shared" ca="1" si="1"/>
        <v>1.18E-2</v>
      </c>
      <c r="K11" s="41" cm="1">
        <f t="array" aca="1" ref="K11" ca="1">INDIRECT(CONCATENATE("'",HLOOKUP(K$1,$B$21:$E$23,3,FALSE),"'!",$B$25,ROW($A11)+5))*About!$A$27</f>
        <v>1.2E-2</v>
      </c>
      <c r="L11" s="41">
        <f t="shared" ca="1" si="5"/>
        <v>1.2200000000000001E-2</v>
      </c>
      <c r="M11" s="41">
        <f t="shared" ca="1" si="2"/>
        <v>1.24E-2</v>
      </c>
      <c r="N11" s="41">
        <f t="shared" ca="1" si="2"/>
        <v>1.26E-2</v>
      </c>
      <c r="O11" s="41">
        <f t="shared" ca="1" si="2"/>
        <v>1.2799999999999999E-2</v>
      </c>
      <c r="P11" s="41" cm="1">
        <f t="array" aca="1" ref="P11" ca="1">INDIRECT(CONCATENATE("'",HLOOKUP(P$1,$B$21:$E$23,3,FALSE),"'!",$B$25,ROW($A11)+5))*About!$A$27</f>
        <v>1.2999999999999999E-2</v>
      </c>
      <c r="Q11" s="41" cm="1">
        <f t="array" aca="1" ref="Q11" ca="1">TREND($K11:$P11,$K$1:$P$1,Q$1)</f>
        <v>1.319999999999999E-2</v>
      </c>
      <c r="R11" s="41" cm="1">
        <f t="array" aca="1" ref="R11" ca="1">TREND($K11:$P11,$K$1:$P$1,R$1)</f>
        <v>1.3400000000000023E-2</v>
      </c>
      <c r="S11" cm="1">
        <f t="array" aca="1" ref="S11" ca="1">TREND($K11:$P11,$K$1:$P$1,S$1)</f>
        <v>1.3600000000000001E-2</v>
      </c>
      <c r="T11" cm="1">
        <f t="array" aca="1" ref="T11" ca="1">TREND($K11:$P11,$K$1:$P$1,T$1)</f>
        <v>1.3800000000000034E-2</v>
      </c>
      <c r="U11" cm="1">
        <f t="array" aca="1" ref="U11" ca="1">TREND($K11:$P11,$K$1:$P$1,U$1)</f>
        <v>1.4000000000000012E-2</v>
      </c>
      <c r="V11" cm="1">
        <f t="array" aca="1" ref="V11" ca="1">TREND($K11:$P11,$K$1:$P$1,V$1)</f>
        <v>1.419999999999999E-2</v>
      </c>
      <c r="W11" cm="1">
        <f t="array" aca="1" ref="W11" ca="1">TREND($K11:$P11,$K$1:$P$1,W$1)</f>
        <v>1.4400000000000024E-2</v>
      </c>
      <c r="X11" cm="1">
        <f t="array" aca="1" ref="X11" ca="1">TREND($K11:$P11,$K$1:$P$1,X$1)</f>
        <v>1.4600000000000002E-2</v>
      </c>
      <c r="Y11" cm="1">
        <f t="array" aca="1" ref="Y11" ca="1">TREND($K11:$P11,$K$1:$P$1,Y$1)</f>
        <v>1.479999999999998E-2</v>
      </c>
      <c r="Z11" cm="1">
        <f t="array" aca="1" ref="Z11" ca="1">TREND($K11:$P11,$K$1:$P$1,Z$1)</f>
        <v>1.5000000000000013E-2</v>
      </c>
      <c r="AA11" cm="1">
        <f t="array" aca="1" ref="AA11" ca="1">TREND($K11:$P11,$K$1:$P$1,AA$1)</f>
        <v>1.5199999999999991E-2</v>
      </c>
      <c r="AB11" cm="1">
        <f t="array" aca="1" ref="AB11" ca="1">TREND($K11:$P11,$K$1:$P$1,AB$1)</f>
        <v>1.5400000000000025E-2</v>
      </c>
      <c r="AC11" cm="1">
        <f t="array" aca="1" ref="AC11" ca="1">TREND($K11:$P11,$K$1:$P$1,AC$1)</f>
        <v>1.5600000000000003E-2</v>
      </c>
      <c r="AD11" cm="1">
        <f t="array" aca="1" ref="AD11" ca="1">TREND($K11:$P11,$K$1:$P$1,AD$1)</f>
        <v>1.5799999999999981E-2</v>
      </c>
      <c r="AE11" cm="1">
        <f t="array" aca="1" ref="AE11" ca="1">TREND($K11:$P11,$K$1:$P$1,AE$1)</f>
        <v>1.6000000000000014E-2</v>
      </c>
      <c r="AF11" cm="1">
        <f t="array" aca="1" ref="AF11" ca="1">TREND($K11:$P11,$K$1:$P$1,AF$1)</f>
        <v>1.6199999999999992E-2</v>
      </c>
      <c r="AG11" cm="1">
        <f t="array" aca="1" ref="AG11" ca="1">TREND($K11:$P11,$K$1:$P$1,AG$1)</f>
        <v>1.6400000000000026E-2</v>
      </c>
      <c r="AH11" cm="1">
        <f t="array" aca="1" ref="AH11" ca="1">TREND($K11:$P11,$K$1:$P$1,AH$1)</f>
        <v>1.6600000000000004E-2</v>
      </c>
      <c r="AI11" cm="1">
        <f t="array" aca="1" ref="AI11" ca="1">TREND($K11:$P11,$K$1:$P$1,AI$1)</f>
        <v>1.6799999999999982E-2</v>
      </c>
      <c r="AJ11" cm="1">
        <f t="array" aca="1" ref="AJ11" ca="1">TREND($K11:$P11,$K$1:$P$1,AJ$1)</f>
        <v>1.7000000000000015E-2</v>
      </c>
      <c r="AK11">
        <v>1.72E-2</v>
      </c>
      <c r="AL11">
        <v>1.7399999999999999E-2</v>
      </c>
      <c r="AM11">
        <v>1.7600000000000001E-2</v>
      </c>
      <c r="AN11">
        <v>1.78E-2</v>
      </c>
      <c r="AO11">
        <v>1.7999999999999999E-2</v>
      </c>
      <c r="AP11">
        <v>1.8200000000000001E-2</v>
      </c>
      <c r="AQ11">
        <v>1.84E-2</v>
      </c>
      <c r="AR11">
        <v>1.8599999999999998E-2</v>
      </c>
      <c r="AS11">
        <v>1.8800000000000001E-2</v>
      </c>
      <c r="AT11">
        <v>1.9E-2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4.5499999999999999E-2</v>
      </c>
      <c r="C12" s="41">
        <f t="shared" ca="1" si="3"/>
        <v>4.6574999999999998E-2</v>
      </c>
      <c r="D12" s="41">
        <f t="shared" ca="1" si="0"/>
        <v>4.7649999999999998E-2</v>
      </c>
      <c r="E12" s="41">
        <f t="shared" ca="1" si="0"/>
        <v>4.8724999999999997E-2</v>
      </c>
      <c r="F12" s="41">
        <f ca="1">SUM(INDIRECT(CONCATENATE("'",HLOOKUP(F$1,$B$21:$E$23,3,FALSE),"'!",$B$25,ROW($A12)+5,":",$B$25,ROW($A12)+6)))*About!$A$27</f>
        <v>4.9799999999999997E-2</v>
      </c>
      <c r="G12" s="41">
        <f t="shared" ca="1" si="4"/>
        <v>5.0699999999999995E-2</v>
      </c>
      <c r="H12" s="41">
        <f t="shared" ca="1" si="1"/>
        <v>5.16E-2</v>
      </c>
      <c r="I12" s="41">
        <f t="shared" ca="1" si="1"/>
        <v>5.2499999999999998E-2</v>
      </c>
      <c r="J12" s="41">
        <f t="shared" ca="1" si="1"/>
        <v>5.3400000000000003E-2</v>
      </c>
      <c r="K12" s="41">
        <f ca="1">SUM(INDIRECT(CONCATENATE("'",HLOOKUP(K$1,$B$21:$E$23,3,FALSE),"'!",$B$25,ROW($A12)+5,":",$B$25,ROW($A12)+6)))*About!$A$27</f>
        <v>5.4300000000000001E-2</v>
      </c>
      <c r="L12" s="41">
        <f t="shared" ca="1" si="5"/>
        <v>5.5399999999999998E-2</v>
      </c>
      <c r="M12" s="41">
        <f t="shared" ca="1" si="2"/>
        <v>5.6500000000000002E-2</v>
      </c>
      <c r="N12" s="41">
        <f t="shared" ca="1" si="2"/>
        <v>5.7599999999999998E-2</v>
      </c>
      <c r="O12" s="41">
        <f t="shared" ca="1" si="2"/>
        <v>5.8700000000000002E-2</v>
      </c>
      <c r="P12" s="41">
        <f ca="1">SUM(INDIRECT(CONCATENATE("'",HLOOKUP(P$1,$B$21:$E$23,3,FALSE),"'!",$B$25,ROW($A12)+5,":",$B$25,ROW($A12)+6)))*About!$A$27</f>
        <v>5.9799999999999999E-2</v>
      </c>
      <c r="Q12" s="41" cm="1">
        <f t="array" aca="1" ref="Q12" ca="1">TREND($K12:$P12,$K$1:$P$1,Q$1)</f>
        <v>6.0899999999999732E-2</v>
      </c>
      <c r="R12" s="41" cm="1">
        <f t="array" aca="1" ref="R12" ca="1">TREND($K12:$P12,$K$1:$P$1,R$1)</f>
        <v>6.1999999999999833E-2</v>
      </c>
      <c r="S12" cm="1">
        <f t="array" aca="1" ref="S12" ca="1">TREND($K12:$P12,$K$1:$P$1,S$1)</f>
        <v>6.309999999999949E-2</v>
      </c>
      <c r="T12" cm="1">
        <f t="array" aca="1" ref="T12" ca="1">TREND($K12:$P12,$K$1:$P$1,T$1)</f>
        <v>6.4199999999999591E-2</v>
      </c>
      <c r="U12" cm="1">
        <f t="array" aca="1" ref="U12" ca="1">TREND($K12:$P12,$K$1:$P$1,U$1)</f>
        <v>6.5299999999999692E-2</v>
      </c>
      <c r="V12" cm="1">
        <f t="array" aca="1" ref="V12" ca="1">TREND($K12:$P12,$K$1:$P$1,V$1)</f>
        <v>6.6399999999999793E-2</v>
      </c>
      <c r="W12" cm="1">
        <f t="array" aca="1" ref="W12" ca="1">TREND($K12:$P12,$K$1:$P$1,W$1)</f>
        <v>6.7499999999999449E-2</v>
      </c>
      <c r="X12" cm="1">
        <f t="array" aca="1" ref="X12" ca="1">TREND($K12:$P12,$K$1:$P$1,X$1)</f>
        <v>6.859999999999955E-2</v>
      </c>
      <c r="Y12" cm="1">
        <f t="array" aca="1" ref="Y12" ca="1">TREND($K12:$P12,$K$1:$P$1,Y$1)</f>
        <v>6.9699999999999651E-2</v>
      </c>
      <c r="Z12" cm="1">
        <f t="array" aca="1" ref="Z12" ca="1">TREND($K12:$P12,$K$1:$P$1,Z$1)</f>
        <v>7.0799999999999752E-2</v>
      </c>
      <c r="AA12" cm="1">
        <f t="array" aca="1" ref="AA12" ca="1">TREND($K12:$P12,$K$1:$P$1,AA$1)</f>
        <v>7.1899999999999853E-2</v>
      </c>
      <c r="AB12" cm="1">
        <f t="array" aca="1" ref="AB12" ca="1">TREND($K12:$P12,$K$1:$P$1,AB$1)</f>
        <v>7.299999999999951E-2</v>
      </c>
      <c r="AC12" cm="1">
        <f t="array" aca="1" ref="AC12" ca="1">TREND($K12:$P12,$K$1:$P$1,AC$1)</f>
        <v>7.4099999999999611E-2</v>
      </c>
      <c r="AD12" cm="1">
        <f t="array" aca="1" ref="AD12" ca="1">TREND($K12:$P12,$K$1:$P$1,AD$1)</f>
        <v>7.5199999999999712E-2</v>
      </c>
      <c r="AE12" cm="1">
        <f t="array" aca="1" ref="AE12" ca="1">TREND($K12:$P12,$K$1:$P$1,AE$1)</f>
        <v>7.6299999999999812E-2</v>
      </c>
      <c r="AF12" cm="1">
        <f t="array" aca="1" ref="AF12" ca="1">TREND($K12:$P12,$K$1:$P$1,AF$1)</f>
        <v>7.7399999999999469E-2</v>
      </c>
      <c r="AG12" cm="1">
        <f t="array" aca="1" ref="AG12" ca="1">TREND($K12:$P12,$K$1:$P$1,AG$1)</f>
        <v>7.849999999999957E-2</v>
      </c>
      <c r="AH12" cm="1">
        <f t="array" aca="1" ref="AH12" ca="1">TREND($K12:$P12,$K$1:$P$1,AH$1)</f>
        <v>7.9599999999999671E-2</v>
      </c>
      <c r="AI12" cm="1">
        <f t="array" aca="1" ref="AI12" ca="1">TREND($K12:$P12,$K$1:$P$1,AI$1)</f>
        <v>8.0699999999999772E-2</v>
      </c>
      <c r="AJ12" cm="1">
        <f t="array" aca="1" ref="AJ12" ca="1">TREND($K12:$P12,$K$1:$P$1,AJ$1)</f>
        <v>8.1799999999999873E-2</v>
      </c>
      <c r="AK12">
        <v>8.2900000000000001E-2</v>
      </c>
      <c r="AL12">
        <v>8.4000000000000005E-2</v>
      </c>
      <c r="AM12">
        <v>8.5099999999999995E-2</v>
      </c>
      <c r="AN12">
        <v>8.6199999999999999E-2</v>
      </c>
      <c r="AO12">
        <v>8.7300000000000003E-2</v>
      </c>
      <c r="AP12">
        <v>8.8400000000000006E-2</v>
      </c>
      <c r="AQ12">
        <v>8.9499999999999996E-2</v>
      </c>
      <c r="AR12">
        <v>9.06E-2</v>
      </c>
      <c r="AS12">
        <v>9.1700000000000004E-2</v>
      </c>
      <c r="AT12">
        <v>9.2799999999999994E-2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</row>
    <row r="14" spans="1:46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2">
      <c r="A18" t="s">
        <v>114</v>
      </c>
      <c r="B18" t="str">
        <f ca="1">RIGHT(B17,LEN(B17)-7)</f>
        <v>LULUCF-PM25</v>
      </c>
    </row>
    <row r="19" spans="1:5" x14ac:dyDescent="0.2">
      <c r="A19" t="s">
        <v>115</v>
      </c>
      <c r="B19" t="str">
        <f ca="1">LEFT(B18,FIND("-",B18)-1)</f>
        <v>LULUCF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PM25</v>
      </c>
    </row>
    <row r="25" spans="1:5" x14ac:dyDescent="0.2">
      <c r="A25" t="s">
        <v>124</v>
      </c>
      <c r="B25" s="2" t="str">
        <f ca="1">VLOOKUP($B$24,Mappings!$A$29:$B$31,COLUMN(Mappings!$B$29),FALSE)</f>
        <v>D</v>
      </c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T25"/>
  <sheetViews>
    <sheetView tabSelected="1" workbookViewId="0">
      <selection activeCell="D27" sqref="D27"/>
    </sheetView>
  </sheetViews>
  <sheetFormatPr defaultRowHeight="14.25" x14ac:dyDescent="0.2"/>
  <cols>
    <col min="1" max="1" width="33.875" customWidth="1"/>
  </cols>
  <sheetData>
    <row r="1" spans="1:46" s="1" customFormat="1" x14ac:dyDescent="0.2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">
      <c r="A2" t="s">
        <v>8</v>
      </c>
      <c r="B2" s="41" cm="1">
        <f t="array" aca="1" ref="B2" ca="1">INDIRECT(CONCATENATE("'",HLOOKUP(B$1,$B$21:$E$23,3,FALSE),"'!",$B$25,ROW($A2)+3))*About!$A$27</f>
        <v>2.3E-3</v>
      </c>
      <c r="C2" s="41">
        <f ca="1">$B2+($F2-$B2)*(C$1-$B$1)/($F$1-$B$1)</f>
        <v>2.3249999999999998E-3</v>
      </c>
      <c r="D2" s="41">
        <f t="shared" ref="D2:E12" ca="1" si="0">$B2+($F2-$B2)*(D$1-$B$1)/($F$1-$B$1)</f>
        <v>2.3499999999999997E-3</v>
      </c>
      <c r="E2" s="41">
        <f t="shared" ca="1" si="0"/>
        <v>2.3749999999999999E-3</v>
      </c>
      <c r="F2" s="41" cm="1">
        <f t="array" aca="1" ref="F2" ca="1">INDIRECT(CONCATENATE("'",HLOOKUP(F$1,$B$21:$E$23,3,FALSE),"'!",$B$25,ROW($A2)+3))*About!$A$27</f>
        <v>2.3999999999999998E-3</v>
      </c>
      <c r="G2" s="41">
        <f ca="1">$F2+($K2-$F2)*(G$1-$F$1)/($K$1-$F$1)</f>
        <v>2.4399999999999999E-3</v>
      </c>
      <c r="H2" s="41">
        <f t="shared" ref="H2:J12" ca="1" si="1">$F2+($K2-$F2)*(H$1-$F$1)/($K$1-$F$1)</f>
        <v>2.48E-3</v>
      </c>
      <c r="I2" s="41">
        <f t="shared" ca="1" si="1"/>
        <v>2.5199999999999997E-3</v>
      </c>
      <c r="J2" s="41">
        <f t="shared" ca="1" si="1"/>
        <v>2.5599999999999998E-3</v>
      </c>
      <c r="K2" s="41" cm="1">
        <f t="array" aca="1" ref="K2" ca="1">INDIRECT(CONCATENATE("'",HLOOKUP(K$1,$B$21:$E$23,3,FALSE),"'!",$B$25,ROW($A2)+3))*About!$A$27</f>
        <v>2.5999999999999999E-3</v>
      </c>
      <c r="L2" s="41">
        <f ca="1">$K2+($P2-$K2)*(L$1-$K$1)/($P$1-$K$1)</f>
        <v>2.66E-3</v>
      </c>
      <c r="M2" s="41">
        <f t="shared" ref="M2:O12" ca="1" si="2">$K2+($P2-$K2)*(M$1-$K$1)/($P$1-$K$1)</f>
        <v>2.7199999999999998E-3</v>
      </c>
      <c r="N2" s="41">
        <f t="shared" ca="1" si="2"/>
        <v>2.7799999999999999E-3</v>
      </c>
      <c r="O2" s="41">
        <f t="shared" ca="1" si="2"/>
        <v>2.8399999999999996E-3</v>
      </c>
      <c r="P2" s="41" cm="1">
        <f t="array" aca="1" ref="P2" ca="1">INDIRECT(CONCATENATE("'",HLOOKUP(P$1,$B$21:$E$23,3,FALSE),"'!",$B$25,ROW($A2)+3))*About!$A$27</f>
        <v>2.8999999999999998E-3</v>
      </c>
      <c r="Q2" cm="1">
        <f t="array" aca="1" ref="Q2" ca="1">TREND($K2:$P2,$K$1:$P$1,Q$1)</f>
        <v>2.9600000000000043E-3</v>
      </c>
      <c r="R2" cm="1">
        <f t="array" aca="1" ref="R2" ca="1">TREND($K2:$P2,$K$1:$P$1,R$1)</f>
        <v>3.0199999999999949E-3</v>
      </c>
      <c r="S2" cm="1">
        <f t="array" aca="1" ref="S2" ca="1">TREND($K2:$P2,$K$1:$P$1,S$1)</f>
        <v>3.0799999999999994E-3</v>
      </c>
      <c r="T2" cm="1">
        <f t="array" aca="1" ref="T2" ca="1">TREND($K2:$P2,$K$1:$P$1,T$1)</f>
        <v>3.1400000000000039E-3</v>
      </c>
      <c r="U2" cm="1">
        <f t="array" aca="1" ref="U2" ca="1">TREND($K2:$P2,$K$1:$P$1,U$1)</f>
        <v>3.1999999999999945E-3</v>
      </c>
      <c r="V2" cm="1">
        <f t="array" aca="1" ref="V2" ca="1">TREND($K2:$P2,$K$1:$P$1,V$1)</f>
        <v>3.259999999999999E-3</v>
      </c>
      <c r="W2" cm="1">
        <f t="array" aca="1" ref="W2" ca="1">TREND($K2:$P2,$K$1:$P$1,W$1)</f>
        <v>3.3200000000000035E-3</v>
      </c>
      <c r="X2" cm="1">
        <f t="array" aca="1" ref="X2" ca="1">TREND($K2:$P2,$K$1:$P$1,X$1)</f>
        <v>3.3799999999999941E-3</v>
      </c>
      <c r="Y2" cm="1">
        <f t="array" aca="1" ref="Y2" ca="1">TREND($K2:$P2,$K$1:$P$1,Y$1)</f>
        <v>3.4399999999999986E-3</v>
      </c>
      <c r="Z2" cm="1">
        <f t="array" aca="1" ref="Z2" ca="1">TREND($K2:$P2,$K$1:$P$1,Z$1)</f>
        <v>3.5000000000000031E-3</v>
      </c>
      <c r="AA2" cm="1">
        <f t="array" aca="1" ref="AA2" ca="1">TREND($K2:$P2,$K$1:$P$1,AA$1)</f>
        <v>3.5599999999999937E-3</v>
      </c>
      <c r="AB2" cm="1">
        <f t="array" aca="1" ref="AB2" ca="1">TREND($K2:$P2,$K$1:$P$1,AB$1)</f>
        <v>3.6199999999999982E-3</v>
      </c>
      <c r="AC2" cm="1">
        <f t="array" aca="1" ref="AC2" ca="1">TREND($K2:$P2,$K$1:$P$1,AC$1)</f>
        <v>3.6800000000000027E-3</v>
      </c>
      <c r="AD2" cm="1">
        <f t="array" aca="1" ref="AD2" ca="1">TREND($K2:$P2,$K$1:$P$1,AD$1)</f>
        <v>3.7399999999999933E-3</v>
      </c>
      <c r="AE2" cm="1">
        <f t="array" aca="1" ref="AE2" ca="1">TREND($K2:$P2,$K$1:$P$1,AE$1)</f>
        <v>3.7999999999999978E-3</v>
      </c>
      <c r="AF2" cm="1">
        <f t="array" aca="1" ref="AF2" ca="1">TREND($K2:$P2,$K$1:$P$1,AF$1)</f>
        <v>3.8600000000000023E-3</v>
      </c>
      <c r="AG2" cm="1">
        <f t="array" aca="1" ref="AG2" ca="1">TREND($K2:$P2,$K$1:$P$1,AG$1)</f>
        <v>3.9199999999999929E-3</v>
      </c>
      <c r="AH2" cm="1">
        <f t="array" aca="1" ref="AH2" ca="1">TREND($K2:$P2,$K$1:$P$1,AH$1)</f>
        <v>3.9799999999999974E-3</v>
      </c>
      <c r="AI2" cm="1">
        <f t="array" aca="1" ref="AI2" ca="1">TREND($K2:$P2,$K$1:$P$1,AI$1)</f>
        <v>4.0400000000000019E-3</v>
      </c>
      <c r="AJ2" cm="1">
        <f t="array" aca="1" ref="AJ2" ca="1">TREND($K2:$P2,$K$1:$P$1,AJ$1)</f>
        <v>4.0999999999999925E-3</v>
      </c>
      <c r="AK2">
        <f ca="1">AJ2</f>
        <v>4.0999999999999925E-3</v>
      </c>
      <c r="AL2">
        <f t="shared" ref="AL2:AT2" ca="1" si="3">AK2</f>
        <v>4.0999999999999925E-3</v>
      </c>
      <c r="AM2">
        <f t="shared" ca="1" si="3"/>
        <v>4.0999999999999925E-3</v>
      </c>
      <c r="AN2">
        <f t="shared" ca="1" si="3"/>
        <v>4.0999999999999925E-3</v>
      </c>
      <c r="AO2">
        <f t="shared" ca="1" si="3"/>
        <v>4.0999999999999925E-3</v>
      </c>
      <c r="AP2">
        <f t="shared" ca="1" si="3"/>
        <v>4.0999999999999925E-3</v>
      </c>
      <c r="AQ2">
        <f t="shared" ca="1" si="3"/>
        <v>4.0999999999999925E-3</v>
      </c>
      <c r="AR2">
        <f t="shared" ca="1" si="3"/>
        <v>4.0999999999999925E-3</v>
      </c>
      <c r="AS2">
        <f t="shared" ca="1" si="3"/>
        <v>4.0999999999999925E-3</v>
      </c>
      <c r="AT2">
        <f t="shared" ca="1" si="3"/>
        <v>4.0999999999999925E-3</v>
      </c>
    </row>
    <row r="3" spans="1:46" x14ac:dyDescent="0.2">
      <c r="A3" t="s">
        <v>14</v>
      </c>
      <c r="B3" s="41" cm="1">
        <f t="array" aca="1" ref="B3" ca="1">INDIRECT(CONCATENATE("'",HLOOKUP(B$1,$B$21:$E$23,3,FALSE),"'!",$B$25,ROW($A3)+5))*About!$A$27</f>
        <v>1.1999999999999999E-3</v>
      </c>
      <c r="C3" s="41">
        <f t="shared" ref="C3:C12" ca="1" si="4">$B3+($F3-$B3)*(C$1-$B$1)/($F$1-$B$1)</f>
        <v>1.225E-3</v>
      </c>
      <c r="D3" s="41">
        <f t="shared" ca="1" si="0"/>
        <v>1.2499999999999998E-3</v>
      </c>
      <c r="E3" s="41">
        <f t="shared" ca="1" si="0"/>
        <v>1.2749999999999999E-3</v>
      </c>
      <c r="F3" s="41" cm="1">
        <f t="array" aca="1" ref="F3" ca="1">INDIRECT(CONCATENATE("'",HLOOKUP(F$1,$B$21:$E$23,3,FALSE),"'!",$B$25,ROW($A3)+5))*About!$A$27</f>
        <v>1.2999999999999999E-3</v>
      </c>
      <c r="G3" s="41">
        <f t="shared" ref="G3:G12" ca="1" si="5">$F3+($K3-$F3)*(G$1-$F$1)/($K$1-$F$1)</f>
        <v>1.32E-3</v>
      </c>
      <c r="H3" s="41">
        <f t="shared" ca="1" si="1"/>
        <v>1.34E-3</v>
      </c>
      <c r="I3" s="41">
        <f t="shared" ca="1" si="1"/>
        <v>1.3599999999999999E-3</v>
      </c>
      <c r="J3" s="41">
        <f t="shared" ca="1" si="1"/>
        <v>1.3799999999999999E-3</v>
      </c>
      <c r="K3" s="41" cm="1">
        <f t="array" aca="1" ref="K3" ca="1">INDIRECT(CONCATENATE("'",HLOOKUP(K$1,$B$21:$E$23,3,FALSE),"'!",$B$25,ROW($A3)+5))*About!$A$27</f>
        <v>1.4E-3</v>
      </c>
      <c r="L3" s="41">
        <f t="shared" ref="L3:L12" ca="1" si="6">$K3+($P3-$K3)*(L$1-$K$1)/($P$1-$K$1)</f>
        <v>1.42E-3</v>
      </c>
      <c r="M3" s="41">
        <f t="shared" ca="1" si="2"/>
        <v>1.4400000000000001E-3</v>
      </c>
      <c r="N3" s="41">
        <f t="shared" ca="1" si="2"/>
        <v>1.4599999999999999E-3</v>
      </c>
      <c r="O3" s="41">
        <f t="shared" ca="1" si="2"/>
        <v>1.48E-3</v>
      </c>
      <c r="P3" s="41" cm="1">
        <f t="array" aca="1" ref="P3" ca="1">INDIRECT(CONCATENATE("'",HLOOKUP(P$1,$B$21:$E$23,3,FALSE),"'!",$B$25,ROW($A3)+5))*About!$A$27</f>
        <v>1.5E-3</v>
      </c>
      <c r="Q3" cm="1">
        <f t="array" aca="1" ref="Q3" ca="1">TREND($K3:$P3,$K$1:$P$1,Q$1)</f>
        <v>1.5200000000000005E-3</v>
      </c>
      <c r="R3" cm="1">
        <f t="array" aca="1" ref="R3" ca="1">TREND($K3:$P3,$K$1:$P$1,R$1)</f>
        <v>1.5399999999999997E-3</v>
      </c>
      <c r="S3" cm="1">
        <f t="array" aca="1" ref="S3" ca="1">TREND($K3:$P3,$K$1:$P$1,S$1)</f>
        <v>1.5599999999999989E-3</v>
      </c>
      <c r="T3" cm="1">
        <f t="array" aca="1" ref="T3" ca="1">TREND($K3:$P3,$K$1:$P$1,T$1)</f>
        <v>1.5799999999999981E-3</v>
      </c>
      <c r="U3" cm="1">
        <f t="array" aca="1" ref="U3" ca="1">TREND($K3:$P3,$K$1:$P$1,U$1)</f>
        <v>1.5999999999999973E-3</v>
      </c>
      <c r="V3" cm="1">
        <f t="array" aca="1" ref="V3" ca="1">TREND($K3:$P3,$K$1:$P$1,V$1)</f>
        <v>1.6200000000000034E-3</v>
      </c>
      <c r="W3" cm="1">
        <f t="array" aca="1" ref="W3" ca="1">TREND($K3:$P3,$K$1:$P$1,W$1)</f>
        <v>1.6400000000000026E-3</v>
      </c>
      <c r="X3" cm="1">
        <f t="array" aca="1" ref="X3" ca="1">TREND($K3:$P3,$K$1:$P$1,X$1)</f>
        <v>1.6600000000000018E-3</v>
      </c>
      <c r="Y3" cm="1">
        <f t="array" aca="1" ref="Y3" ca="1">TREND($K3:$P3,$K$1:$P$1,Y$1)</f>
        <v>1.6800000000000009E-3</v>
      </c>
      <c r="Z3" cm="1">
        <f t="array" aca="1" ref="Z3" ca="1">TREND($K3:$P3,$K$1:$P$1,Z$1)</f>
        <v>1.7000000000000001E-3</v>
      </c>
      <c r="AA3" cm="1">
        <f t="array" aca="1" ref="AA3" ca="1">TREND($K3:$P3,$K$1:$P$1,AA$1)</f>
        <v>1.7199999999999993E-3</v>
      </c>
      <c r="AB3" cm="1">
        <f t="array" aca="1" ref="AB3" ca="1">TREND($K3:$P3,$K$1:$P$1,AB$1)</f>
        <v>1.7399999999999985E-3</v>
      </c>
      <c r="AC3" cm="1">
        <f t="array" aca="1" ref="AC3" ca="1">TREND($K3:$P3,$K$1:$P$1,AC$1)</f>
        <v>1.7599999999999977E-3</v>
      </c>
      <c r="AD3" cm="1">
        <f t="array" aca="1" ref="AD3" ca="1">TREND($K3:$P3,$K$1:$P$1,AD$1)</f>
        <v>1.7800000000000038E-3</v>
      </c>
      <c r="AE3" cm="1">
        <f t="array" aca="1" ref="AE3" ca="1">TREND($K3:$P3,$K$1:$P$1,AE$1)</f>
        <v>1.800000000000003E-3</v>
      </c>
      <c r="AF3" cm="1">
        <f t="array" aca="1" ref="AF3" ca="1">TREND($K3:$P3,$K$1:$P$1,AF$1)</f>
        <v>1.8200000000000022E-3</v>
      </c>
      <c r="AG3" cm="1">
        <f t="array" aca="1" ref="AG3" ca="1">TREND($K3:$P3,$K$1:$P$1,AG$1)</f>
        <v>1.8400000000000014E-3</v>
      </c>
      <c r="AH3" cm="1">
        <f t="array" aca="1" ref="AH3" ca="1">TREND($K3:$P3,$K$1:$P$1,AH$1)</f>
        <v>1.8600000000000005E-3</v>
      </c>
      <c r="AI3" cm="1">
        <f t="array" aca="1" ref="AI3" ca="1">TREND($K3:$P3,$K$1:$P$1,AI$1)</f>
        <v>1.8799999999999997E-3</v>
      </c>
      <c r="AJ3" cm="1">
        <f t="array" aca="1" ref="AJ3" ca="1">TREND($K3:$P3,$K$1:$P$1,AJ$1)</f>
        <v>1.8999999999999989E-3</v>
      </c>
      <c r="AK3">
        <f t="shared" ref="AK3:AT12" ca="1" si="7">AJ3</f>
        <v>1.8999999999999989E-3</v>
      </c>
      <c r="AL3">
        <f t="shared" ca="1" si="7"/>
        <v>1.8999999999999989E-3</v>
      </c>
      <c r="AM3">
        <f t="shared" ca="1" si="7"/>
        <v>1.8999999999999989E-3</v>
      </c>
      <c r="AN3">
        <f t="shared" ca="1" si="7"/>
        <v>1.8999999999999989E-3</v>
      </c>
      <c r="AO3">
        <f t="shared" ca="1" si="7"/>
        <v>1.8999999999999989E-3</v>
      </c>
      <c r="AP3">
        <f t="shared" ca="1" si="7"/>
        <v>1.8999999999999989E-3</v>
      </c>
      <c r="AQ3">
        <f t="shared" ca="1" si="7"/>
        <v>1.8999999999999989E-3</v>
      </c>
      <c r="AR3">
        <f t="shared" ca="1" si="7"/>
        <v>1.8999999999999989E-3</v>
      </c>
      <c r="AS3">
        <f t="shared" ca="1" si="7"/>
        <v>1.8999999999999989E-3</v>
      </c>
      <c r="AT3">
        <f t="shared" ca="1" si="7"/>
        <v>1.8999999999999989E-3</v>
      </c>
    </row>
    <row r="4" spans="1:46" x14ac:dyDescent="0.2">
      <c r="A4" t="s">
        <v>15</v>
      </c>
      <c r="B4" s="41" cm="1">
        <f t="array" aca="1" ref="B4" ca="1">INDIRECT(CONCATENATE("'",HLOOKUP(B$1,$B$21:$E$23,3,FALSE),"'!",$B$25,ROW($A4)+5))*About!$A$27</f>
        <v>3.8E-3</v>
      </c>
      <c r="C4" s="41">
        <f t="shared" ca="1" si="4"/>
        <v>3.8249999999999998E-3</v>
      </c>
      <c r="D4" s="41">
        <f t="shared" ca="1" si="0"/>
        <v>3.8500000000000001E-3</v>
      </c>
      <c r="E4" s="41">
        <f t="shared" ca="1" si="0"/>
        <v>3.875E-3</v>
      </c>
      <c r="F4" s="41" cm="1">
        <f t="array" aca="1" ref="F4" ca="1">INDIRECT(CONCATENATE("'",HLOOKUP(F$1,$B$21:$E$23,3,FALSE),"'!",$B$25,ROW($A4)+5))*About!$A$27</f>
        <v>3.8999999999999998E-3</v>
      </c>
      <c r="G4" s="41">
        <f t="shared" ca="1" si="5"/>
        <v>3.9399999999999999E-3</v>
      </c>
      <c r="H4" s="41">
        <f t="shared" ca="1" si="1"/>
        <v>3.98E-3</v>
      </c>
      <c r="I4" s="41">
        <f t="shared" ca="1" si="1"/>
        <v>4.0200000000000001E-3</v>
      </c>
      <c r="J4" s="41">
        <f t="shared" ca="1" si="1"/>
        <v>4.0600000000000002E-3</v>
      </c>
      <c r="K4" s="41" cm="1">
        <f t="array" aca="1" ref="K4" ca="1">INDIRECT(CONCATENATE("'",HLOOKUP(K$1,$B$21:$E$23,3,FALSE),"'!",$B$25,ROW($A4)+5))*About!$A$27</f>
        <v>4.1000000000000003E-3</v>
      </c>
      <c r="L4" s="41">
        <f t="shared" ca="1" si="6"/>
        <v>4.1800000000000006E-3</v>
      </c>
      <c r="M4" s="41">
        <f t="shared" ca="1" si="2"/>
        <v>4.2599999999999999E-3</v>
      </c>
      <c r="N4" s="41">
        <f t="shared" ca="1" si="2"/>
        <v>4.3400000000000001E-3</v>
      </c>
      <c r="O4" s="41">
        <f t="shared" ca="1" si="2"/>
        <v>4.4199999999999995E-3</v>
      </c>
      <c r="P4" s="41" cm="1">
        <f t="array" aca="1" ref="P4" ca="1">INDIRECT(CONCATENATE("'",HLOOKUP(P$1,$B$21:$E$23,3,FALSE),"'!",$B$25,ROW($A4)+5))*About!$A$27</f>
        <v>4.4999999999999997E-3</v>
      </c>
      <c r="Q4" cm="1">
        <f t="array" aca="1" ref="Q4" ca="1">TREND($K4:$P4,$K$1:$P$1,Q$1)</f>
        <v>4.5800000000000007E-3</v>
      </c>
      <c r="R4" cm="1">
        <f t="array" aca="1" ref="R4" ca="1">TREND($K4:$P4,$K$1:$P$1,R$1)</f>
        <v>4.6599999999999975E-3</v>
      </c>
      <c r="S4" cm="1">
        <f t="array" aca="1" ref="S4" ca="1">TREND($K4:$P4,$K$1:$P$1,S$1)</f>
        <v>4.7399999999999942E-3</v>
      </c>
      <c r="T4" cm="1">
        <f t="array" aca="1" ref="T4" ca="1">TREND($K4:$P4,$K$1:$P$1,T$1)</f>
        <v>4.819999999999991E-3</v>
      </c>
      <c r="U4" cm="1">
        <f t="array" aca="1" ref="U4" ca="1">TREND($K4:$P4,$K$1:$P$1,U$1)</f>
        <v>4.9000000000000155E-3</v>
      </c>
      <c r="V4" cm="1">
        <f t="array" aca="1" ref="V4" ca="1">TREND($K4:$P4,$K$1:$P$1,V$1)</f>
        <v>4.9800000000000122E-3</v>
      </c>
      <c r="W4" cm="1">
        <f t="array" aca="1" ref="W4" ca="1">TREND($K4:$P4,$K$1:$P$1,W$1)</f>
        <v>5.0600000000000089E-3</v>
      </c>
      <c r="X4" cm="1">
        <f t="array" aca="1" ref="X4" ca="1">TREND($K4:$P4,$K$1:$P$1,X$1)</f>
        <v>5.1400000000000057E-3</v>
      </c>
      <c r="Y4" cm="1">
        <f t="array" aca="1" ref="Y4" ca="1">TREND($K4:$P4,$K$1:$P$1,Y$1)</f>
        <v>5.2200000000000024E-3</v>
      </c>
      <c r="Z4" cm="1">
        <f t="array" aca="1" ref="Z4" ca="1">TREND($K4:$P4,$K$1:$P$1,Z$1)</f>
        <v>5.2999999999999992E-3</v>
      </c>
      <c r="AA4" cm="1">
        <f t="array" aca="1" ref="AA4" ca="1">TREND($K4:$P4,$K$1:$P$1,AA$1)</f>
        <v>5.3799999999999959E-3</v>
      </c>
      <c r="AB4" cm="1">
        <f t="array" aca="1" ref="AB4" ca="1">TREND($K4:$P4,$K$1:$P$1,AB$1)</f>
        <v>5.4599999999999926E-3</v>
      </c>
      <c r="AC4" cm="1">
        <f t="array" aca="1" ref="AC4" ca="1">TREND($K4:$P4,$K$1:$P$1,AC$1)</f>
        <v>5.5399999999999894E-3</v>
      </c>
      <c r="AD4" cm="1">
        <f t="array" aca="1" ref="AD4" ca="1">TREND($K4:$P4,$K$1:$P$1,AD$1)</f>
        <v>5.6200000000000139E-3</v>
      </c>
      <c r="AE4" cm="1">
        <f t="array" aca="1" ref="AE4" ca="1">TREND($K4:$P4,$K$1:$P$1,AE$1)</f>
        <v>5.7000000000000106E-3</v>
      </c>
      <c r="AF4" cm="1">
        <f t="array" aca="1" ref="AF4" ca="1">TREND($K4:$P4,$K$1:$P$1,AF$1)</f>
        <v>5.7800000000000074E-3</v>
      </c>
      <c r="AG4" cm="1">
        <f t="array" aca="1" ref="AG4" ca="1">TREND($K4:$P4,$K$1:$P$1,AG$1)</f>
        <v>5.8600000000000041E-3</v>
      </c>
      <c r="AH4" cm="1">
        <f t="array" aca="1" ref="AH4" ca="1">TREND($K4:$P4,$K$1:$P$1,AH$1)</f>
        <v>5.9400000000000008E-3</v>
      </c>
      <c r="AI4" cm="1">
        <f t="array" aca="1" ref="AI4" ca="1">TREND($K4:$P4,$K$1:$P$1,AI$1)</f>
        <v>6.0199999999999976E-3</v>
      </c>
      <c r="AJ4" cm="1">
        <f t="array" aca="1" ref="AJ4" ca="1">TREND($K4:$P4,$K$1:$P$1,AJ$1)</f>
        <v>6.0999999999999943E-3</v>
      </c>
      <c r="AK4">
        <f t="shared" ca="1" si="7"/>
        <v>6.0999999999999943E-3</v>
      </c>
      <c r="AL4">
        <f t="shared" ca="1" si="7"/>
        <v>6.0999999999999943E-3</v>
      </c>
      <c r="AM4">
        <f t="shared" ca="1" si="7"/>
        <v>6.0999999999999943E-3</v>
      </c>
      <c r="AN4">
        <f t="shared" ca="1" si="7"/>
        <v>6.0999999999999943E-3</v>
      </c>
      <c r="AO4">
        <f t="shared" ca="1" si="7"/>
        <v>6.0999999999999943E-3</v>
      </c>
      <c r="AP4">
        <f t="shared" ca="1" si="7"/>
        <v>6.0999999999999943E-3</v>
      </c>
      <c r="AQ4">
        <f t="shared" ca="1" si="7"/>
        <v>6.0999999999999943E-3</v>
      </c>
      <c r="AR4">
        <f t="shared" ca="1" si="7"/>
        <v>6.0999999999999943E-3</v>
      </c>
      <c r="AS4">
        <f t="shared" ca="1" si="7"/>
        <v>6.0999999999999943E-3</v>
      </c>
      <c r="AT4">
        <f t="shared" ca="1" si="7"/>
        <v>6.0999999999999943E-3</v>
      </c>
    </row>
    <row r="5" spans="1:46" x14ac:dyDescent="0.2">
      <c r="A5" t="s">
        <v>16</v>
      </c>
      <c r="B5" s="41" cm="1">
        <f t="array" aca="1" ref="B5" ca="1">INDIRECT(CONCATENATE("'",HLOOKUP(B$1,$B$21:$E$23,3,FALSE),"'!",$B$25,ROW($A5)+5))*About!$A$27</f>
        <v>4.8000000000000001E-2</v>
      </c>
      <c r="C5" s="41">
        <f t="shared" ca="1" si="4"/>
        <v>4.8250000000000001E-2</v>
      </c>
      <c r="D5" s="41">
        <f t="shared" ca="1" si="0"/>
        <v>4.8500000000000001E-2</v>
      </c>
      <c r="E5" s="41">
        <f t="shared" ca="1" si="0"/>
        <v>4.8750000000000002E-2</v>
      </c>
      <c r="F5" s="41" cm="1">
        <f t="array" aca="1" ref="F5" ca="1">INDIRECT(CONCATENATE("'",HLOOKUP(F$1,$B$21:$E$23,3,FALSE),"'!",$B$25,ROW($A5)+5))*About!$A$27</f>
        <v>4.9000000000000002E-2</v>
      </c>
      <c r="G5" s="41">
        <f t="shared" ca="1" si="5"/>
        <v>4.9599999999999998E-2</v>
      </c>
      <c r="H5" s="41">
        <f t="shared" ca="1" si="1"/>
        <v>5.0200000000000002E-2</v>
      </c>
      <c r="I5" s="41">
        <f t="shared" ca="1" si="1"/>
        <v>5.0799999999999998E-2</v>
      </c>
      <c r="J5" s="41">
        <f t="shared" ca="1" si="1"/>
        <v>5.1400000000000001E-2</v>
      </c>
      <c r="K5" s="41" cm="1">
        <f t="array" aca="1" ref="K5" ca="1">INDIRECT(CONCATENATE("'",HLOOKUP(K$1,$B$21:$E$23,3,FALSE),"'!",$B$25,ROW($A5)+5))*About!$A$27</f>
        <v>5.1999999999999998E-2</v>
      </c>
      <c r="L5" s="41">
        <f t="shared" ca="1" si="6"/>
        <v>5.2999999999999999E-2</v>
      </c>
      <c r="M5" s="41">
        <f t="shared" ca="1" si="2"/>
        <v>5.3999999999999999E-2</v>
      </c>
      <c r="N5" s="41">
        <f t="shared" ca="1" si="2"/>
        <v>5.5E-2</v>
      </c>
      <c r="O5" s="41">
        <f t="shared" ca="1" si="2"/>
        <v>5.6000000000000001E-2</v>
      </c>
      <c r="P5" s="41" cm="1">
        <f t="array" aca="1" ref="P5" ca="1">INDIRECT(CONCATENATE("'",HLOOKUP(P$1,$B$21:$E$23,3,FALSE),"'!",$B$25,ROW($A5)+5))*About!$A$27</f>
        <v>5.7000000000000002E-2</v>
      </c>
      <c r="Q5" cm="1">
        <f t="array" aca="1" ref="Q5" ca="1">TREND($K5:$P5,$K$1:$P$1,Q$1)</f>
        <v>5.8000000000000274E-2</v>
      </c>
      <c r="R5" cm="1">
        <f t="array" aca="1" ref="R5" ca="1">TREND($K5:$P5,$K$1:$P$1,R$1)</f>
        <v>5.9000000000000163E-2</v>
      </c>
      <c r="S5" cm="1">
        <f t="array" aca="1" ref="S5" ca="1">TREND($K5:$P5,$K$1:$P$1,S$1)</f>
        <v>6.0000000000000053E-2</v>
      </c>
      <c r="T5" cm="1">
        <f t="array" aca="1" ref="T5" ca="1">TREND($K5:$P5,$K$1:$P$1,T$1)</f>
        <v>6.0999999999999943E-2</v>
      </c>
      <c r="U5" cm="1">
        <f t="array" aca="1" ref="U5" ca="1">TREND($K5:$P5,$K$1:$P$1,U$1)</f>
        <v>6.2000000000000277E-2</v>
      </c>
      <c r="V5" cm="1">
        <f t="array" aca="1" ref="V5" ca="1">TREND($K5:$P5,$K$1:$P$1,V$1)</f>
        <v>6.3000000000000167E-2</v>
      </c>
      <c r="W5" cm="1">
        <f t="array" aca="1" ref="W5" ca="1">TREND($K5:$P5,$K$1:$P$1,W$1)</f>
        <v>6.4000000000000057E-2</v>
      </c>
      <c r="X5" cm="1">
        <f t="array" aca="1" ref="X5" ca="1">TREND($K5:$P5,$K$1:$P$1,X$1)</f>
        <v>6.5000000000000391E-2</v>
      </c>
      <c r="Y5" cm="1">
        <f t="array" aca="1" ref="Y5" ca="1">TREND($K5:$P5,$K$1:$P$1,Y$1)</f>
        <v>6.6000000000000281E-2</v>
      </c>
      <c r="Z5" cm="1">
        <f t="array" aca="1" ref="Z5" ca="1">TREND($K5:$P5,$K$1:$P$1,Z$1)</f>
        <v>6.7000000000000171E-2</v>
      </c>
      <c r="AA5" cm="1">
        <f t="array" aca="1" ref="AA5" ca="1">TREND($K5:$P5,$K$1:$P$1,AA$1)</f>
        <v>6.800000000000006E-2</v>
      </c>
      <c r="AB5" cm="1">
        <f t="array" aca="1" ref="AB5" ca="1">TREND($K5:$P5,$K$1:$P$1,AB$1)</f>
        <v>6.899999999999995E-2</v>
      </c>
      <c r="AC5" cm="1">
        <f t="array" aca="1" ref="AC5" ca="1">TREND($K5:$P5,$K$1:$P$1,AC$1)</f>
        <v>7.0000000000000284E-2</v>
      </c>
      <c r="AD5" cm="1">
        <f t="array" aca="1" ref="AD5" ca="1">TREND($K5:$P5,$K$1:$P$1,AD$1)</f>
        <v>7.1000000000000174E-2</v>
      </c>
      <c r="AE5" cm="1">
        <f t="array" aca="1" ref="AE5" ca="1">TREND($K5:$P5,$K$1:$P$1,AE$1)</f>
        <v>7.2000000000000064E-2</v>
      </c>
      <c r="AF5" cm="1">
        <f t="array" aca="1" ref="AF5" ca="1">TREND($K5:$P5,$K$1:$P$1,AF$1)</f>
        <v>7.3000000000000398E-2</v>
      </c>
      <c r="AG5" cm="1">
        <f t="array" aca="1" ref="AG5" ca="1">TREND($K5:$P5,$K$1:$P$1,AG$1)</f>
        <v>7.4000000000000288E-2</v>
      </c>
      <c r="AH5" cm="1">
        <f t="array" aca="1" ref="AH5" ca="1">TREND($K5:$P5,$K$1:$P$1,AH$1)</f>
        <v>7.5000000000000178E-2</v>
      </c>
      <c r="AI5" cm="1">
        <f t="array" aca="1" ref="AI5" ca="1">TREND($K5:$P5,$K$1:$P$1,AI$1)</f>
        <v>7.6000000000000068E-2</v>
      </c>
      <c r="AJ5" cm="1">
        <f t="array" aca="1" ref="AJ5" ca="1">TREND($K5:$P5,$K$1:$P$1,AJ$1)</f>
        <v>7.6999999999999957E-2</v>
      </c>
      <c r="AK5">
        <f t="shared" ca="1" si="7"/>
        <v>7.6999999999999957E-2</v>
      </c>
      <c r="AL5">
        <f t="shared" ca="1" si="7"/>
        <v>7.6999999999999957E-2</v>
      </c>
      <c r="AM5">
        <f t="shared" ca="1" si="7"/>
        <v>7.6999999999999957E-2</v>
      </c>
      <c r="AN5">
        <f t="shared" ca="1" si="7"/>
        <v>7.6999999999999957E-2</v>
      </c>
      <c r="AO5">
        <f t="shared" ca="1" si="7"/>
        <v>7.6999999999999957E-2</v>
      </c>
      <c r="AP5">
        <f t="shared" ca="1" si="7"/>
        <v>7.6999999999999957E-2</v>
      </c>
      <c r="AQ5">
        <f t="shared" ca="1" si="7"/>
        <v>7.6999999999999957E-2</v>
      </c>
      <c r="AR5">
        <f t="shared" ca="1" si="7"/>
        <v>7.6999999999999957E-2</v>
      </c>
      <c r="AS5">
        <f t="shared" ca="1" si="7"/>
        <v>7.6999999999999957E-2</v>
      </c>
      <c r="AT5">
        <f t="shared" ca="1" si="7"/>
        <v>7.6999999999999957E-2</v>
      </c>
    </row>
    <row r="6" spans="1:46" x14ac:dyDescent="0.2">
      <c r="A6" t="s">
        <v>17</v>
      </c>
      <c r="B6" s="41" cm="1">
        <f t="array" aca="1" ref="B6" ca="1">INDIRECT(CONCATENATE("'",HLOOKUP(B$1,$B$21:$E$23,3,FALSE),"'!",$B$25,ROW($A6)+5))*About!$A$27</f>
        <v>6.9000000000000006E-2</v>
      </c>
      <c r="C6" s="41">
        <f t="shared" ca="1" si="4"/>
        <v>6.9250000000000006E-2</v>
      </c>
      <c r="D6" s="41">
        <f t="shared" ca="1" si="0"/>
        <v>6.9500000000000006E-2</v>
      </c>
      <c r="E6" s="41">
        <f t="shared" ca="1" si="0"/>
        <v>6.9750000000000006E-2</v>
      </c>
      <c r="F6" s="41" cm="1">
        <f t="array" aca="1" ref="F6" ca="1">INDIRECT(CONCATENATE("'",HLOOKUP(F$1,$B$21:$E$23,3,FALSE),"'!",$B$25,ROW($A6)+5))*About!$A$27</f>
        <v>7.0000000000000007E-2</v>
      </c>
      <c r="G6" s="41">
        <f t="shared" ca="1" si="5"/>
        <v>7.0800000000000002E-2</v>
      </c>
      <c r="H6" s="41">
        <f t="shared" ca="1" si="1"/>
        <v>7.1599999999999997E-2</v>
      </c>
      <c r="I6" s="41">
        <f t="shared" ca="1" si="1"/>
        <v>7.2400000000000006E-2</v>
      </c>
      <c r="J6" s="41">
        <f t="shared" ca="1" si="1"/>
        <v>7.3200000000000001E-2</v>
      </c>
      <c r="K6" s="41" cm="1">
        <f t="array" aca="1" ref="K6" ca="1">INDIRECT(CONCATENATE("'",HLOOKUP(K$1,$B$21:$E$23,3,FALSE),"'!",$B$25,ROW($A6)+5))*About!$A$27</f>
        <v>7.3999999999999996E-2</v>
      </c>
      <c r="L6" s="41">
        <f t="shared" ca="1" si="6"/>
        <v>7.5600000000000001E-2</v>
      </c>
      <c r="M6" s="41">
        <f t="shared" ca="1" si="2"/>
        <v>7.7200000000000005E-2</v>
      </c>
      <c r="N6" s="41">
        <f t="shared" ca="1" si="2"/>
        <v>7.8799999999999995E-2</v>
      </c>
      <c r="O6" s="41">
        <f t="shared" ca="1" si="2"/>
        <v>8.0399999999999999E-2</v>
      </c>
      <c r="P6" s="41" cm="1">
        <f t="array" aca="1" ref="P6" ca="1">INDIRECT(CONCATENATE("'",HLOOKUP(P$1,$B$21:$E$23,3,FALSE),"'!",$B$25,ROW($A6)+5))*About!$A$27</f>
        <v>8.2000000000000003E-2</v>
      </c>
      <c r="Q6" cm="1">
        <f t="array" aca="1" ref="Q6" ca="1">TREND($K6:$P6,$K$1:$P$1,Q$1)</f>
        <v>8.3599999999999675E-2</v>
      </c>
      <c r="R6" cm="1">
        <f t="array" aca="1" ref="R6" ca="1">TREND($K6:$P6,$K$1:$P$1,R$1)</f>
        <v>8.5199999999999942E-2</v>
      </c>
      <c r="S6" cm="1">
        <f t="array" aca="1" ref="S6" ca="1">TREND($K6:$P6,$K$1:$P$1,S$1)</f>
        <v>8.6799999999999766E-2</v>
      </c>
      <c r="T6" cm="1">
        <f t="array" aca="1" ref="T6" ca="1">TREND($K6:$P6,$K$1:$P$1,T$1)</f>
        <v>8.839999999999959E-2</v>
      </c>
      <c r="U6" cm="1">
        <f t="array" aca="1" ref="U6" ca="1">TREND($K6:$P6,$K$1:$P$1,U$1)</f>
        <v>8.9999999999999858E-2</v>
      </c>
      <c r="V6" cm="1">
        <f t="array" aca="1" ref="V6" ca="1">TREND($K6:$P6,$K$1:$P$1,V$1)</f>
        <v>9.1599999999999682E-2</v>
      </c>
      <c r="W6" cm="1">
        <f t="array" aca="1" ref="W6" ca="1">TREND($K6:$P6,$K$1:$P$1,W$1)</f>
        <v>9.319999999999995E-2</v>
      </c>
      <c r="X6" cm="1">
        <f t="array" aca="1" ref="X6" ca="1">TREND($K6:$P6,$K$1:$P$1,X$1)</f>
        <v>9.4799999999999773E-2</v>
      </c>
      <c r="Y6" cm="1">
        <f t="array" aca="1" ref="Y6" ca="1">TREND($K6:$P6,$K$1:$P$1,Y$1)</f>
        <v>9.6399999999999597E-2</v>
      </c>
      <c r="Z6" cm="1">
        <f t="array" aca="1" ref="Z6" ca="1">TREND($K6:$P6,$K$1:$P$1,Z$1)</f>
        <v>9.7999999999999865E-2</v>
      </c>
      <c r="AA6" cm="1">
        <f t="array" aca="1" ref="AA6" ca="1">TREND($K6:$P6,$K$1:$P$1,AA$1)</f>
        <v>9.9599999999999689E-2</v>
      </c>
      <c r="AB6" cm="1">
        <f t="array" aca="1" ref="AB6" ca="1">TREND($K6:$P6,$K$1:$P$1,AB$1)</f>
        <v>0.10119999999999996</v>
      </c>
      <c r="AC6" cm="1">
        <f t="array" aca="1" ref="AC6" ca="1">TREND($K6:$P6,$K$1:$P$1,AC$1)</f>
        <v>0.10279999999999978</v>
      </c>
      <c r="AD6" cm="1">
        <f t="array" aca="1" ref="AD6" ca="1">TREND($K6:$P6,$K$1:$P$1,AD$1)</f>
        <v>0.1043999999999996</v>
      </c>
      <c r="AE6" cm="1">
        <f t="array" aca="1" ref="AE6" ca="1">TREND($K6:$P6,$K$1:$P$1,AE$1)</f>
        <v>0.10599999999999987</v>
      </c>
      <c r="AF6" cm="1">
        <f t="array" aca="1" ref="AF6" ca="1">TREND($K6:$P6,$K$1:$P$1,AF$1)</f>
        <v>0.1075999999999997</v>
      </c>
      <c r="AG6" cm="1">
        <f t="array" aca="1" ref="AG6" ca="1">TREND($K6:$P6,$K$1:$P$1,AG$1)</f>
        <v>0.10919999999999996</v>
      </c>
      <c r="AH6" cm="1">
        <f t="array" aca="1" ref="AH6" ca="1">TREND($K6:$P6,$K$1:$P$1,AH$1)</f>
        <v>0.11079999999999979</v>
      </c>
      <c r="AI6" cm="1">
        <f t="array" aca="1" ref="AI6" ca="1">TREND($K6:$P6,$K$1:$P$1,AI$1)</f>
        <v>0.11239999999999961</v>
      </c>
      <c r="AJ6" cm="1">
        <f t="array" aca="1" ref="AJ6" ca="1">TREND($K6:$P6,$K$1:$P$1,AJ$1)</f>
        <v>0.11399999999999988</v>
      </c>
      <c r="AK6">
        <f t="shared" ca="1" si="7"/>
        <v>0.11399999999999988</v>
      </c>
      <c r="AL6">
        <f t="shared" ca="1" si="7"/>
        <v>0.11399999999999988</v>
      </c>
      <c r="AM6">
        <f t="shared" ca="1" si="7"/>
        <v>0.11399999999999988</v>
      </c>
      <c r="AN6">
        <f t="shared" ca="1" si="7"/>
        <v>0.11399999999999988</v>
      </c>
      <c r="AO6">
        <f t="shared" ca="1" si="7"/>
        <v>0.11399999999999988</v>
      </c>
      <c r="AP6">
        <f t="shared" ca="1" si="7"/>
        <v>0.11399999999999988</v>
      </c>
      <c r="AQ6">
        <f t="shared" ca="1" si="7"/>
        <v>0.11399999999999988</v>
      </c>
      <c r="AR6">
        <f t="shared" ca="1" si="7"/>
        <v>0.11399999999999988</v>
      </c>
      <c r="AS6">
        <f t="shared" ca="1" si="7"/>
        <v>0.11399999999999988</v>
      </c>
      <c r="AT6">
        <f t="shared" ca="1" si="7"/>
        <v>0.11399999999999988</v>
      </c>
    </row>
    <row r="7" spans="1:46" x14ac:dyDescent="0.2">
      <c r="A7" t="s">
        <v>163</v>
      </c>
      <c r="B7" s="41" cm="1">
        <f t="array" aca="1" ref="B7" ca="1">INDIRECT(CONCATENATE("'",HLOOKUP(B$1,$B$21:$E$23,3,FALSE),"'!",$B$25,ROW($A7)+5))*About!$A$27</f>
        <v>1.9</v>
      </c>
      <c r="C7" s="41">
        <f t="shared" ca="1" si="4"/>
        <v>1.9249999999999998</v>
      </c>
      <c r="D7" s="41">
        <f t="shared" ca="1" si="0"/>
        <v>1.95</v>
      </c>
      <c r="E7" s="41">
        <f t="shared" ca="1" si="0"/>
        <v>1.9750000000000001</v>
      </c>
      <c r="F7" s="41" cm="1">
        <f t="array" aca="1" ref="F7" ca="1">INDIRECT(CONCATENATE("'",HLOOKUP(F$1,$B$21:$E$23,3,FALSE),"'!",$B$25,ROW($A7)+5))*About!$A$27</f>
        <v>2</v>
      </c>
      <c r="G7" s="41">
        <f t="shared" ca="1" si="5"/>
        <v>2.02</v>
      </c>
      <c r="H7" s="41">
        <f t="shared" ca="1" si="1"/>
        <v>2.04</v>
      </c>
      <c r="I7" s="41">
        <f t="shared" ca="1" si="1"/>
        <v>2.06</v>
      </c>
      <c r="J7" s="41">
        <f t="shared" ca="1" si="1"/>
        <v>2.08</v>
      </c>
      <c r="K7" s="41" cm="1">
        <f t="array" aca="1" ref="K7" ca="1">INDIRECT(CONCATENATE("'",HLOOKUP(K$1,$B$21:$E$23,3,FALSE),"'!",$B$25,ROW($A7)+5))*About!$A$27</f>
        <v>2.1</v>
      </c>
      <c r="L7" s="41">
        <f t="shared" ca="1" si="6"/>
        <v>2.1</v>
      </c>
      <c r="M7" s="41">
        <f t="shared" ca="1" si="2"/>
        <v>2.1</v>
      </c>
      <c r="N7" s="41">
        <f t="shared" ca="1" si="2"/>
        <v>2.1</v>
      </c>
      <c r="O7" s="41">
        <f t="shared" ca="1" si="2"/>
        <v>2.1</v>
      </c>
      <c r="P7" s="41" cm="1">
        <f t="array" aca="1" ref="P7" ca="1">INDIRECT(CONCATENATE("'",HLOOKUP(P$1,$B$21:$E$23,3,FALSE),"'!",$B$25,ROW($A7)+5))*About!$A$27</f>
        <v>2.1</v>
      </c>
      <c r="Q7" cm="1">
        <f t="array" aca="1" ref="Q7" ca="1">TREND($K7:$P7,$K$1:$P$1,Q$1)</f>
        <v>2.1</v>
      </c>
      <c r="R7" cm="1">
        <f t="array" aca="1" ref="R7" ca="1">TREND($K7:$P7,$K$1:$P$1,R$1)</f>
        <v>2.1</v>
      </c>
      <c r="S7" cm="1">
        <f t="array" aca="1" ref="S7" ca="1">TREND($K7:$P7,$K$1:$P$1,S$1)</f>
        <v>2.1</v>
      </c>
      <c r="T7" cm="1">
        <f t="array" aca="1" ref="T7" ca="1">TREND($K7:$P7,$K$1:$P$1,T$1)</f>
        <v>2.1</v>
      </c>
      <c r="U7" cm="1">
        <f t="array" aca="1" ref="U7" ca="1">TREND($K7:$P7,$K$1:$P$1,U$1)</f>
        <v>2.1</v>
      </c>
      <c r="V7" cm="1">
        <f t="array" aca="1" ref="V7" ca="1">TREND($K7:$P7,$K$1:$P$1,V$1)</f>
        <v>2.1</v>
      </c>
      <c r="W7" cm="1">
        <f t="array" aca="1" ref="W7" ca="1">TREND($K7:$P7,$K$1:$P$1,W$1)</f>
        <v>2.1</v>
      </c>
      <c r="X7" cm="1">
        <f t="array" aca="1" ref="X7" ca="1">TREND($K7:$P7,$K$1:$P$1,X$1)</f>
        <v>2.1</v>
      </c>
      <c r="Y7" cm="1">
        <f t="array" aca="1" ref="Y7" ca="1">TREND($K7:$P7,$K$1:$P$1,Y$1)</f>
        <v>2.1</v>
      </c>
      <c r="Z7" cm="1">
        <f t="array" aca="1" ref="Z7" ca="1">TREND($K7:$P7,$K$1:$P$1,Z$1)</f>
        <v>2.1</v>
      </c>
      <c r="AA7" cm="1">
        <f t="array" aca="1" ref="AA7" ca="1">TREND($K7:$P7,$K$1:$P$1,AA$1)</f>
        <v>2.1</v>
      </c>
      <c r="AB7" cm="1">
        <f t="array" aca="1" ref="AB7" ca="1">TREND($K7:$P7,$K$1:$P$1,AB$1)</f>
        <v>2.1</v>
      </c>
      <c r="AC7" cm="1">
        <f t="array" aca="1" ref="AC7" ca="1">TREND($K7:$P7,$K$1:$P$1,AC$1)</f>
        <v>2.1</v>
      </c>
      <c r="AD7" cm="1">
        <f t="array" aca="1" ref="AD7" ca="1">TREND($K7:$P7,$K$1:$P$1,AD$1)</f>
        <v>2.1</v>
      </c>
      <c r="AE7" cm="1">
        <f t="array" aca="1" ref="AE7" ca="1">TREND($K7:$P7,$K$1:$P$1,AE$1)</f>
        <v>2.1</v>
      </c>
      <c r="AF7" cm="1">
        <f t="array" aca="1" ref="AF7" ca="1">TREND($K7:$P7,$K$1:$P$1,AF$1)</f>
        <v>2.1</v>
      </c>
      <c r="AG7" cm="1">
        <f t="array" aca="1" ref="AG7" ca="1">TREND($K7:$P7,$K$1:$P$1,AG$1)</f>
        <v>2.1</v>
      </c>
      <c r="AH7" cm="1">
        <f t="array" aca="1" ref="AH7" ca="1">TREND($K7:$P7,$K$1:$P$1,AH$1)</f>
        <v>2.1</v>
      </c>
      <c r="AI7" cm="1">
        <f t="array" aca="1" ref="AI7" ca="1">TREND($K7:$P7,$K$1:$P$1,AI$1)</f>
        <v>2.1</v>
      </c>
      <c r="AJ7" cm="1">
        <f t="array" aca="1" ref="AJ7" ca="1">TREND($K7:$P7,$K$1:$P$1,AJ$1)</f>
        <v>2.1</v>
      </c>
      <c r="AK7">
        <f t="shared" ca="1" si="7"/>
        <v>2.1</v>
      </c>
      <c r="AL7">
        <f t="shared" ca="1" si="7"/>
        <v>2.1</v>
      </c>
      <c r="AM7">
        <f t="shared" ca="1" si="7"/>
        <v>2.1</v>
      </c>
      <c r="AN7">
        <f t="shared" ca="1" si="7"/>
        <v>2.1</v>
      </c>
      <c r="AO7">
        <f t="shared" ca="1" si="7"/>
        <v>2.1</v>
      </c>
      <c r="AP7">
        <f t="shared" ca="1" si="7"/>
        <v>2.1</v>
      </c>
      <c r="AQ7">
        <f t="shared" ca="1" si="7"/>
        <v>2.1</v>
      </c>
      <c r="AR7">
        <f t="shared" ca="1" si="7"/>
        <v>2.1</v>
      </c>
      <c r="AS7">
        <f t="shared" ca="1" si="7"/>
        <v>2.1</v>
      </c>
      <c r="AT7">
        <f t="shared" ca="1" si="7"/>
        <v>2.1</v>
      </c>
    </row>
    <row r="8" spans="1:46" x14ac:dyDescent="0.2">
      <c r="A8" t="s">
        <v>18</v>
      </c>
      <c r="B8" s="41" cm="1">
        <f t="array" aca="1" ref="B8" ca="1">INDIRECT(CONCATENATE("'",HLOOKUP(B$1,$B$21:$E$23,3,FALSE),"'!",$B$25,ROW($A8)+5))*About!$A$27</f>
        <v>0.33</v>
      </c>
      <c r="C8" s="41">
        <f t="shared" ca="1" si="4"/>
        <v>0.33250000000000002</v>
      </c>
      <c r="D8" s="41">
        <f t="shared" ca="1" si="0"/>
        <v>0.33500000000000002</v>
      </c>
      <c r="E8" s="41">
        <f t="shared" ca="1" si="0"/>
        <v>0.33750000000000002</v>
      </c>
      <c r="F8" s="41" cm="1">
        <f t="array" aca="1" ref="F8" ca="1">INDIRECT(CONCATENATE("'",HLOOKUP(F$1,$B$21:$E$23,3,FALSE),"'!",$B$25,ROW($A8)+5))*About!$A$27</f>
        <v>0.34</v>
      </c>
      <c r="G8" s="41">
        <f t="shared" ca="1" si="5"/>
        <v>0.34200000000000003</v>
      </c>
      <c r="H8" s="41">
        <f t="shared" ca="1" si="1"/>
        <v>0.34400000000000003</v>
      </c>
      <c r="I8" s="41">
        <f t="shared" ca="1" si="1"/>
        <v>0.34599999999999997</v>
      </c>
      <c r="J8" s="41">
        <f t="shared" ca="1" si="1"/>
        <v>0.34799999999999998</v>
      </c>
      <c r="K8" s="41" cm="1">
        <f t="array" aca="1" ref="K8" ca="1">INDIRECT(CONCATENATE("'",HLOOKUP(K$1,$B$21:$E$23,3,FALSE),"'!",$B$25,ROW($A8)+5))*About!$A$27</f>
        <v>0.35</v>
      </c>
      <c r="L8" s="41">
        <f t="shared" ca="1" si="6"/>
        <v>0.35399999999999998</v>
      </c>
      <c r="M8" s="41">
        <f t="shared" ca="1" si="2"/>
        <v>0.35799999999999998</v>
      </c>
      <c r="N8" s="41">
        <f t="shared" ca="1" si="2"/>
        <v>0.36199999999999999</v>
      </c>
      <c r="O8" s="41">
        <f t="shared" ca="1" si="2"/>
        <v>0.36599999999999999</v>
      </c>
      <c r="P8" s="41" cm="1">
        <f t="array" aca="1" ref="P8" ca="1">INDIRECT(CONCATENATE("'",HLOOKUP(P$1,$B$21:$E$23,3,FALSE),"'!",$B$25,ROW($A8)+5))*About!$A$27</f>
        <v>0.37</v>
      </c>
      <c r="Q8" cm="1">
        <f t="array" aca="1" ref="Q8" ca="1">TREND($K8:$P8,$K$1:$P$1,Q$1)</f>
        <v>0.37400000000000144</v>
      </c>
      <c r="R8" cm="1">
        <f t="array" aca="1" ref="R8" ca="1">TREND($K8:$P8,$K$1:$P$1,R$1)</f>
        <v>0.378000000000001</v>
      </c>
      <c r="S8" cm="1">
        <f t="array" aca="1" ref="S8" ca="1">TREND($K8:$P8,$K$1:$P$1,S$1)</f>
        <v>0.38200000000000056</v>
      </c>
      <c r="T8" cm="1">
        <f t="array" aca="1" ref="T8" ca="1">TREND($K8:$P8,$K$1:$P$1,T$1)</f>
        <v>0.38600000000000012</v>
      </c>
      <c r="U8" cm="1">
        <f t="array" aca="1" ref="U8" ca="1">TREND($K8:$P8,$K$1:$P$1,U$1)</f>
        <v>0.39000000000000146</v>
      </c>
      <c r="V8" cm="1">
        <f t="array" aca="1" ref="V8" ca="1">TREND($K8:$P8,$K$1:$P$1,V$1)</f>
        <v>0.39400000000000102</v>
      </c>
      <c r="W8" cm="1">
        <f t="array" aca="1" ref="W8" ca="1">TREND($K8:$P8,$K$1:$P$1,W$1)</f>
        <v>0.39800000000000058</v>
      </c>
      <c r="X8" cm="1">
        <f t="array" aca="1" ref="X8" ca="1">TREND($K8:$P8,$K$1:$P$1,X$1)</f>
        <v>0.40200000000000014</v>
      </c>
      <c r="Y8" cm="1">
        <f t="array" aca="1" ref="Y8" ca="1">TREND($K8:$P8,$K$1:$P$1,Y$1)</f>
        <v>0.40600000000000147</v>
      </c>
      <c r="Z8" cm="1">
        <f t="array" aca="1" ref="Z8" ca="1">TREND($K8:$P8,$K$1:$P$1,Z$1)</f>
        <v>0.41000000000000103</v>
      </c>
      <c r="AA8" cm="1">
        <f t="array" aca="1" ref="AA8" ca="1">TREND($K8:$P8,$K$1:$P$1,AA$1)</f>
        <v>0.41400000000000059</v>
      </c>
      <c r="AB8" cm="1">
        <f t="array" aca="1" ref="AB8" ca="1">TREND($K8:$P8,$K$1:$P$1,AB$1)</f>
        <v>0.41800000000000015</v>
      </c>
      <c r="AC8" cm="1">
        <f t="array" aca="1" ref="AC8" ca="1">TREND($K8:$P8,$K$1:$P$1,AC$1)</f>
        <v>0.42200000000000149</v>
      </c>
      <c r="AD8" cm="1">
        <f t="array" aca="1" ref="AD8" ca="1">TREND($K8:$P8,$K$1:$P$1,AD$1)</f>
        <v>0.42600000000000104</v>
      </c>
      <c r="AE8" cm="1">
        <f t="array" aca="1" ref="AE8" ca="1">TREND($K8:$P8,$K$1:$P$1,AE$1)</f>
        <v>0.4300000000000006</v>
      </c>
      <c r="AF8" cm="1">
        <f t="array" aca="1" ref="AF8" ca="1">TREND($K8:$P8,$K$1:$P$1,AF$1)</f>
        <v>0.43400000000000016</v>
      </c>
      <c r="AG8" cm="1">
        <f t="array" aca="1" ref="AG8" ca="1">TREND($K8:$P8,$K$1:$P$1,AG$1)</f>
        <v>0.4380000000000015</v>
      </c>
      <c r="AH8" cm="1">
        <f t="array" aca="1" ref="AH8" ca="1">TREND($K8:$P8,$K$1:$P$1,AH$1)</f>
        <v>0.44200000000000106</v>
      </c>
      <c r="AI8" cm="1">
        <f t="array" aca="1" ref="AI8" ca="1">TREND($K8:$P8,$K$1:$P$1,AI$1)</f>
        <v>0.44600000000000062</v>
      </c>
      <c r="AJ8" cm="1">
        <f t="array" aca="1" ref="AJ8" ca="1">TREND($K8:$P8,$K$1:$P$1,AJ$1)</f>
        <v>0.45000000000000195</v>
      </c>
      <c r="AK8">
        <f t="shared" ca="1" si="7"/>
        <v>0.45000000000000195</v>
      </c>
      <c r="AL8">
        <f t="shared" ca="1" si="7"/>
        <v>0.45000000000000195</v>
      </c>
      <c r="AM8">
        <f t="shared" ca="1" si="7"/>
        <v>0.45000000000000195</v>
      </c>
      <c r="AN8">
        <f t="shared" ca="1" si="7"/>
        <v>0.45000000000000195</v>
      </c>
      <c r="AO8">
        <f t="shared" ca="1" si="7"/>
        <v>0.45000000000000195</v>
      </c>
      <c r="AP8">
        <f t="shared" ca="1" si="7"/>
        <v>0.45000000000000195</v>
      </c>
      <c r="AQ8">
        <f t="shared" ca="1" si="7"/>
        <v>0.45000000000000195</v>
      </c>
      <c r="AR8">
        <f t="shared" ca="1" si="7"/>
        <v>0.45000000000000195</v>
      </c>
      <c r="AS8">
        <f t="shared" ca="1" si="7"/>
        <v>0.45000000000000195</v>
      </c>
      <c r="AT8">
        <f t="shared" ca="1" si="7"/>
        <v>0.45000000000000195</v>
      </c>
    </row>
    <row r="9" spans="1:46" x14ac:dyDescent="0.2">
      <c r="A9" t="s">
        <v>19</v>
      </c>
      <c r="B9" s="41" cm="1">
        <f t="array" aca="1" ref="B9" ca="1">INDIRECT(CONCATENATE("'",HLOOKUP(B$1,$B$21:$E$23,3,FALSE),"'!",$B$25,ROW($A9)+5))*About!$A$27</f>
        <v>8.1000000000000003E-2</v>
      </c>
      <c r="C9" s="41">
        <f t="shared" ca="1" si="4"/>
        <v>8.1250000000000003E-2</v>
      </c>
      <c r="D9" s="41">
        <f t="shared" ca="1" si="0"/>
        <v>8.1500000000000003E-2</v>
      </c>
      <c r="E9" s="41">
        <f t="shared" ca="1" si="0"/>
        <v>8.1750000000000003E-2</v>
      </c>
      <c r="F9" s="41" cm="1">
        <f t="array" aca="1" ref="F9" ca="1">INDIRECT(CONCATENATE("'",HLOOKUP(F$1,$B$21:$E$23,3,FALSE),"'!",$B$25,ROW($A9)+5))*About!$A$27</f>
        <v>8.2000000000000003E-2</v>
      </c>
      <c r="G9" s="41">
        <f t="shared" ca="1" si="5"/>
        <v>8.3000000000000004E-2</v>
      </c>
      <c r="H9" s="41">
        <f t="shared" ca="1" si="1"/>
        <v>8.4000000000000005E-2</v>
      </c>
      <c r="I9" s="41">
        <f t="shared" ca="1" si="1"/>
        <v>8.4999999999999992E-2</v>
      </c>
      <c r="J9" s="41">
        <f t="shared" ca="1" si="1"/>
        <v>8.5999999999999993E-2</v>
      </c>
      <c r="K9" s="41" cm="1">
        <f t="array" aca="1" ref="K9" ca="1">INDIRECT(CONCATENATE("'",HLOOKUP(K$1,$B$21:$E$23,3,FALSE),"'!",$B$25,ROW($A9)+5))*About!$A$27</f>
        <v>8.6999999999999994E-2</v>
      </c>
      <c r="L9" s="41">
        <f t="shared" ca="1" si="6"/>
        <v>8.8399999999999992E-2</v>
      </c>
      <c r="M9" s="41">
        <f t="shared" ca="1" si="2"/>
        <v>8.9799999999999991E-2</v>
      </c>
      <c r="N9" s="41">
        <f t="shared" ca="1" si="2"/>
        <v>9.1200000000000003E-2</v>
      </c>
      <c r="O9" s="41">
        <f t="shared" ca="1" si="2"/>
        <v>9.2600000000000002E-2</v>
      </c>
      <c r="P9" s="41" cm="1">
        <f t="array" aca="1" ref="P9" ca="1">INDIRECT(CONCATENATE("'",HLOOKUP(P$1,$B$21:$E$23,3,FALSE),"'!",$B$25,ROW($A9)+5))*About!$A$27</f>
        <v>9.4E-2</v>
      </c>
      <c r="Q9" cm="1">
        <f t="array" aca="1" ref="Q9" ca="1">TREND($K9:$P9,$K$1:$P$1,Q$1)</f>
        <v>9.5400000000000151E-2</v>
      </c>
      <c r="R9" cm="1">
        <f t="array" aca="1" ref="R9" ca="1">TREND($K9:$P9,$K$1:$P$1,R$1)</f>
        <v>9.6799999999999997E-2</v>
      </c>
      <c r="S9" cm="1">
        <f t="array" aca="1" ref="S9" ca="1">TREND($K9:$P9,$K$1:$P$1,S$1)</f>
        <v>9.8200000000000287E-2</v>
      </c>
      <c r="T9" cm="1">
        <f t="array" aca="1" ref="T9" ca="1">TREND($K9:$P9,$K$1:$P$1,T$1)</f>
        <v>9.9600000000000133E-2</v>
      </c>
      <c r="U9" cm="1">
        <f t="array" aca="1" ref="U9" ca="1">TREND($K9:$P9,$K$1:$P$1,U$1)</f>
        <v>0.10099999999999998</v>
      </c>
      <c r="V9" cm="1">
        <f t="array" aca="1" ref="V9" ca="1">TREND($K9:$P9,$K$1:$P$1,V$1)</f>
        <v>0.10240000000000027</v>
      </c>
      <c r="W9" cm="1">
        <f t="array" aca="1" ref="W9" ca="1">TREND($K9:$P9,$K$1:$P$1,W$1)</f>
        <v>0.10380000000000011</v>
      </c>
      <c r="X9" cm="1">
        <f t="array" aca="1" ref="X9" ca="1">TREND($K9:$P9,$K$1:$P$1,X$1)</f>
        <v>0.10519999999999996</v>
      </c>
      <c r="Y9" cm="1">
        <f t="array" aca="1" ref="Y9" ca="1">TREND($K9:$P9,$K$1:$P$1,Y$1)</f>
        <v>0.10660000000000025</v>
      </c>
      <c r="Z9" cm="1">
        <f t="array" aca="1" ref="Z9" ca="1">TREND($K9:$P9,$K$1:$P$1,Z$1)</f>
        <v>0.1080000000000001</v>
      </c>
      <c r="AA9" cm="1">
        <f t="array" aca="1" ref="AA9" ca="1">TREND($K9:$P9,$K$1:$P$1,AA$1)</f>
        <v>0.10940000000000039</v>
      </c>
      <c r="AB9" cm="1">
        <f t="array" aca="1" ref="AB9" ca="1">TREND($K9:$P9,$K$1:$P$1,AB$1)</f>
        <v>0.11080000000000023</v>
      </c>
      <c r="AC9" cm="1">
        <f t="array" aca="1" ref="AC9" ca="1">TREND($K9:$P9,$K$1:$P$1,AC$1)</f>
        <v>0.11220000000000008</v>
      </c>
      <c r="AD9" cm="1">
        <f t="array" aca="1" ref="AD9" ca="1">TREND($K9:$P9,$K$1:$P$1,AD$1)</f>
        <v>0.11360000000000037</v>
      </c>
      <c r="AE9" cm="1">
        <f t="array" aca="1" ref="AE9" ca="1">TREND($K9:$P9,$K$1:$P$1,AE$1)</f>
        <v>0.11500000000000021</v>
      </c>
      <c r="AF9" cm="1">
        <f t="array" aca="1" ref="AF9" ca="1">TREND($K9:$P9,$K$1:$P$1,AF$1)</f>
        <v>0.11640000000000006</v>
      </c>
      <c r="AG9" cm="1">
        <f t="array" aca="1" ref="AG9" ca="1">TREND($K9:$P9,$K$1:$P$1,AG$1)</f>
        <v>0.11780000000000035</v>
      </c>
      <c r="AH9" cm="1">
        <f t="array" aca="1" ref="AH9" ca="1">TREND($K9:$P9,$K$1:$P$1,AH$1)</f>
        <v>0.11920000000000019</v>
      </c>
      <c r="AI9" cm="1">
        <f t="array" aca="1" ref="AI9" ca="1">TREND($K9:$P9,$K$1:$P$1,AI$1)</f>
        <v>0.12060000000000004</v>
      </c>
      <c r="AJ9" cm="1">
        <f t="array" aca="1" ref="AJ9" ca="1">TREND($K9:$P9,$K$1:$P$1,AJ$1)</f>
        <v>0.12200000000000033</v>
      </c>
      <c r="AK9">
        <f t="shared" ca="1" si="7"/>
        <v>0.12200000000000033</v>
      </c>
      <c r="AL9">
        <f t="shared" ca="1" si="7"/>
        <v>0.12200000000000033</v>
      </c>
      <c r="AM9">
        <f t="shared" ca="1" si="7"/>
        <v>0.12200000000000033</v>
      </c>
      <c r="AN9">
        <f t="shared" ca="1" si="7"/>
        <v>0.12200000000000033</v>
      </c>
      <c r="AO9">
        <f t="shared" ca="1" si="7"/>
        <v>0.12200000000000033</v>
      </c>
      <c r="AP9">
        <f t="shared" ca="1" si="7"/>
        <v>0.12200000000000033</v>
      </c>
      <c r="AQ9">
        <f t="shared" ca="1" si="7"/>
        <v>0.12200000000000033</v>
      </c>
      <c r="AR9">
        <f t="shared" ca="1" si="7"/>
        <v>0.12200000000000033</v>
      </c>
      <c r="AS9">
        <f t="shared" ca="1" si="7"/>
        <v>0.12200000000000033</v>
      </c>
      <c r="AT9">
        <f t="shared" ca="1" si="7"/>
        <v>0.12200000000000033</v>
      </c>
    </row>
    <row r="10" spans="1:46" x14ac:dyDescent="0.2">
      <c r="A10" t="s">
        <v>20</v>
      </c>
      <c r="B10" s="41" cm="1">
        <f t="array" aca="1" ref="B10" ca="1">INDIRECT(CONCATENATE("'",HLOOKUP(B$1,$B$21:$E$23,3,FALSE),"'!",$B$25,ROW($A10)+5))*About!$A$27</f>
        <v>5.0000000000000001E-4</v>
      </c>
      <c r="C10" s="41">
        <f t="shared" ca="1" si="4"/>
        <v>5.1250000000000004E-4</v>
      </c>
      <c r="D10" s="41">
        <f t="shared" ca="1" si="0"/>
        <v>5.2500000000000008E-4</v>
      </c>
      <c r="E10" s="41">
        <f t="shared" ca="1" si="0"/>
        <v>5.375E-4</v>
      </c>
      <c r="F10" s="41" cm="1">
        <f t="array" aca="1" ref="F10" ca="1">INDIRECT(CONCATENATE("'",HLOOKUP(F$1,$B$21:$E$23,3,FALSE),"'!",$B$25,ROW($A10)+5))*About!$A$27</f>
        <v>5.5000000000000003E-4</v>
      </c>
      <c r="G10" s="41">
        <f t="shared" ca="1" si="5"/>
        <v>5.6400000000000005E-4</v>
      </c>
      <c r="H10" s="41">
        <f t="shared" ca="1" si="1"/>
        <v>5.7800000000000006E-4</v>
      </c>
      <c r="I10" s="41">
        <f t="shared" ca="1" si="1"/>
        <v>5.9199999999999997E-4</v>
      </c>
      <c r="J10" s="41">
        <f t="shared" ca="1" si="1"/>
        <v>6.0599999999999998E-4</v>
      </c>
      <c r="K10" s="41" cm="1">
        <f t="array" aca="1" ref="K10" ca="1">INDIRECT(CONCATENATE("'",HLOOKUP(K$1,$B$21:$E$23,3,FALSE),"'!",$B$25,ROW($A10)+5))*About!$A$27</f>
        <v>6.2E-4</v>
      </c>
      <c r="L10" s="41">
        <f t="shared" ca="1" si="6"/>
        <v>6.3599999999999996E-4</v>
      </c>
      <c r="M10" s="41">
        <f t="shared" ca="1" si="2"/>
        <v>6.5200000000000002E-4</v>
      </c>
      <c r="N10" s="41">
        <f t="shared" ca="1" si="2"/>
        <v>6.6799999999999997E-4</v>
      </c>
      <c r="O10" s="41">
        <f t="shared" ca="1" si="2"/>
        <v>6.8400000000000004E-4</v>
      </c>
      <c r="P10" s="41" cm="1">
        <f t="array" aca="1" ref="P10" ca="1">INDIRECT(CONCATENATE("'",HLOOKUP(P$1,$B$21:$E$23,3,FALSE),"'!",$B$25,ROW($A10)+5))*About!$A$27</f>
        <v>6.9999999999999999E-4</v>
      </c>
      <c r="Q10" cm="1">
        <f t="array" aca="1" ref="Q10" ca="1">TREND($K10:$P10,$K$1:$P$1,Q$1)</f>
        <v>7.1600000000000136E-4</v>
      </c>
      <c r="R10" cm="1">
        <f t="array" aca="1" ref="R10" ca="1">TREND($K10:$P10,$K$1:$P$1,R$1)</f>
        <v>7.3200000000000348E-4</v>
      </c>
      <c r="S10" cm="1">
        <f t="array" aca="1" ref="S10" ca="1">TREND($K10:$P10,$K$1:$P$1,S$1)</f>
        <v>7.480000000000056E-4</v>
      </c>
      <c r="T10" cm="1">
        <f t="array" aca="1" ref="T10" ca="1">TREND($K10:$P10,$K$1:$P$1,T$1)</f>
        <v>7.6400000000000079E-4</v>
      </c>
      <c r="U10" cm="1">
        <f t="array" aca="1" ref="U10" ca="1">TREND($K10:$P10,$K$1:$P$1,U$1)</f>
        <v>7.8000000000000291E-4</v>
      </c>
      <c r="V10" cm="1">
        <f t="array" aca="1" ref="V10" ca="1">TREND($K10:$P10,$K$1:$P$1,V$1)</f>
        <v>7.9600000000000504E-4</v>
      </c>
      <c r="W10" cm="1">
        <f t="array" aca="1" ref="W10" ca="1">TREND($K10:$P10,$K$1:$P$1,W$1)</f>
        <v>8.1200000000000022E-4</v>
      </c>
      <c r="X10" cm="1">
        <f t="array" aca="1" ref="X10" ca="1">TREND($K10:$P10,$K$1:$P$1,X$1)</f>
        <v>8.2800000000000235E-4</v>
      </c>
      <c r="Y10" cm="1">
        <f t="array" aca="1" ref="Y10" ca="1">TREND($K10:$P10,$K$1:$P$1,Y$1)</f>
        <v>8.4400000000000447E-4</v>
      </c>
      <c r="Z10" cm="1">
        <f t="array" aca="1" ref="Z10" ca="1">TREND($K10:$P10,$K$1:$P$1,Z$1)</f>
        <v>8.5999999999999965E-4</v>
      </c>
      <c r="AA10" cm="1">
        <f t="array" aca="1" ref="AA10" ca="1">TREND($K10:$P10,$K$1:$P$1,AA$1)</f>
        <v>8.7600000000000178E-4</v>
      </c>
      <c r="AB10" cm="1">
        <f t="array" aca="1" ref="AB10" ca="1">TREND($K10:$P10,$K$1:$P$1,AB$1)</f>
        <v>8.920000000000039E-4</v>
      </c>
      <c r="AC10" cm="1">
        <f t="array" aca="1" ref="AC10" ca="1">TREND($K10:$P10,$K$1:$P$1,AC$1)</f>
        <v>9.0800000000000602E-4</v>
      </c>
      <c r="AD10" cm="1">
        <f t="array" aca="1" ref="AD10" ca="1">TREND($K10:$P10,$K$1:$P$1,AD$1)</f>
        <v>9.2400000000000121E-4</v>
      </c>
      <c r="AE10" cm="1">
        <f t="array" aca="1" ref="AE10" ca="1">TREND($K10:$P10,$K$1:$P$1,AE$1)</f>
        <v>9.4000000000000333E-4</v>
      </c>
      <c r="AF10" cm="1">
        <f t="array" aca="1" ref="AF10" ca="1">TREND($K10:$P10,$K$1:$P$1,AF$1)</f>
        <v>9.5600000000000546E-4</v>
      </c>
      <c r="AG10" cm="1">
        <f t="array" aca="1" ref="AG10" ca="1">TREND($K10:$P10,$K$1:$P$1,AG$1)</f>
        <v>9.7200000000000064E-4</v>
      </c>
      <c r="AH10" cm="1">
        <f t="array" aca="1" ref="AH10" ca="1">TREND($K10:$P10,$K$1:$P$1,AH$1)</f>
        <v>9.8800000000000276E-4</v>
      </c>
      <c r="AI10" cm="1">
        <f t="array" aca="1" ref="AI10" ca="1">TREND($K10:$P10,$K$1:$P$1,AI$1)</f>
        <v>1.0040000000000049E-3</v>
      </c>
      <c r="AJ10" cm="1">
        <f t="array" aca="1" ref="AJ10" ca="1">TREND($K10:$P10,$K$1:$P$1,AJ$1)</f>
        <v>1.0200000000000001E-3</v>
      </c>
      <c r="AK10">
        <f t="shared" ca="1" si="7"/>
        <v>1.0200000000000001E-3</v>
      </c>
      <c r="AL10">
        <f t="shared" ca="1" si="7"/>
        <v>1.0200000000000001E-3</v>
      </c>
      <c r="AM10">
        <f t="shared" ca="1" si="7"/>
        <v>1.0200000000000001E-3</v>
      </c>
      <c r="AN10">
        <f t="shared" ca="1" si="7"/>
        <v>1.0200000000000001E-3</v>
      </c>
      <c r="AO10">
        <f t="shared" ca="1" si="7"/>
        <v>1.0200000000000001E-3</v>
      </c>
      <c r="AP10">
        <f t="shared" ca="1" si="7"/>
        <v>1.0200000000000001E-3</v>
      </c>
      <c r="AQ10">
        <f t="shared" ca="1" si="7"/>
        <v>1.0200000000000001E-3</v>
      </c>
      <c r="AR10">
        <f t="shared" ca="1" si="7"/>
        <v>1.0200000000000001E-3</v>
      </c>
      <c r="AS10">
        <f t="shared" ca="1" si="7"/>
        <v>1.0200000000000001E-3</v>
      </c>
      <c r="AT10">
        <f t="shared" ca="1" si="7"/>
        <v>1.0200000000000001E-3</v>
      </c>
    </row>
    <row r="11" spans="1:46" x14ac:dyDescent="0.2">
      <c r="A11" t="s">
        <v>21</v>
      </c>
      <c r="B11" s="41" cm="1">
        <f t="array" aca="1" ref="B11" ca="1">INDIRECT(CONCATENATE("'",HLOOKUP(B$1,$B$21:$E$23,3,FALSE),"'!",$B$25,ROW($A11)+5))*About!$A$27</f>
        <v>4.8000000000000001E-4</v>
      </c>
      <c r="C11" s="41">
        <f t="shared" ca="1" si="4"/>
        <v>4.9249999999999999E-4</v>
      </c>
      <c r="D11" s="41">
        <f t="shared" ca="1" si="0"/>
        <v>5.0500000000000002E-4</v>
      </c>
      <c r="E11" s="41">
        <f t="shared" ca="1" si="0"/>
        <v>5.1749999999999995E-4</v>
      </c>
      <c r="F11" s="41" cm="1">
        <f t="array" aca="1" ref="F11" ca="1">INDIRECT(CONCATENATE("'",HLOOKUP(F$1,$B$21:$E$23,3,FALSE),"'!",$B$25,ROW($A11)+5))*About!$A$27</f>
        <v>5.2999999999999998E-4</v>
      </c>
      <c r="G11" s="41">
        <f t="shared" ca="1" si="5"/>
        <v>5.44E-4</v>
      </c>
      <c r="H11" s="41">
        <f t="shared" ca="1" si="1"/>
        <v>5.5800000000000001E-4</v>
      </c>
      <c r="I11" s="41">
        <f t="shared" ca="1" si="1"/>
        <v>5.7199999999999992E-4</v>
      </c>
      <c r="J11" s="41">
        <f t="shared" ca="1" si="1"/>
        <v>5.8599999999999993E-4</v>
      </c>
      <c r="K11" s="41" cm="1">
        <f t="array" aca="1" ref="K11" ca="1">INDIRECT(CONCATENATE("'",HLOOKUP(K$1,$B$21:$E$23,3,FALSE),"'!",$B$25,ROW($A11)+5))*About!$A$27</f>
        <v>5.9999999999999995E-4</v>
      </c>
      <c r="L11" s="41">
        <f t="shared" ca="1" si="6"/>
        <v>6.1600000000000001E-4</v>
      </c>
      <c r="M11" s="41">
        <f t="shared" ca="1" si="2"/>
        <v>6.3199999999999997E-4</v>
      </c>
      <c r="N11" s="41">
        <f t="shared" ca="1" si="2"/>
        <v>6.4800000000000003E-4</v>
      </c>
      <c r="O11" s="41">
        <f t="shared" ca="1" si="2"/>
        <v>6.6399999999999999E-4</v>
      </c>
      <c r="P11" s="41" cm="1">
        <f t="array" aca="1" ref="P11" ca="1">INDIRECT(CONCATENATE("'",HLOOKUP(P$1,$B$21:$E$23,3,FALSE),"'!",$B$25,ROW($A11)+5))*About!$A$27</f>
        <v>6.8000000000000005E-4</v>
      </c>
      <c r="Q11" cm="1">
        <f t="array" aca="1" ref="Q11" ca="1">TREND($K11:$P11,$K$1:$P$1,Q$1)</f>
        <v>6.9600000000000217E-4</v>
      </c>
      <c r="R11" cm="1">
        <f t="array" aca="1" ref="R11" ca="1">TREND($K11:$P11,$K$1:$P$1,R$1)</f>
        <v>7.120000000000043E-4</v>
      </c>
      <c r="S11" cm="1">
        <f t="array" aca="1" ref="S11" ca="1">TREND($K11:$P11,$K$1:$P$1,S$1)</f>
        <v>7.2800000000000642E-4</v>
      </c>
      <c r="T11" cm="1">
        <f t="array" aca="1" ref="T11" ca="1">TREND($K11:$P11,$K$1:$P$1,T$1)</f>
        <v>7.440000000000016E-4</v>
      </c>
      <c r="U11" cm="1">
        <f t="array" aca="1" ref="U11" ca="1">TREND($K11:$P11,$K$1:$P$1,U$1)</f>
        <v>7.6000000000000373E-4</v>
      </c>
      <c r="V11" cm="1">
        <f t="array" aca="1" ref="V11" ca="1">TREND($K11:$P11,$K$1:$P$1,V$1)</f>
        <v>7.7600000000000585E-4</v>
      </c>
      <c r="W11" cm="1">
        <f t="array" aca="1" ref="W11" ca="1">TREND($K11:$P11,$K$1:$P$1,W$1)</f>
        <v>7.9200000000000104E-4</v>
      </c>
      <c r="X11" cm="1">
        <f t="array" aca="1" ref="X11" ca="1">TREND($K11:$P11,$K$1:$P$1,X$1)</f>
        <v>8.0800000000000316E-4</v>
      </c>
      <c r="Y11" cm="1">
        <f t="array" aca="1" ref="Y11" ca="1">TREND($K11:$P11,$K$1:$P$1,Y$1)</f>
        <v>8.2400000000000528E-4</v>
      </c>
      <c r="Z11" cm="1">
        <f t="array" aca="1" ref="Z11" ca="1">TREND($K11:$P11,$K$1:$P$1,Z$1)</f>
        <v>8.4000000000000047E-4</v>
      </c>
      <c r="AA11" cm="1">
        <f t="array" aca="1" ref="AA11" ca="1">TREND($K11:$P11,$K$1:$P$1,AA$1)</f>
        <v>8.5600000000000259E-4</v>
      </c>
      <c r="AB11" cm="1">
        <f t="array" aca="1" ref="AB11" ca="1">TREND($K11:$P11,$K$1:$P$1,AB$1)</f>
        <v>8.7200000000000472E-4</v>
      </c>
      <c r="AC11" cm="1">
        <f t="array" aca="1" ref="AC11" ca="1">TREND($K11:$P11,$K$1:$P$1,AC$1)</f>
        <v>8.8800000000000684E-4</v>
      </c>
      <c r="AD11" cm="1">
        <f t="array" aca="1" ref="AD11" ca="1">TREND($K11:$P11,$K$1:$P$1,AD$1)</f>
        <v>9.0400000000000202E-4</v>
      </c>
      <c r="AE11" cm="1">
        <f t="array" aca="1" ref="AE11" ca="1">TREND($K11:$P11,$K$1:$P$1,AE$1)</f>
        <v>9.2000000000000415E-4</v>
      </c>
      <c r="AF11" cm="1">
        <f t="array" aca="1" ref="AF11" ca="1">TREND($K11:$P11,$K$1:$P$1,AF$1)</f>
        <v>9.3600000000000627E-4</v>
      </c>
      <c r="AG11" cm="1">
        <f t="array" aca="1" ref="AG11" ca="1">TREND($K11:$P11,$K$1:$P$1,AG$1)</f>
        <v>9.5200000000000146E-4</v>
      </c>
      <c r="AH11" cm="1">
        <f t="array" aca="1" ref="AH11" ca="1">TREND($K11:$P11,$K$1:$P$1,AH$1)</f>
        <v>9.6800000000000358E-4</v>
      </c>
      <c r="AI11" cm="1">
        <f t="array" aca="1" ref="AI11" ca="1">TREND($K11:$P11,$K$1:$P$1,AI$1)</f>
        <v>9.840000000000057E-4</v>
      </c>
      <c r="AJ11" cm="1">
        <f t="array" aca="1" ref="AJ11" ca="1">TREND($K11:$P11,$K$1:$P$1,AJ$1)</f>
        <v>1.0000000000000009E-3</v>
      </c>
      <c r="AK11">
        <f t="shared" ca="1" si="7"/>
        <v>1.0000000000000009E-3</v>
      </c>
      <c r="AL11">
        <f t="shared" ca="1" si="7"/>
        <v>1.0000000000000009E-3</v>
      </c>
      <c r="AM11">
        <f t="shared" ca="1" si="7"/>
        <v>1.0000000000000009E-3</v>
      </c>
      <c r="AN11">
        <f t="shared" ca="1" si="7"/>
        <v>1.0000000000000009E-3</v>
      </c>
      <c r="AO11">
        <f t="shared" ca="1" si="7"/>
        <v>1.0000000000000009E-3</v>
      </c>
      <c r="AP11">
        <f t="shared" ca="1" si="7"/>
        <v>1.0000000000000009E-3</v>
      </c>
      <c r="AQ11">
        <f t="shared" ca="1" si="7"/>
        <v>1.0000000000000009E-3</v>
      </c>
      <c r="AR11">
        <f t="shared" ca="1" si="7"/>
        <v>1.0000000000000009E-3</v>
      </c>
      <c r="AS11">
        <f t="shared" ca="1" si="7"/>
        <v>1.0000000000000009E-3</v>
      </c>
      <c r="AT11">
        <f t="shared" ca="1" si="7"/>
        <v>1.0000000000000009E-3</v>
      </c>
    </row>
    <row r="12" spans="1:46" x14ac:dyDescent="0.2">
      <c r="A12" t="s">
        <v>112</v>
      </c>
      <c r="B12" s="41">
        <f ca="1">SUM(INDIRECT(CONCATENATE("'",HLOOKUP(B$1,$B$21:$E$23,3,FALSE),"'!",$B$25,ROW($A12)+5,":",$B$25,ROW($A12)+6)))*About!$A$27</f>
        <v>2.2200000000000002E-3</v>
      </c>
      <c r="C12" s="41">
        <f t="shared" ca="1" si="4"/>
        <v>2.2750000000000001E-3</v>
      </c>
      <c r="D12" s="41">
        <f t="shared" ca="1" si="0"/>
        <v>2.3300000000000005E-3</v>
      </c>
      <c r="E12" s="41">
        <f t="shared" ca="1" si="0"/>
        <v>2.3850000000000004E-3</v>
      </c>
      <c r="F12" s="41">
        <f ca="1">SUM(INDIRECT(CONCATENATE("'",HLOOKUP(F$1,$B$21:$E$23,3,FALSE),"'!",$B$25,ROW($A12)+5,":",$B$25,ROW($A12)+6)))*About!$A$27</f>
        <v>2.4400000000000003E-3</v>
      </c>
      <c r="G12" s="41">
        <f t="shared" ca="1" si="5"/>
        <v>2.5060000000000004E-3</v>
      </c>
      <c r="H12" s="41">
        <f t="shared" ca="1" si="1"/>
        <v>2.5720000000000001E-3</v>
      </c>
      <c r="I12" s="41">
        <f t="shared" ca="1" si="1"/>
        <v>2.6380000000000002E-3</v>
      </c>
      <c r="J12" s="41">
        <f t="shared" ca="1" si="1"/>
        <v>2.7039999999999998E-3</v>
      </c>
      <c r="K12" s="41">
        <f ca="1">SUM(INDIRECT(CONCATENATE("'",HLOOKUP(K$1,$B$21:$E$23,3,FALSE),"'!",$B$25,ROW($A12)+5,":",$B$25,ROW($A12)+6)))*About!$A$27</f>
        <v>2.7699999999999999E-3</v>
      </c>
      <c r="L12" s="41">
        <f t="shared" ca="1" si="6"/>
        <v>2.836E-3</v>
      </c>
      <c r="M12" s="41">
        <f t="shared" ca="1" si="2"/>
        <v>2.9020000000000001E-3</v>
      </c>
      <c r="N12" s="41">
        <f t="shared" ca="1" si="2"/>
        <v>2.9679999999999997E-3</v>
      </c>
      <c r="O12" s="41">
        <f t="shared" ca="1" si="2"/>
        <v>3.0339999999999998E-3</v>
      </c>
      <c r="P12" s="41">
        <f ca="1">SUM(INDIRECT(CONCATENATE("'",HLOOKUP(P$1,$B$21:$E$23,3,FALSE),"'!",$B$25,ROW($A12)+5,":",$B$25,ROW($A12)+6)))*About!$A$27</f>
        <v>3.0999999999999999E-3</v>
      </c>
      <c r="Q12" cm="1">
        <f t="array" aca="1" ref="Q12" ca="1">TREND($K12:$P12,$K$1:$P$1,Q$1)</f>
        <v>3.1659999999999744E-3</v>
      </c>
      <c r="R12" cm="1">
        <f t="array" aca="1" ref="R12" ca="1">TREND($K12:$P12,$K$1:$P$1,R$1)</f>
        <v>3.2319999999999849E-3</v>
      </c>
      <c r="S12" cm="1">
        <f t="array" aca="1" ref="S12" ca="1">TREND($K12:$P12,$K$1:$P$1,S$1)</f>
        <v>3.2979999999999954E-3</v>
      </c>
      <c r="T12" cm="1">
        <f t="array" aca="1" ref="T12" ca="1">TREND($K12:$P12,$K$1:$P$1,T$1)</f>
        <v>3.3639999999999781E-3</v>
      </c>
      <c r="U12" cm="1">
        <f t="array" aca="1" ref="U12" ca="1">TREND($K12:$P12,$K$1:$P$1,U$1)</f>
        <v>3.4299999999999886E-3</v>
      </c>
      <c r="V12" cm="1">
        <f t="array" aca="1" ref="V12" ca="1">TREND($K12:$P12,$K$1:$P$1,V$1)</f>
        <v>3.4959999999999991E-3</v>
      </c>
      <c r="W12" cm="1">
        <f t="array" aca="1" ref="W12" ca="1">TREND($K12:$P12,$K$1:$P$1,W$1)</f>
        <v>3.5619999999999818E-3</v>
      </c>
      <c r="X12" cm="1">
        <f t="array" aca="1" ref="X12" ca="1">TREND($K12:$P12,$K$1:$P$1,X$1)</f>
        <v>3.6279999999999923E-3</v>
      </c>
      <c r="Y12" cm="1">
        <f t="array" aca="1" ref="Y12" ca="1">TREND($K12:$P12,$K$1:$P$1,Y$1)</f>
        <v>3.6939999999999751E-3</v>
      </c>
      <c r="Z12" cm="1">
        <f t="array" aca="1" ref="Z12" ca="1">TREND($K12:$P12,$K$1:$P$1,Z$1)</f>
        <v>3.7599999999999856E-3</v>
      </c>
      <c r="AA12" cm="1">
        <f t="array" aca="1" ref="AA12" ca="1">TREND($K12:$P12,$K$1:$P$1,AA$1)</f>
        <v>3.8259999999999961E-3</v>
      </c>
      <c r="AB12" cm="1">
        <f t="array" aca="1" ref="AB12" ca="1">TREND($K12:$P12,$K$1:$P$1,AB$1)</f>
        <v>3.8919999999999788E-3</v>
      </c>
      <c r="AC12" cm="1">
        <f t="array" aca="1" ref="AC12" ca="1">TREND($K12:$P12,$K$1:$P$1,AC$1)</f>
        <v>3.9579999999999893E-3</v>
      </c>
      <c r="AD12" cm="1">
        <f t="array" aca="1" ref="AD12" ca="1">TREND($K12:$P12,$K$1:$P$1,AD$1)</f>
        <v>4.0239999999999998E-3</v>
      </c>
      <c r="AE12" cm="1">
        <f t="array" aca="1" ref="AE12" ca="1">TREND($K12:$P12,$K$1:$P$1,AE$1)</f>
        <v>4.0899999999999825E-3</v>
      </c>
      <c r="AF12" cm="1">
        <f t="array" aca="1" ref="AF12" ca="1">TREND($K12:$P12,$K$1:$P$1,AF$1)</f>
        <v>4.155999999999993E-3</v>
      </c>
      <c r="AG12" cm="1">
        <f t="array" aca="1" ref="AG12" ca="1">TREND($K12:$P12,$K$1:$P$1,AG$1)</f>
        <v>4.2219999999999758E-3</v>
      </c>
      <c r="AH12" cm="1">
        <f t="array" aca="1" ref="AH12" ca="1">TREND($K12:$P12,$K$1:$P$1,AH$1)</f>
        <v>4.2879999999999863E-3</v>
      </c>
      <c r="AI12" cm="1">
        <f t="array" aca="1" ref="AI12" ca="1">TREND($K12:$P12,$K$1:$P$1,AI$1)</f>
        <v>4.3539999999999968E-3</v>
      </c>
      <c r="AJ12" cm="1">
        <f t="array" aca="1" ref="AJ12" ca="1">TREND($K12:$P12,$K$1:$P$1,AJ$1)</f>
        <v>4.4199999999999795E-3</v>
      </c>
      <c r="AK12">
        <f t="shared" ca="1" si="7"/>
        <v>4.4199999999999795E-3</v>
      </c>
      <c r="AL12">
        <f t="shared" ca="1" si="7"/>
        <v>4.4199999999999795E-3</v>
      </c>
      <c r="AM12">
        <f t="shared" ca="1" si="7"/>
        <v>4.4199999999999795E-3</v>
      </c>
      <c r="AN12">
        <f t="shared" ca="1" si="7"/>
        <v>4.4199999999999795E-3</v>
      </c>
      <c r="AO12">
        <f t="shared" ca="1" si="7"/>
        <v>4.4199999999999795E-3</v>
      </c>
      <c r="AP12">
        <f t="shared" ca="1" si="7"/>
        <v>4.4199999999999795E-3</v>
      </c>
      <c r="AQ12">
        <f t="shared" ca="1" si="7"/>
        <v>4.4199999999999795E-3</v>
      </c>
      <c r="AR12">
        <f t="shared" ca="1" si="7"/>
        <v>4.4199999999999795E-3</v>
      </c>
      <c r="AS12">
        <f t="shared" ca="1" si="7"/>
        <v>4.4199999999999795E-3</v>
      </c>
      <c r="AT12">
        <f t="shared" ca="1" si="7"/>
        <v>4.4199999999999795E-3</v>
      </c>
    </row>
    <row r="13" spans="1:46" x14ac:dyDescent="0.2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46" x14ac:dyDescent="0.2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6" spans="1:46" x14ac:dyDescent="0.2">
      <c r="A16" s="20" t="s">
        <v>125</v>
      </c>
      <c r="B16" s="21"/>
      <c r="C16" s="21"/>
      <c r="D16" s="21"/>
    </row>
    <row r="17" spans="1:5" x14ac:dyDescent="0.2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2">
      <c r="A18" t="s">
        <v>114</v>
      </c>
      <c r="B18" t="str">
        <f ca="1">RIGHT(B17,LEN(B17)-7)</f>
        <v>LULUCF-SO2</v>
      </c>
    </row>
    <row r="19" spans="1:5" x14ac:dyDescent="0.2">
      <c r="A19" t="s">
        <v>115</v>
      </c>
      <c r="B19" t="str">
        <f ca="1">LEFT(B18,FIND("-",B18)-1)</f>
        <v>LULUCF</v>
      </c>
    </row>
    <row r="20" spans="1:5" x14ac:dyDescent="0.2">
      <c r="A20" t="s">
        <v>122</v>
      </c>
      <c r="B20" t="str">
        <f ca="1">VLOOKUP($B$19,Mappings!$A$22:$B$26,COLUMN(Mappings!$B$21),FALSE)</f>
        <v>on-road mobile sources</v>
      </c>
    </row>
    <row r="21" spans="1:5" x14ac:dyDescent="0.2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2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2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2">
      <c r="A24" t="s">
        <v>116</v>
      </c>
      <c r="B24" t="str">
        <f ca="1">REPLACE(B18,1,FIND("-",B18),"")</f>
        <v>SO2</v>
      </c>
    </row>
    <row r="25" spans="1:5" x14ac:dyDescent="0.2">
      <c r="A25" t="s">
        <v>124</v>
      </c>
      <c r="B25" s="2" t="str">
        <f ca="1">VLOOKUP($B$24,Mappings!$A$29:$B$31,COLUMN(Mappings!$B$29),FALSE)</f>
        <v>C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85</vt:i4>
      </vt:variant>
    </vt:vector>
  </HeadingPairs>
  <TitlesOfParts>
    <vt:vector size="85" baseType="lpstr">
      <vt:lpstr>About</vt:lpstr>
      <vt:lpstr>Mappings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2020-07-06T23:53:13Z</dcterms:created>
  <dcterms:modified xsi:type="dcterms:W3CDTF">2024-07-19T08:38:11Z</dcterms:modified>
</cp:coreProperties>
</file>