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conGraduate\4thTerm\Intern_智汇绿行\数据修改\已修改about\"/>
    </mc:Choice>
  </mc:AlternateContent>
  <xr:revisionPtr revIDLastSave="0" documentId="8_{BE413410-9DA0-4628-AA8A-62E86B625392}" xr6:coauthVersionLast="47" xr6:coauthVersionMax="47" xr10:uidLastSave="{00000000-0000-0000-0000-000000000000}"/>
  <bookViews>
    <workbookView xWindow="-110" yWindow="-110" windowWidth="21820" windowHeight="13900" xr2:uid="{98A63741-5FBD-46DE-BB32-9FCE6835B614}"/>
  </bookViews>
  <sheets>
    <sheet name="About" sheetId="9" r:id="rId1"/>
    <sheet name="data source" sheetId="1" r:id="rId2"/>
    <sheet name="Data" sheetId="8" r:id="rId3"/>
    <sheet name="RPbBC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2" l="1"/>
  <c r="D6" i="2"/>
  <c r="B6" i="2"/>
  <c r="B3" i="2"/>
  <c r="C3" i="2"/>
  <c r="D3" i="2"/>
  <c r="D2" i="2"/>
  <c r="C2" i="2"/>
  <c r="B2" i="2"/>
  <c r="D7" i="8"/>
  <c r="C7" i="8"/>
  <c r="B7" i="8"/>
</calcChain>
</file>

<file path=xl/sharedStrings.xml><?xml version="1.0" encoding="utf-8"?>
<sst xmlns="http://schemas.openxmlformats.org/spreadsheetml/2006/main" count="42" uniqueCount="42">
  <si>
    <t>heating</t>
  </si>
  <si>
    <t>cooling and ventilation</t>
  </si>
  <si>
    <t>envelope</t>
  </si>
  <si>
    <t>lighting</t>
  </si>
  <si>
    <t>appliances</t>
  </si>
  <si>
    <t>other component</t>
  </si>
  <si>
    <t>urban residential</t>
  </si>
  <si>
    <t>rural residential</t>
  </si>
  <si>
    <t>commercial</t>
  </si>
  <si>
    <t>Unit: dimensionless (rebate %)</t>
  </si>
  <si>
    <t>https://www.wuhan.com/xinwen/101724.html</t>
  </si>
  <si>
    <t>家电名称</t>
    <phoneticPr fontId="6" type="noConversion"/>
  </si>
  <si>
    <t>电视</t>
    <phoneticPr fontId="6" type="noConversion"/>
  </si>
  <si>
    <t>冰箱</t>
    <phoneticPr fontId="6" type="noConversion"/>
  </si>
  <si>
    <t>洗衣机</t>
    <phoneticPr fontId="6" type="noConversion"/>
  </si>
  <si>
    <t>空调</t>
    <phoneticPr fontId="6" type="noConversion"/>
  </si>
  <si>
    <t>2000价位补贴额</t>
    <phoneticPr fontId="6" type="noConversion"/>
  </si>
  <si>
    <t>5000价位补贴额</t>
    <phoneticPr fontId="6" type="noConversion"/>
  </si>
  <si>
    <t>8000价位补贴额</t>
    <phoneticPr fontId="6" type="noConversion"/>
  </si>
  <si>
    <t>补贴率</t>
    <phoneticPr fontId="6" type="noConversion"/>
  </si>
  <si>
    <t>RPbBCT Rebate Percentage by Building Component Type</t>
  </si>
  <si>
    <t>Sources:</t>
  </si>
  <si>
    <t>Main Data Source</t>
  </si>
  <si>
    <t>U.S. Department of Energy</t>
  </si>
  <si>
    <t>State Energy-Efficient Appliance Rebate Program: Volume 1 - Program Design: Lessons Learned</t>
  </si>
  <si>
    <t>https://www.energy.gov/sites/prod/files/2015/06/f23/SEEARP_volume_1_report_UPDATED%206-18-15.pdf</t>
  </si>
  <si>
    <t>Page 11, Table 5</t>
  </si>
  <si>
    <t>Alternate Data Source</t>
  </si>
  <si>
    <t>Datta, S. and Gulati, S.</t>
  </si>
  <si>
    <t>Utility Rebates for ENERGY STAR Appliances: Are They Effective?</t>
  </si>
  <si>
    <t>https://ethz.ch/content/dam/ethz/special-interest/mtec/cepe/cepe-dam/documents/research/cepe-wp/CEPE_WP81.pdf</t>
  </si>
  <si>
    <t>Page 11, Table 4</t>
  </si>
  <si>
    <t>About</t>
  </si>
  <si>
    <t>The rebate policy in the EPS represents a rebate paid by utilities to customers who</t>
  </si>
  <si>
    <t>buy more efficient building components (e.g. appliances, HVAC, water heaters, etc.)</t>
  </si>
  <si>
    <t>In the U.S., we use SEEARP data, which was a government-funded rebate program,</t>
  </si>
  <si>
    <t>due to good data availability.  However, a comparison to the rebate amounts paid</t>
  </si>
  <si>
    <t>in an analysis of hundreds of utility-funded programs (Datta and Gulati) indicates</t>
  </si>
  <si>
    <t>that the rebate percentages for utility-funded programs may be similar, or slightly</t>
  </si>
  <si>
    <t>less generous.</t>
  </si>
  <si>
    <t>Currency conversion</t>
  </si>
  <si>
    <t>2003 to 2012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</si>
</sst>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5" fillId="0" borderId="0" xfId="0" applyFont="1" applyAlignment="1">
      <alignment wrapText="1"/>
    </xf>
    <xf numFmtId="176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  <xf numFmtId="0" fontId="7" fillId="0" borderId="0" xfId="8"/>
  </cellXfs>
  <cellStyles count="9">
    <cellStyle name="Body: normal cell" xfId="4" xr:uid="{00000000-0005-0000-0000-000000000000}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Normal 2" xfId="1" xr:uid="{00000000-0005-0000-0000-000005000000}"/>
    <cellStyle name="Parent row" xfId="3" xr:uid="{00000000-0005-0000-0000-000006000000}"/>
    <cellStyle name="Table title" xfId="7" xr:uid="{00000000-0005-0000-0000-000008000000}"/>
    <cellStyle name="常规" xfId="0" builtinId="0"/>
    <cellStyle name="超链接" xfId="8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thz.ch/content/dam/ethz/special-interest/mtec/cepe/cepe-dam/documents/research/cepe-wp/CEPE_WP81.pdf" TargetMode="External"/><Relationship Id="rId1" Type="http://schemas.openxmlformats.org/officeDocument/2006/relationships/hyperlink" Target="https://www.energy.gov/sites/prod/files/2015/06/f23/SEEARP_volume_1_report_UPDATED%206-18-15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4AFF3-41F2-460C-B477-C35248DDDAE2}">
  <dimension ref="A1:B28"/>
  <sheetViews>
    <sheetView tabSelected="1" workbookViewId="0">
      <selection activeCell="B16" sqref="B16"/>
    </sheetView>
  </sheetViews>
  <sheetFormatPr defaultRowHeight="14" x14ac:dyDescent="0.25"/>
  <cols>
    <col min="2" max="2" width="58.453125" customWidth="1"/>
  </cols>
  <sheetData>
    <row r="1" spans="1:2" x14ac:dyDescent="0.25">
      <c r="A1" s="1" t="s">
        <v>20</v>
      </c>
    </row>
    <row r="3" spans="1:2" x14ac:dyDescent="0.25">
      <c r="A3" s="1" t="s">
        <v>21</v>
      </c>
      <c r="B3" s="5" t="s">
        <v>22</v>
      </c>
    </row>
    <row r="4" spans="1:2" x14ac:dyDescent="0.25">
      <c r="B4" s="6" t="s">
        <v>23</v>
      </c>
    </row>
    <row r="5" spans="1:2" x14ac:dyDescent="0.25">
      <c r="B5" s="6">
        <v>2015</v>
      </c>
    </row>
    <row r="6" spans="1:2" x14ac:dyDescent="0.25">
      <c r="B6" t="s">
        <v>24</v>
      </c>
    </row>
    <row r="7" spans="1:2" x14ac:dyDescent="0.25">
      <c r="B7" s="7" t="s">
        <v>25</v>
      </c>
    </row>
    <row r="8" spans="1:2" x14ac:dyDescent="0.25">
      <c r="B8" t="s">
        <v>26</v>
      </c>
    </row>
    <row r="10" spans="1:2" x14ac:dyDescent="0.25">
      <c r="B10" s="5" t="s">
        <v>27</v>
      </c>
    </row>
    <row r="11" spans="1:2" x14ac:dyDescent="0.25">
      <c r="B11" t="s">
        <v>28</v>
      </c>
    </row>
    <row r="12" spans="1:2" x14ac:dyDescent="0.25">
      <c r="B12" s="6">
        <v>2011</v>
      </c>
    </row>
    <row r="13" spans="1:2" x14ac:dyDescent="0.25">
      <c r="B13" t="s">
        <v>29</v>
      </c>
    </row>
    <row r="14" spans="1:2" x14ac:dyDescent="0.25">
      <c r="B14" s="7" t="s">
        <v>30</v>
      </c>
    </row>
    <row r="15" spans="1:2" x14ac:dyDescent="0.25">
      <c r="B15" t="s">
        <v>31</v>
      </c>
    </row>
    <row r="17" spans="1:2" x14ac:dyDescent="0.25">
      <c r="A17" s="1" t="s">
        <v>32</v>
      </c>
    </row>
    <row r="18" spans="1:2" x14ac:dyDescent="0.25">
      <c r="A18" t="s">
        <v>33</v>
      </c>
    </row>
    <row r="19" spans="1:2" x14ac:dyDescent="0.25">
      <c r="A19" t="s">
        <v>34</v>
      </c>
    </row>
    <row r="21" spans="1:2" x14ac:dyDescent="0.25">
      <c r="A21" t="s">
        <v>35</v>
      </c>
    </row>
    <row r="22" spans="1:2" x14ac:dyDescent="0.25">
      <c r="A22" t="s">
        <v>36</v>
      </c>
    </row>
    <row r="23" spans="1:2" x14ac:dyDescent="0.25">
      <c r="A23" t="s">
        <v>37</v>
      </c>
    </row>
    <row r="24" spans="1:2" x14ac:dyDescent="0.25">
      <c r="A24" t="s">
        <v>38</v>
      </c>
    </row>
    <row r="25" spans="1:2" x14ac:dyDescent="0.25">
      <c r="A25" t="s">
        <v>39</v>
      </c>
    </row>
    <row r="27" spans="1:2" x14ac:dyDescent="0.25">
      <c r="A27" s="1" t="s">
        <v>40</v>
      </c>
    </row>
    <row r="28" spans="1:2" x14ac:dyDescent="0.25">
      <c r="A28" s="4">
        <v>1.2477934782608695</v>
      </c>
      <c r="B28" t="s">
        <v>41</v>
      </c>
    </row>
  </sheetData>
  <phoneticPr fontId="6" type="noConversion"/>
  <hyperlinks>
    <hyperlink ref="B7" r:id="rId1" xr:uid="{CEAE038E-6174-4057-9105-B513371E1A29}"/>
    <hyperlink ref="B14" r:id="rId2" xr:uid="{5A7F733F-F85C-43B3-893D-E29DE4EC435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8"/>
  <sheetViews>
    <sheetView workbookViewId="0"/>
  </sheetViews>
  <sheetFormatPr defaultRowHeight="14" x14ac:dyDescent="0.25"/>
  <cols>
    <col min="1" max="1" width="55.453125" customWidth="1"/>
    <col min="2" max="2" width="58.36328125" customWidth="1"/>
  </cols>
  <sheetData>
    <row r="1" spans="1:1" x14ac:dyDescent="0.25">
      <c r="A1" s="1" t="s">
        <v>10</v>
      </c>
    </row>
    <row r="3" spans="1:1" x14ac:dyDescent="0.25">
      <c r="A3" s="1"/>
    </row>
    <row r="17" spans="1:1" x14ac:dyDescent="0.25">
      <c r="A17" s="1"/>
    </row>
    <row r="27" spans="1:1" x14ac:dyDescent="0.25">
      <c r="A27" s="1"/>
    </row>
    <row r="28" spans="1:1" x14ac:dyDescent="0.25">
      <c r="A28" s="4"/>
    </row>
  </sheetData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91D8-0FDD-41D9-B288-CF2B2F492504}">
  <dimension ref="A1:D7"/>
  <sheetViews>
    <sheetView workbookViewId="0"/>
  </sheetViews>
  <sheetFormatPr defaultRowHeight="14" x14ac:dyDescent="0.25"/>
  <cols>
    <col min="1" max="1" width="29.36328125" customWidth="1"/>
    <col min="2" max="2" width="19.36328125" customWidth="1"/>
    <col min="3" max="3" width="18.7265625" customWidth="1"/>
    <col min="4" max="4" width="18.36328125" customWidth="1"/>
  </cols>
  <sheetData>
    <row r="1" spans="1:4" x14ac:dyDescent="0.25">
      <c r="A1" t="s">
        <v>11</v>
      </c>
      <c r="B1" t="s">
        <v>16</v>
      </c>
      <c r="C1" t="s">
        <v>17</v>
      </c>
      <c r="D1" t="s">
        <v>18</v>
      </c>
    </row>
    <row r="2" spans="1:4" x14ac:dyDescent="0.25">
      <c r="A2" t="s">
        <v>12</v>
      </c>
      <c r="B2">
        <v>300</v>
      </c>
      <c r="C2">
        <v>500</v>
      </c>
      <c r="D2">
        <v>600</v>
      </c>
    </row>
    <row r="3" spans="1:4" x14ac:dyDescent="0.25">
      <c r="A3" t="s">
        <v>13</v>
      </c>
      <c r="B3">
        <v>300</v>
      </c>
      <c r="C3">
        <v>500</v>
      </c>
      <c r="D3">
        <v>600</v>
      </c>
    </row>
    <row r="4" spans="1:4" x14ac:dyDescent="0.25">
      <c r="A4" t="s">
        <v>14</v>
      </c>
      <c r="B4">
        <v>300</v>
      </c>
      <c r="C4">
        <v>500</v>
      </c>
      <c r="D4">
        <v>600</v>
      </c>
    </row>
    <row r="5" spans="1:4" x14ac:dyDescent="0.25">
      <c r="A5" t="s">
        <v>15</v>
      </c>
      <c r="B5">
        <v>300</v>
      </c>
      <c r="C5">
        <v>500</v>
      </c>
      <c r="D5">
        <v>600</v>
      </c>
    </row>
    <row r="7" spans="1:4" x14ac:dyDescent="0.25">
      <c r="A7" t="s">
        <v>19</v>
      </c>
      <c r="B7">
        <f>B5/2000</f>
        <v>0.15</v>
      </c>
      <c r="C7">
        <f>C5/5000</f>
        <v>0.1</v>
      </c>
      <c r="D7">
        <f>D5/8000</f>
        <v>7.4999999999999997E-2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E14" sqref="E14"/>
    </sheetView>
  </sheetViews>
  <sheetFormatPr defaultRowHeight="14" x14ac:dyDescent="0.25"/>
  <cols>
    <col min="1" max="1" width="23.7265625" customWidth="1"/>
    <col min="2" max="2" width="17.6328125" customWidth="1"/>
    <col min="3" max="3" width="18.26953125" customWidth="1"/>
    <col min="4" max="4" width="14.90625" customWidth="1"/>
  </cols>
  <sheetData>
    <row r="1" spans="1:4" ht="28" x14ac:dyDescent="0.25">
      <c r="A1" s="3" t="s">
        <v>9</v>
      </c>
      <c r="B1" s="2" t="s">
        <v>6</v>
      </c>
      <c r="C1" s="2" t="s">
        <v>7</v>
      </c>
      <c r="D1" s="2" t="s">
        <v>8</v>
      </c>
    </row>
    <row r="2" spans="1:4" x14ac:dyDescent="0.25">
      <c r="A2" t="s">
        <v>0</v>
      </c>
      <c r="B2" s="4">
        <f>AVERAGE(Data!B7:D7)</f>
        <v>0.10833333333333334</v>
      </c>
      <c r="C2" s="4">
        <f>$B$2</f>
        <v>0.10833333333333334</v>
      </c>
      <c r="D2" s="4">
        <f>$B$2</f>
        <v>0.10833333333333334</v>
      </c>
    </row>
    <row r="3" spans="1:4" x14ac:dyDescent="0.25">
      <c r="A3" t="s">
        <v>1</v>
      </c>
      <c r="B3" s="4">
        <f>$B$2</f>
        <v>0.10833333333333334</v>
      </c>
      <c r="C3" s="4">
        <f>$B$2</f>
        <v>0.10833333333333334</v>
      </c>
      <c r="D3" s="4">
        <f>$B$2</f>
        <v>0.10833333333333334</v>
      </c>
    </row>
    <row r="4" spans="1:4" x14ac:dyDescent="0.25">
      <c r="A4" t="s">
        <v>2</v>
      </c>
      <c r="B4">
        <v>0</v>
      </c>
      <c r="C4">
        <v>0</v>
      </c>
      <c r="D4">
        <v>0</v>
      </c>
    </row>
    <row r="5" spans="1:4" x14ac:dyDescent="0.25">
      <c r="A5" t="s">
        <v>3</v>
      </c>
      <c r="B5">
        <v>0</v>
      </c>
      <c r="C5">
        <v>0</v>
      </c>
      <c r="D5">
        <v>0</v>
      </c>
    </row>
    <row r="6" spans="1:4" x14ac:dyDescent="0.25">
      <c r="A6" t="s">
        <v>4</v>
      </c>
      <c r="B6" s="4">
        <f>B$2</f>
        <v>0.10833333333333334</v>
      </c>
      <c r="C6" s="4">
        <f t="shared" ref="C6:D6" si="0">C$2</f>
        <v>0.10833333333333334</v>
      </c>
      <c r="D6" s="4">
        <f t="shared" si="0"/>
        <v>0.10833333333333334</v>
      </c>
    </row>
    <row r="7" spans="1:4" x14ac:dyDescent="0.25">
      <c r="A7" t="s">
        <v>5</v>
      </c>
      <c r="B7">
        <v>0</v>
      </c>
      <c r="C7">
        <v>0</v>
      </c>
      <c r="D7">
        <v>0</v>
      </c>
    </row>
    <row r="8" spans="1:4" x14ac:dyDescent="0.25">
      <c r="D8" s="4"/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About</vt:lpstr>
      <vt:lpstr>data source</vt:lpstr>
      <vt:lpstr>Data</vt:lpstr>
      <vt:lpstr>RPbBCT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ruiqi wang</cp:lastModifiedBy>
  <dcterms:created xsi:type="dcterms:W3CDTF">2018-01-10T20:44:14Z</dcterms:created>
  <dcterms:modified xsi:type="dcterms:W3CDTF">2024-03-29T09:19:43Z</dcterms:modified>
</cp:coreProperties>
</file>