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EPS\Github Push\Shandong\eps-shandong-smart-trans\InputData\elec\TCAMRB\"/>
    </mc:Choice>
  </mc:AlternateContent>
  <xr:revisionPtr revIDLastSave="0" documentId="13_ncr:1_{01B96522-201A-4753-9919-D0C7FD1030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bout" sheetId="10" r:id="rId1"/>
    <sheet name="HVAC Projects" sheetId="5" r:id="rId2"/>
    <sheet name="HVDC Projects" sheetId="6" r:id="rId3"/>
    <sheet name="Transmission Length" sheetId="13" r:id="rId4"/>
    <sheet name="Capacity by Linetype" sheetId="14" r:id="rId5"/>
    <sheet name="Back2back Exchange" sheetId="7" r:id="rId6"/>
    <sheet name="Power Exchange Data" sheetId="4" r:id="rId7"/>
    <sheet name="Tally" sheetId="8" r:id="rId8"/>
    <sheet name="TCAMRB" sheetId="9" r:id="rId9"/>
  </sheets>
  <definedNames>
    <definedName name="_xlnm._FilterDatabase" localSheetId="4" hidden="1">'Capacity by Linetype'!$O$1:$AB$2</definedName>
    <definedName name="_xlnm._FilterDatabase" localSheetId="1" hidden="1">'HVAC Projects'!$A$1:$O$1</definedName>
    <definedName name="_xlnm._FilterDatabase" localSheetId="2" hidden="1">'HVDC Projects'!$A$1:$R$46</definedName>
    <definedName name="_xlnm._FilterDatabase" localSheetId="6" hidden="1">'Power Exchange Data'!$I$1:$K$1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9" l="1"/>
  <c r="D8" i="8"/>
  <c r="R3" i="14"/>
  <c r="R4" i="14"/>
  <c r="R5" i="14"/>
  <c r="R6" i="14"/>
  <c r="R7" i="14"/>
  <c r="R8" i="14"/>
  <c r="R9" i="14"/>
  <c r="R10" i="14"/>
  <c r="R11" i="14"/>
  <c r="R12" i="14"/>
  <c r="R13" i="14"/>
  <c r="D3" i="13"/>
  <c r="K3" i="13"/>
  <c r="T3" i="13"/>
  <c r="AA3" i="13"/>
  <c r="D4" i="13"/>
  <c r="K4" i="13"/>
  <c r="T4" i="13"/>
  <c r="AA4" i="13"/>
  <c r="D5" i="13"/>
  <c r="K5" i="13"/>
  <c r="T5" i="13"/>
  <c r="AA5" i="13"/>
  <c r="D6" i="13"/>
  <c r="K6" i="13"/>
  <c r="T6" i="13"/>
  <c r="AA6" i="13"/>
  <c r="D7" i="13"/>
  <c r="K7" i="13"/>
  <c r="T7" i="13"/>
  <c r="AA7" i="13"/>
  <c r="D8" i="13"/>
  <c r="K8" i="13"/>
  <c r="T8" i="13"/>
  <c r="AA8" i="13"/>
  <c r="D9" i="13"/>
  <c r="K9" i="13"/>
  <c r="T9" i="13"/>
  <c r="AA9" i="13"/>
  <c r="D10" i="13"/>
  <c r="K10" i="13"/>
  <c r="T10" i="13"/>
  <c r="AA10" i="13"/>
  <c r="D11" i="13"/>
  <c r="K11" i="13"/>
  <c r="T11" i="13"/>
  <c r="AA11" i="13"/>
  <c r="D12" i="13"/>
  <c r="K12" i="13"/>
  <c r="T12" i="13"/>
  <c r="AA12" i="13"/>
  <c r="D13" i="13"/>
  <c r="K13" i="13"/>
  <c r="T13" i="13"/>
  <c r="AA13" i="13"/>
  <c r="D14" i="13"/>
  <c r="K14" i="13"/>
  <c r="T14" i="13"/>
  <c r="AA14" i="13"/>
  <c r="D15" i="13"/>
  <c r="K15" i="13"/>
  <c r="T15" i="13"/>
  <c r="AA15" i="13"/>
  <c r="D16" i="13"/>
  <c r="K16" i="13"/>
  <c r="T16" i="13"/>
  <c r="AA16" i="13"/>
  <c r="D17" i="13"/>
  <c r="K17" i="13"/>
  <c r="T17" i="13"/>
  <c r="AA17" i="13"/>
  <c r="D18" i="13"/>
  <c r="K18" i="13"/>
  <c r="T18" i="13"/>
  <c r="AA18" i="13"/>
  <c r="D19" i="13"/>
  <c r="K19" i="13"/>
  <c r="T19" i="13"/>
  <c r="AA19" i="13"/>
  <c r="D20" i="13"/>
  <c r="K20" i="13"/>
  <c r="T20" i="13"/>
  <c r="AA20" i="13"/>
  <c r="D21" i="13"/>
  <c r="K21" i="13"/>
  <c r="T21" i="13"/>
  <c r="AA21" i="13"/>
  <c r="D22" i="13"/>
  <c r="K22" i="13"/>
  <c r="T22" i="13"/>
  <c r="AA22" i="13"/>
  <c r="D23" i="13"/>
  <c r="K23" i="13"/>
  <c r="T23" i="13"/>
  <c r="AA23" i="13"/>
  <c r="D24" i="13"/>
  <c r="K24" i="13"/>
  <c r="T24" i="13"/>
  <c r="AA24" i="13"/>
  <c r="D25" i="13"/>
  <c r="K25" i="13"/>
  <c r="T25" i="13"/>
  <c r="AA25" i="13"/>
  <c r="D26" i="13"/>
  <c r="K26" i="13"/>
  <c r="T26" i="13"/>
  <c r="AA26" i="13"/>
  <c r="D27" i="13"/>
  <c r="K27" i="13"/>
  <c r="T27" i="13"/>
  <c r="AA27" i="13"/>
  <c r="D28" i="13"/>
  <c r="K28" i="13"/>
  <c r="T28" i="13"/>
  <c r="AA28" i="13"/>
  <c r="D29" i="13"/>
  <c r="K29" i="13"/>
  <c r="T29" i="13"/>
  <c r="AA29" i="13"/>
  <c r="D30" i="13"/>
  <c r="K30" i="13"/>
  <c r="T30" i="13"/>
  <c r="AA30" i="13"/>
  <c r="D31" i="13"/>
  <c r="K31" i="13"/>
  <c r="T31" i="13"/>
  <c r="AA31" i="13"/>
  <c r="D32" i="13"/>
  <c r="K32" i="13"/>
  <c r="T32" i="13"/>
  <c r="AA32" i="13"/>
  <c r="D33" i="13"/>
  <c r="K33" i="13"/>
  <c r="T33" i="13"/>
  <c r="AA33" i="13"/>
  <c r="D34" i="13"/>
  <c r="K34" i="13"/>
  <c r="T34" i="13"/>
  <c r="AA34" i="13"/>
  <c r="D35" i="13"/>
  <c r="K35" i="13"/>
  <c r="T35" i="13"/>
  <c r="AA35" i="13"/>
  <c r="D36" i="13"/>
  <c r="K36" i="13"/>
  <c r="T36" i="13"/>
  <c r="AA36" i="13"/>
  <c r="D37" i="13"/>
  <c r="K37" i="13"/>
  <c r="T37" i="13"/>
  <c r="AA37" i="13"/>
  <c r="D38" i="13"/>
  <c r="K38" i="13"/>
  <c r="T38" i="13"/>
  <c r="AA38" i="13"/>
  <c r="D39" i="13"/>
  <c r="K39" i="13"/>
  <c r="T39" i="13"/>
  <c r="AA39" i="13"/>
  <c r="D40" i="13"/>
  <c r="K40" i="13"/>
  <c r="T40" i="13"/>
  <c r="AA40" i="13"/>
  <c r="D41" i="13"/>
  <c r="K41" i="13"/>
  <c r="T41" i="13"/>
  <c r="AA41" i="13"/>
  <c r="D42" i="13"/>
  <c r="K42" i="13"/>
  <c r="T42" i="13"/>
  <c r="AA42" i="13"/>
  <c r="D43" i="13"/>
  <c r="K43" i="13"/>
  <c r="T43" i="13"/>
  <c r="AA43" i="13"/>
  <c r="D44" i="13"/>
  <c r="K44" i="13"/>
  <c r="T44" i="13"/>
  <c r="AA44" i="13"/>
  <c r="D45" i="13"/>
  <c r="K45" i="13"/>
  <c r="T45" i="13"/>
  <c r="AA45" i="13"/>
  <c r="D46" i="13"/>
  <c r="K46" i="13"/>
  <c r="T46" i="13"/>
  <c r="AA46" i="13"/>
  <c r="D47" i="13"/>
  <c r="K47" i="13"/>
  <c r="T47" i="13"/>
  <c r="AA47" i="13"/>
  <c r="D48" i="13"/>
  <c r="K48" i="13"/>
  <c r="T48" i="13"/>
  <c r="AA48" i="13"/>
  <c r="D49" i="13"/>
  <c r="K49" i="13"/>
  <c r="T49" i="13"/>
  <c r="AA49" i="13"/>
  <c r="D50" i="13"/>
  <c r="K50" i="13"/>
  <c r="T50" i="13"/>
  <c r="AA50" i="13"/>
  <c r="D51" i="13"/>
  <c r="K51" i="13"/>
  <c r="T51" i="13"/>
  <c r="AA51" i="13"/>
  <c r="D52" i="13"/>
  <c r="K52" i="13"/>
  <c r="T52" i="13"/>
  <c r="AA52" i="13"/>
  <c r="D53" i="13"/>
  <c r="K53" i="13"/>
  <c r="T53" i="13"/>
  <c r="AA53" i="13"/>
  <c r="D54" i="13"/>
  <c r="K54" i="13"/>
  <c r="T54" i="13"/>
  <c r="AA54" i="13"/>
  <c r="D55" i="13"/>
  <c r="K55" i="13"/>
  <c r="T55" i="13"/>
  <c r="AA55" i="13"/>
  <c r="D56" i="13"/>
  <c r="K56" i="13"/>
  <c r="T56" i="13"/>
  <c r="AA56" i="13"/>
  <c r="D57" i="13"/>
  <c r="K57" i="13"/>
  <c r="T57" i="13"/>
  <c r="AA57" i="13"/>
  <c r="D58" i="13"/>
  <c r="K58" i="13"/>
  <c r="T58" i="13"/>
  <c r="AA58" i="13"/>
  <c r="D59" i="13"/>
  <c r="K59" i="13"/>
  <c r="T59" i="13"/>
  <c r="AA59" i="13"/>
  <c r="D60" i="13"/>
  <c r="K60" i="13"/>
  <c r="T60" i="13"/>
  <c r="AA60" i="13"/>
  <c r="D61" i="13"/>
  <c r="K61" i="13"/>
  <c r="T61" i="13"/>
  <c r="AA61" i="13"/>
  <c r="D62" i="13"/>
  <c r="K62" i="13"/>
  <c r="T62" i="13"/>
  <c r="AA62" i="13"/>
  <c r="D63" i="13"/>
  <c r="K63" i="13"/>
  <c r="T63" i="13"/>
  <c r="AA63" i="13"/>
  <c r="D64" i="13"/>
  <c r="K64" i="13"/>
  <c r="T64" i="13"/>
  <c r="AA64" i="13"/>
  <c r="D65" i="13"/>
  <c r="K65" i="13"/>
  <c r="T65" i="13"/>
  <c r="AA65" i="13"/>
  <c r="D66" i="13"/>
  <c r="K66" i="13"/>
  <c r="T66" i="13"/>
  <c r="AA66" i="13"/>
  <c r="D67" i="13"/>
  <c r="K67" i="13"/>
  <c r="T67" i="13"/>
  <c r="AA67" i="13"/>
  <c r="D68" i="13"/>
  <c r="K68" i="13"/>
  <c r="T68" i="13"/>
  <c r="AA68" i="13"/>
  <c r="D69" i="13"/>
  <c r="K69" i="13"/>
  <c r="T69" i="13"/>
  <c r="AA69" i="13"/>
  <c r="D70" i="13"/>
  <c r="K70" i="13"/>
  <c r="T70" i="13"/>
  <c r="AA70" i="13"/>
  <c r="D71" i="13"/>
  <c r="K71" i="13"/>
  <c r="T71" i="13"/>
  <c r="AA71" i="13"/>
  <c r="D72" i="13"/>
  <c r="K72" i="13"/>
  <c r="T72" i="13"/>
  <c r="AA72" i="13"/>
  <c r="D73" i="13"/>
  <c r="K73" i="13"/>
  <c r="T73" i="13"/>
  <c r="AA73" i="13"/>
  <c r="D74" i="13"/>
  <c r="K74" i="13"/>
  <c r="T74" i="13"/>
  <c r="AA74" i="13"/>
  <c r="D75" i="13"/>
  <c r="K75" i="13"/>
  <c r="T75" i="13"/>
  <c r="AA75" i="13"/>
  <c r="D76" i="13"/>
  <c r="K76" i="13"/>
  <c r="T76" i="13"/>
  <c r="AA76" i="13"/>
  <c r="D77" i="13"/>
  <c r="K77" i="13"/>
  <c r="T77" i="13"/>
  <c r="AA77" i="13"/>
  <c r="D78" i="13"/>
  <c r="K78" i="13"/>
  <c r="T78" i="13"/>
  <c r="AA78" i="13"/>
  <c r="D79" i="13"/>
  <c r="K79" i="13"/>
  <c r="T79" i="13"/>
  <c r="AA79" i="13"/>
  <c r="D80" i="13"/>
  <c r="K80" i="13"/>
  <c r="T80" i="13"/>
  <c r="AA80" i="13"/>
  <c r="D81" i="13"/>
  <c r="K81" i="13"/>
  <c r="T81" i="13"/>
  <c r="AA81" i="13"/>
  <c r="D82" i="13"/>
  <c r="K82" i="13"/>
  <c r="T82" i="13"/>
  <c r="AA82" i="13"/>
  <c r="D83" i="13"/>
  <c r="K83" i="13"/>
  <c r="T83" i="13"/>
  <c r="AA83" i="13"/>
  <c r="D84" i="13"/>
  <c r="K84" i="13"/>
  <c r="T84" i="13"/>
  <c r="AA84" i="13"/>
  <c r="D85" i="13"/>
  <c r="K85" i="13"/>
  <c r="T85" i="13"/>
  <c r="AA85" i="13"/>
  <c r="D86" i="13"/>
  <c r="K86" i="13"/>
  <c r="T86" i="13"/>
  <c r="AA86" i="13"/>
  <c r="D87" i="13"/>
  <c r="K87" i="13"/>
  <c r="T87" i="13"/>
  <c r="AA87" i="13"/>
  <c r="D88" i="13"/>
  <c r="K88" i="13"/>
  <c r="T88" i="13"/>
  <c r="AA88" i="13"/>
  <c r="D89" i="13"/>
  <c r="K89" i="13"/>
  <c r="T89" i="13"/>
  <c r="AA89" i="13"/>
  <c r="D90" i="13"/>
  <c r="K90" i="13"/>
  <c r="T90" i="13"/>
  <c r="AA90" i="13"/>
  <c r="D91" i="13"/>
  <c r="K91" i="13"/>
  <c r="T91" i="13"/>
  <c r="AA91" i="13"/>
  <c r="D92" i="13"/>
  <c r="K92" i="13"/>
  <c r="T92" i="13"/>
  <c r="AA92" i="13"/>
  <c r="D93" i="13"/>
  <c r="K93" i="13"/>
  <c r="T93" i="13"/>
  <c r="AA93" i="13"/>
  <c r="D94" i="13"/>
  <c r="K94" i="13"/>
  <c r="T94" i="13"/>
  <c r="AA94" i="13"/>
  <c r="D95" i="13"/>
  <c r="K95" i="13"/>
  <c r="T95" i="13"/>
  <c r="AA95" i="13"/>
  <c r="D96" i="13"/>
  <c r="K96" i="13"/>
  <c r="T96" i="13"/>
  <c r="AA96" i="13"/>
  <c r="D97" i="13"/>
  <c r="K97" i="13"/>
  <c r="T97" i="13"/>
  <c r="AA97" i="13"/>
  <c r="D98" i="13"/>
  <c r="K98" i="13"/>
  <c r="T98" i="13"/>
  <c r="AA98" i="13"/>
  <c r="D99" i="13"/>
  <c r="K99" i="13"/>
  <c r="T99" i="13"/>
  <c r="AA99" i="13"/>
  <c r="D100" i="13"/>
  <c r="K100" i="13"/>
  <c r="T100" i="13"/>
  <c r="AA100" i="13"/>
  <c r="D101" i="13"/>
  <c r="K101" i="13"/>
  <c r="T101" i="13"/>
  <c r="AA101" i="13"/>
</calcChain>
</file>

<file path=xl/sharedStrings.xml><?xml version="1.0" encoding="utf-8"?>
<sst xmlns="http://schemas.openxmlformats.org/spreadsheetml/2006/main" count="1726" uniqueCount="763">
  <si>
    <t>±800</t>
  </si>
  <si>
    <t>2010.6.</t>
  </si>
  <si>
    <t>2010.7.</t>
  </si>
  <si>
    <t>2012.12.</t>
  </si>
  <si>
    <t>2015.5.</t>
  </si>
  <si>
    <t>2014.1.</t>
  </si>
  <si>
    <t>2014.7.</t>
  </si>
  <si>
    <t>2016.9.</t>
  </si>
  <si>
    <t>2017.6.</t>
  </si>
  <si>
    <t>2017.7.</t>
  </si>
  <si>
    <t>2017.10.</t>
  </si>
  <si>
    <t>2017.12.</t>
  </si>
  <si>
    <t>±1100</t>
  </si>
  <si>
    <t>2019.9.</t>
  </si>
  <si>
    <t>2020.12.</t>
  </si>
  <si>
    <t>Yunnan-Guangdong</t>
    <phoneticPr fontId="3" type="noConversion"/>
  </si>
  <si>
    <t>Jindongnan-Nanyang-Jingmen</t>
    <phoneticPr fontId="3" type="noConversion"/>
  </si>
  <si>
    <t>锦屏-苏南</t>
  </si>
  <si>
    <t>Nuozadu-Guangdong</t>
  </si>
  <si>
    <t>Haini-Zhengzhou</t>
  </si>
  <si>
    <t>灵州-绍兴</t>
  </si>
  <si>
    <t>Jiuquan-Hunan</t>
  </si>
  <si>
    <t>Yuheng-Weifang</t>
  </si>
  <si>
    <t>锡盟-江苏</t>
  </si>
  <si>
    <t>扎鲁特-青州</t>
  </si>
  <si>
    <t>Zhakite-Qingzhou</t>
  </si>
  <si>
    <t>上海庙-临沂</t>
  </si>
  <si>
    <t>Shanghaimiao-Linyi</t>
  </si>
  <si>
    <t>Dianxi-Guangdong</t>
  </si>
  <si>
    <t>准东-皖南</t>
  </si>
  <si>
    <t>Zhundong-Wannan</t>
  </si>
  <si>
    <t>Mengxi-Jinzhong</t>
  </si>
  <si>
    <t>青海-河南</t>
  </si>
  <si>
    <t>Qinghai-Henan</t>
  </si>
  <si>
    <t>昆柳龙直流工程</t>
  </si>
  <si>
    <t>Wudongde-Guangxi-Guangdong</t>
  </si>
  <si>
    <t>Jinping--Southern-Jiangsu</t>
  </si>
  <si>
    <t>Huainan-Zhqjiang-North-Shanghai</t>
  </si>
  <si>
    <t>Xiluodu-Zhejiang-West</t>
  </si>
  <si>
    <t>Zhejiang-North--Fuzhou</t>
  </si>
  <si>
    <t>Shanxi-North-Jiangsu</t>
  </si>
  <si>
    <t>Xilingol-League-Jiangsu</t>
  </si>
  <si>
    <t>Xiangjiaba-Shanghai</t>
    <phoneticPr fontId="3" type="noConversion"/>
  </si>
  <si>
    <t>Lingzhou-Shaoxing</t>
    <phoneticPr fontId="3" type="noConversion"/>
  </si>
  <si>
    <t>Inner Mongolia West-Tianjin</t>
    <phoneticPr fontId="3" type="noConversion"/>
  </si>
  <si>
    <t>Weifang-Linyi-Zaozhuang-Heze-Shijiazhuang</t>
    <phoneticPr fontId="3" type="noConversion"/>
  </si>
  <si>
    <t>陕西-湖北</t>
    <phoneticPr fontId="3" type="noConversion"/>
  </si>
  <si>
    <t>雅中-江西</t>
    <phoneticPr fontId="3" type="noConversion"/>
  </si>
  <si>
    <t>白鹤滩-江苏</t>
    <phoneticPr fontId="3" type="noConversion"/>
  </si>
  <si>
    <t>白鹤滩-浙江</t>
    <phoneticPr fontId="3" type="noConversion"/>
  </si>
  <si>
    <t>Zhangbei-Xiongan</t>
    <phoneticPr fontId="3" type="noConversion"/>
  </si>
  <si>
    <t>Zhumadian-Nanyang</t>
    <phoneticPr fontId="3" type="noConversion"/>
  </si>
  <si>
    <t>Nanyang-Jingmen-Changsha</t>
    <phoneticPr fontId="3" type="noConversion"/>
  </si>
  <si>
    <t>Shanbei-Hubei</t>
    <phoneticPr fontId="3" type="noConversion"/>
  </si>
  <si>
    <t>Yazhong-Jiangxi</t>
    <phoneticPr fontId="3" type="noConversion"/>
  </si>
  <si>
    <t>Baihetan-Jiangsu</t>
    <phoneticPr fontId="3" type="noConversion"/>
  </si>
  <si>
    <t>Baihetan-Zhejiang</t>
    <phoneticPr fontId="3" type="noConversion"/>
  </si>
  <si>
    <t>潍坊-临沂-枣庄-菏泽-石家庄</t>
    <phoneticPr fontId="3" type="noConversion"/>
  </si>
  <si>
    <t>HVDC</t>
  </si>
  <si>
    <t>准备</t>
  </si>
  <si>
    <t>2020.2.</t>
  </si>
  <si>
    <t>山东省</t>
    <phoneticPr fontId="3" type="noConversion"/>
  </si>
  <si>
    <t>内蒙古自治区</t>
    <phoneticPr fontId="3" type="noConversion"/>
  </si>
  <si>
    <t>锡林郭勒盟</t>
    <phoneticPr fontId="3" type="noConversion"/>
  </si>
  <si>
    <t>济南市</t>
    <phoneticPr fontId="3" type="noConversion"/>
  </si>
  <si>
    <t>山西省</t>
    <phoneticPr fontId="3" type="noConversion"/>
  </si>
  <si>
    <t>榆横</t>
    <phoneticPr fontId="3" type="noConversion"/>
  </si>
  <si>
    <t>潍坊市</t>
    <phoneticPr fontId="3" type="noConversion"/>
  </si>
  <si>
    <t>吉林省</t>
    <phoneticPr fontId="3" type="noConversion"/>
  </si>
  <si>
    <t>扎鲁特</t>
    <phoneticPr fontId="3" type="noConversion"/>
  </si>
  <si>
    <t>青州</t>
    <phoneticPr fontId="3" type="noConversion"/>
  </si>
  <si>
    <t>宁夏回族自治区</t>
    <phoneticPr fontId="3" type="noConversion"/>
  </si>
  <si>
    <t>上海庙</t>
    <phoneticPr fontId="3" type="noConversion"/>
  </si>
  <si>
    <t>圣智，临沂</t>
  </si>
  <si>
    <t>浙北-浙中-浙南-福州</t>
    <phoneticPr fontId="3" type="noConversion"/>
  </si>
  <si>
    <t>淮南-南京-泰州-苏州-上海</t>
    <phoneticPr fontId="3" type="noConversion"/>
  </si>
  <si>
    <t>锡盟-北京东-天津南-济南</t>
    <phoneticPr fontId="3" type="noConversion"/>
  </si>
  <si>
    <t>蒙西-晋北-雄安-天津南</t>
    <phoneticPr fontId="3" type="noConversion"/>
  </si>
  <si>
    <t>榆横-晋中-石家庄-潍坊</t>
    <phoneticPr fontId="3" type="noConversion"/>
  </si>
  <si>
    <t>云南省</t>
    <phoneticPr fontId="3" type="noConversion"/>
  </si>
  <si>
    <t>广东省</t>
    <phoneticPr fontId="3" type="noConversion"/>
  </si>
  <si>
    <t>上海市</t>
    <phoneticPr fontId="3" type="noConversion"/>
  </si>
  <si>
    <t>江苏省</t>
    <phoneticPr fontId="3" type="noConversion"/>
  </si>
  <si>
    <t>河南省</t>
    <phoneticPr fontId="3" type="noConversion"/>
  </si>
  <si>
    <t>浙江省</t>
    <phoneticPr fontId="3" type="noConversion"/>
  </si>
  <si>
    <t>湖南省</t>
    <phoneticPr fontId="3" type="noConversion"/>
  </si>
  <si>
    <t>安徽省</t>
    <phoneticPr fontId="3" type="noConversion"/>
  </si>
  <si>
    <t>湖北省</t>
    <phoneticPr fontId="3" type="noConversion"/>
  </si>
  <si>
    <t>云南省、四川省</t>
    <phoneticPr fontId="3" type="noConversion"/>
  </si>
  <si>
    <t>四川省</t>
    <phoneticPr fontId="3" type="noConversion"/>
  </si>
  <si>
    <t>新疆维吾尔自治区</t>
    <phoneticPr fontId="3" type="noConversion"/>
  </si>
  <si>
    <t>甘肃省</t>
    <phoneticPr fontId="3" type="noConversion"/>
  </si>
  <si>
    <t>青海省</t>
    <phoneticPr fontId="3" type="noConversion"/>
  </si>
  <si>
    <t>陕西省</t>
    <phoneticPr fontId="3" type="noConversion"/>
  </si>
  <si>
    <t>贵州省</t>
    <phoneticPr fontId="3" type="noConversion"/>
  </si>
  <si>
    <t>河北省</t>
    <phoneticPr fontId="3" type="noConversion"/>
  </si>
  <si>
    <t>福建省</t>
    <phoneticPr fontId="3" type="noConversion"/>
  </si>
  <si>
    <t>天津市</t>
    <phoneticPr fontId="3" type="noConversion"/>
  </si>
  <si>
    <t>起始省份</t>
    <phoneticPr fontId="3" type="noConversion"/>
  </si>
  <si>
    <t>终点省份</t>
    <phoneticPr fontId="3" type="noConversion"/>
  </si>
  <si>
    <t>Xilingol League-Shandong</t>
    <phoneticPr fontId="3" type="noConversion"/>
  </si>
  <si>
    <t>Huainan-Nanjing-Shanghai</t>
    <phoneticPr fontId="3" type="noConversion"/>
  </si>
  <si>
    <t>Xilingol League-Shengli</t>
    <phoneticPr fontId="3" type="noConversion"/>
  </si>
  <si>
    <t>-0•12</t>
  </si>
  <si>
    <t>7287|</t>
  </si>
  <si>
    <r>
      <rPr>
        <sz val="10"/>
        <rFont val="宋体"/>
        <family val="3"/>
        <charset val="134"/>
      </rPr>
      <t>东北</t>
    </r>
    <phoneticPr fontId="3" type="noConversion"/>
  </si>
  <si>
    <r>
      <rPr>
        <sz val="10"/>
        <rFont val="宋体"/>
        <family val="3"/>
        <charset val="134"/>
      </rPr>
      <t>出口</t>
    </r>
    <phoneticPr fontId="3" type="noConversion"/>
  </si>
  <si>
    <r>
      <rPr>
        <sz val="10"/>
        <rFont val="宋体"/>
        <family val="3"/>
        <charset val="134"/>
      </rPr>
      <t>华北</t>
    </r>
  </si>
  <si>
    <r>
      <rPr>
        <sz val="10"/>
        <rFont val="宋体"/>
        <family val="3"/>
        <charset val="134"/>
      </rPr>
      <t>华北</t>
    </r>
    <phoneticPr fontId="3" type="noConversion"/>
  </si>
  <si>
    <r>
      <rPr>
        <sz val="10"/>
        <rFont val="宋体"/>
        <family val="3"/>
        <charset val="134"/>
      </rPr>
      <t>华东</t>
    </r>
  </si>
  <si>
    <r>
      <rPr>
        <sz val="10"/>
        <rFont val="宋体"/>
        <family val="3"/>
        <charset val="134"/>
      </rPr>
      <t>华中</t>
    </r>
    <phoneticPr fontId="3" type="noConversion"/>
  </si>
  <si>
    <r>
      <rPr>
        <sz val="10"/>
        <rFont val="宋体"/>
        <family val="3"/>
        <charset val="134"/>
      </rPr>
      <t>西北</t>
    </r>
  </si>
  <si>
    <r>
      <rPr>
        <sz val="10"/>
        <rFont val="宋体"/>
        <family val="3"/>
        <charset val="134"/>
      </rPr>
      <t>华东</t>
    </r>
    <phoneticPr fontId="3" type="noConversion"/>
  </si>
  <si>
    <r>
      <rPr>
        <sz val="10"/>
        <rFont val="宋体"/>
        <family val="3"/>
        <charset val="134"/>
      </rPr>
      <t>南方</t>
    </r>
  </si>
  <si>
    <r>
      <rPr>
        <sz val="10"/>
        <rFont val="宋体"/>
        <family val="3"/>
        <charset val="134"/>
      </rPr>
      <t>西南</t>
    </r>
  </si>
  <si>
    <r>
      <rPr>
        <sz val="10"/>
        <rFont val="宋体"/>
        <family val="3"/>
        <charset val="134"/>
      </rPr>
      <t>南方</t>
    </r>
    <phoneticPr fontId="3" type="noConversion"/>
  </si>
  <si>
    <r>
      <rPr>
        <sz val="10"/>
        <rFont val="宋体"/>
        <family val="3"/>
        <charset val="134"/>
      </rPr>
      <t>华中</t>
    </r>
  </si>
  <si>
    <r>
      <rPr>
        <sz val="10"/>
        <rFont val="宋体"/>
        <family val="3"/>
        <charset val="134"/>
      </rPr>
      <t>西北</t>
    </r>
    <phoneticPr fontId="3" type="noConversion"/>
  </si>
  <si>
    <r>
      <rPr>
        <sz val="10"/>
        <rFont val="宋体"/>
        <family val="3"/>
        <charset val="134"/>
      </rPr>
      <t>西南</t>
    </r>
    <phoneticPr fontId="3" type="noConversion"/>
  </si>
  <si>
    <r>
      <rPr>
        <sz val="10"/>
        <rFont val="SimSun"/>
        <charset val="134"/>
      </rPr>
      <t>地区</t>
    </r>
  </si>
  <si>
    <r>
      <rPr>
        <sz val="10"/>
        <rFont val="SimSun"/>
        <charset val="134"/>
      </rPr>
      <t>送出电量</t>
    </r>
  </si>
  <si>
    <r>
      <rPr>
        <sz val="10"/>
        <rFont val="SimSun"/>
        <charset val="134"/>
      </rPr>
      <t>同比增长</t>
    </r>
  </si>
  <si>
    <r>
      <rPr>
        <sz val="10"/>
        <rFont val="SimSun"/>
        <charset val="134"/>
      </rPr>
      <t>吉林送朝鲜</t>
    </r>
  </si>
  <si>
    <r>
      <rPr>
        <sz val="10"/>
        <rFont val="SimSun"/>
        <charset val="134"/>
      </rPr>
      <t>东北送华北</t>
    </r>
  </si>
  <si>
    <r>
      <rPr>
        <sz val="10"/>
        <rFont val="SimSun"/>
        <charset val="134"/>
      </rPr>
      <t>鲁固直流</t>
    </r>
  </si>
  <si>
    <r>
      <rPr>
        <sz val="10"/>
        <rFont val="SimSun"/>
        <charset val="134"/>
      </rPr>
      <t>内蒙古送蒙古国</t>
    </r>
  </si>
  <si>
    <r>
      <rPr>
        <sz val="10"/>
        <rFont val="SimSun"/>
        <charset val="134"/>
      </rPr>
      <t>锡盟送蒙东</t>
    </r>
  </si>
  <si>
    <r>
      <rPr>
        <sz val="10"/>
        <rFont val="SimSun"/>
        <charset val="134"/>
      </rPr>
      <t>山西送江苏</t>
    </r>
  </si>
  <si>
    <r>
      <rPr>
        <sz val="10"/>
        <rFont val="SimSun"/>
        <charset val="134"/>
      </rPr>
      <t>锡盟送江苏</t>
    </r>
  </si>
  <si>
    <r>
      <rPr>
        <sz val="10"/>
        <rFont val="SimSun"/>
        <charset val="134"/>
      </rPr>
      <t>长南一线</t>
    </r>
  </si>
  <si>
    <r>
      <rPr>
        <sz val="10"/>
        <rFont val="SimSun"/>
        <charset val="134"/>
      </rPr>
      <t>华北送陕西</t>
    </r>
  </si>
  <si>
    <r>
      <rPr>
        <sz val="10"/>
        <rFont val="SimSun"/>
        <charset val="134"/>
      </rPr>
      <t>内蒙送宁夏</t>
    </r>
  </si>
  <si>
    <r>
      <rPr>
        <sz val="10"/>
        <rFont val="SimSun"/>
        <charset val="134"/>
      </rPr>
      <t>内蒙送陕西</t>
    </r>
  </si>
  <si>
    <r>
      <rPr>
        <sz val="10"/>
        <rFont val="SimSun"/>
        <charset val="134"/>
      </rPr>
      <t>山西送陕西</t>
    </r>
  </si>
  <si>
    <r>
      <rPr>
        <sz val="10"/>
        <rFont val="SimSun"/>
        <charset val="134"/>
      </rPr>
      <t>葛南直流</t>
    </r>
  </si>
  <si>
    <r>
      <rPr>
        <sz val="10"/>
        <rFont val="SimSun"/>
        <charset val="134"/>
      </rPr>
      <t>宜华直流</t>
    </r>
  </si>
  <si>
    <r>
      <rPr>
        <sz val="10"/>
        <rFont val="SimSun"/>
        <charset val="134"/>
      </rPr>
      <t>福建送广东</t>
    </r>
  </si>
  <si>
    <r>
      <rPr>
        <sz val="10"/>
        <rFont val="SimSun"/>
        <charset val="134"/>
      </rPr>
      <t>宾金直流</t>
    </r>
  </si>
  <si>
    <r>
      <rPr>
        <sz val="10"/>
        <rFont val="SimSun"/>
        <charset val="134"/>
      </rPr>
      <t>向上直流</t>
    </r>
  </si>
  <si>
    <r>
      <rPr>
        <sz val="10"/>
        <rFont val="SimSun"/>
        <charset val="134"/>
      </rPr>
      <t>长南线</t>
    </r>
  </si>
  <si>
    <r>
      <rPr>
        <sz val="10"/>
        <rFont val="SimSun"/>
        <charset val="134"/>
      </rPr>
      <t>林枫直流</t>
    </r>
  </si>
  <si>
    <r>
      <rPr>
        <sz val="10"/>
        <rFont val="SimSun"/>
        <charset val="134"/>
      </rPr>
      <t>龙政直流</t>
    </r>
  </si>
  <si>
    <r>
      <rPr>
        <sz val="10"/>
        <rFont val="SimSun"/>
        <charset val="134"/>
      </rPr>
      <t>湖南送广西</t>
    </r>
  </si>
  <si>
    <r>
      <rPr>
        <sz val="10"/>
        <rFont val="SimSun"/>
        <charset val="134"/>
      </rPr>
      <t>湖南送贵州</t>
    </r>
  </si>
  <si>
    <r>
      <rPr>
        <sz val="10"/>
        <rFont val="SimSun"/>
        <charset val="134"/>
      </rPr>
      <t>江城直流</t>
    </r>
  </si>
  <si>
    <r>
      <rPr>
        <sz val="10"/>
        <rFont val="SimSun"/>
        <charset val="134"/>
      </rPr>
      <t>鲤鱼江电厂送广东</t>
    </r>
  </si>
  <si>
    <r>
      <rPr>
        <sz val="10"/>
        <rFont val="SimSun"/>
        <charset val="134"/>
      </rPr>
      <t>河南送青海</t>
    </r>
  </si>
  <si>
    <r>
      <rPr>
        <sz val="10"/>
        <rFont val="SimSun"/>
        <charset val="134"/>
      </rPr>
      <t>湖南送甘肃</t>
    </r>
  </si>
  <si>
    <r>
      <rPr>
        <sz val="10"/>
        <rFont val="SimSun"/>
        <charset val="134"/>
      </rPr>
      <t>灵宝</t>
    </r>
    <r>
      <rPr>
        <sz val="10"/>
        <rFont val="Arial"/>
        <family val="2"/>
      </rPr>
      <t>I</t>
    </r>
    <r>
      <rPr>
        <sz val="10"/>
        <rFont val="SimSun"/>
        <charset val="134"/>
      </rPr>
      <t>、</t>
    </r>
    <r>
      <rPr>
        <sz val="10"/>
        <rFont val="Arial"/>
        <family val="2"/>
      </rPr>
      <t>II</t>
    </r>
    <r>
      <rPr>
        <sz val="10"/>
        <rFont val="SimSun"/>
        <charset val="134"/>
      </rPr>
      <t>回</t>
    </r>
  </si>
  <si>
    <r>
      <rPr>
        <sz val="10"/>
        <rFont val="SimSun"/>
        <charset val="134"/>
      </rPr>
      <t>湖北送重庆</t>
    </r>
  </si>
  <si>
    <r>
      <rPr>
        <sz val="10"/>
        <rFont val="SimSun"/>
        <charset val="134"/>
      </rPr>
      <t>广西送湖南</t>
    </r>
  </si>
  <si>
    <r>
      <rPr>
        <sz val="10"/>
        <rFont val="SimSun"/>
        <charset val="134"/>
      </rPr>
      <t>贵州送湖南</t>
    </r>
  </si>
  <si>
    <r>
      <rPr>
        <sz val="10"/>
        <rFont val="SimSun"/>
        <charset val="134"/>
      </rPr>
      <t>贵州送重庆</t>
    </r>
  </si>
  <si>
    <r>
      <rPr>
        <sz val="10"/>
        <rFont val="SimSun"/>
        <charset val="134"/>
      </rPr>
      <t>云南送四川</t>
    </r>
  </si>
  <si>
    <r>
      <rPr>
        <sz val="10"/>
        <rFont val="SimSun"/>
        <charset val="134"/>
      </rPr>
      <t>宁夏送内蒙古</t>
    </r>
  </si>
  <si>
    <r>
      <rPr>
        <sz val="10"/>
        <rFont val="SimSun"/>
        <charset val="134"/>
      </rPr>
      <t>宁夏送山东</t>
    </r>
  </si>
  <si>
    <r>
      <rPr>
        <sz val="10"/>
        <rFont val="SimSun"/>
        <charset val="134"/>
      </rPr>
      <t>陕西送河北</t>
    </r>
  </si>
  <si>
    <r>
      <rPr>
        <sz val="10"/>
        <rFont val="SimSun"/>
        <charset val="134"/>
      </rPr>
      <t>陕西送华北</t>
    </r>
  </si>
  <si>
    <r>
      <rPr>
        <sz val="10"/>
        <rFont val="SimSun"/>
        <charset val="134"/>
      </rPr>
      <t>宁夏送浙江</t>
    </r>
  </si>
  <si>
    <r>
      <rPr>
        <sz val="10"/>
        <rFont val="SimSun"/>
        <charset val="134"/>
      </rPr>
      <t>新疆送安徽</t>
    </r>
  </si>
  <si>
    <r>
      <rPr>
        <sz val="10"/>
        <rFont val="SimSun"/>
        <charset val="134"/>
      </rPr>
      <t>甘肃送湖南</t>
    </r>
  </si>
  <si>
    <r>
      <rPr>
        <sz val="10"/>
        <rFont val="SimSun"/>
        <charset val="134"/>
      </rPr>
      <t>哈郑直流天中线</t>
    </r>
  </si>
  <si>
    <r>
      <rPr>
        <sz val="10"/>
        <rFont val="SimSun"/>
        <charset val="134"/>
      </rPr>
      <t>青海送河南</t>
    </r>
  </si>
  <si>
    <r>
      <rPr>
        <sz val="10"/>
        <rFont val="SimSun"/>
        <charset val="134"/>
      </rPr>
      <t>陕西售河南</t>
    </r>
  </si>
  <si>
    <r>
      <rPr>
        <sz val="10"/>
        <rFont val="SimSun"/>
        <charset val="134"/>
      </rPr>
      <t>陕西售湖北</t>
    </r>
  </si>
  <si>
    <r>
      <rPr>
        <sz val="10"/>
        <rFont val="SimSun"/>
        <charset val="134"/>
      </rPr>
      <t>陕西送华中</t>
    </r>
  </si>
  <si>
    <r>
      <rPr>
        <sz val="10"/>
        <rFont val="SimSun"/>
        <charset val="134"/>
      </rPr>
      <t>甘肃送四川</t>
    </r>
  </si>
  <si>
    <r>
      <rPr>
        <sz val="10"/>
        <rFont val="SimSun"/>
        <charset val="134"/>
      </rPr>
      <t>青海送西藏</t>
    </r>
  </si>
  <si>
    <r>
      <rPr>
        <sz val="10"/>
        <rFont val="SimSun"/>
        <charset val="134"/>
      </rPr>
      <t>陕西送四川</t>
    </r>
  </si>
  <si>
    <r>
      <rPr>
        <sz val="10"/>
        <rFont val="SimSun"/>
        <charset val="134"/>
      </rPr>
      <t>锦苏直流</t>
    </r>
  </si>
  <si>
    <r>
      <rPr>
        <sz val="10"/>
        <rFont val="SimSun"/>
        <charset val="134"/>
      </rPr>
      <t>重庆送湖北</t>
    </r>
  </si>
  <si>
    <r>
      <rPr>
        <sz val="10"/>
        <rFont val="SimSun"/>
        <charset val="134"/>
      </rPr>
      <t>重庆送湖南</t>
    </r>
  </si>
  <si>
    <r>
      <rPr>
        <sz val="10"/>
        <rFont val="SimSun"/>
        <charset val="134"/>
      </rPr>
      <t>四川送贵州</t>
    </r>
  </si>
  <si>
    <r>
      <rPr>
        <sz val="10"/>
        <rFont val="SimSun"/>
        <charset val="134"/>
      </rPr>
      <t>重庆送贵州</t>
    </r>
  </si>
  <si>
    <r>
      <rPr>
        <sz val="10"/>
        <rFont val="SimSun"/>
        <charset val="134"/>
      </rPr>
      <t>德宝直流</t>
    </r>
  </si>
  <si>
    <r>
      <rPr>
        <sz val="10"/>
        <rFont val="SimSun"/>
        <charset val="134"/>
      </rPr>
      <t>西藏送青海</t>
    </r>
  </si>
  <si>
    <r>
      <rPr>
        <sz val="10"/>
        <rFont val="宋体"/>
        <family val="3"/>
        <charset val="134"/>
      </rPr>
      <t>全国</t>
    </r>
    <phoneticPr fontId="3" type="noConversion"/>
  </si>
  <si>
    <r>
      <rPr>
        <sz val="10"/>
        <rFont val="宋体"/>
        <family val="3"/>
        <charset val="134"/>
      </rPr>
      <t>其它</t>
    </r>
    <phoneticPr fontId="3" type="noConversion"/>
  </si>
  <si>
    <r>
      <rPr>
        <sz val="10"/>
        <rFont val="SimSun"/>
        <charset val="134"/>
      </rPr>
      <t>江苏</t>
    </r>
  </si>
  <si>
    <r>
      <rPr>
        <sz val="10"/>
        <rFont val="SimSun"/>
        <charset val="134"/>
      </rPr>
      <t>安徽</t>
    </r>
  </si>
  <si>
    <r>
      <rPr>
        <sz val="10"/>
        <rFont val="SimSun"/>
        <charset val="134"/>
      </rPr>
      <t>浙江</t>
    </r>
  </si>
  <si>
    <r>
      <rPr>
        <sz val="10"/>
        <rFont val="SimSun"/>
        <charset val="134"/>
      </rPr>
      <t>河北</t>
    </r>
  </si>
  <si>
    <r>
      <rPr>
        <sz val="10"/>
        <rFont val="SimSun"/>
        <charset val="134"/>
      </rPr>
      <t>北京</t>
    </r>
  </si>
  <si>
    <r>
      <rPr>
        <sz val="10"/>
        <rFont val="SimSun"/>
        <charset val="134"/>
      </rPr>
      <t>广东</t>
    </r>
  </si>
  <si>
    <r>
      <rPr>
        <sz val="10"/>
        <rFont val="SimSun"/>
        <charset val="134"/>
      </rPr>
      <t>福建</t>
    </r>
  </si>
  <si>
    <r>
      <rPr>
        <sz val="10"/>
        <rFont val="SimSun"/>
        <charset val="134"/>
      </rPr>
      <t>江西</t>
    </r>
  </si>
  <si>
    <r>
      <rPr>
        <sz val="10"/>
        <rFont val="SimSun"/>
        <charset val="134"/>
      </rPr>
      <t>湖南</t>
    </r>
  </si>
  <si>
    <r>
      <rPr>
        <sz val="10"/>
        <rFont val="SimSun"/>
        <charset val="134"/>
      </rPr>
      <t>甘肃</t>
    </r>
  </si>
  <si>
    <r>
      <rPr>
        <sz val="10"/>
        <rFont val="SimSun"/>
        <charset val="134"/>
      </rPr>
      <t>宁夏</t>
    </r>
  </si>
  <si>
    <r>
      <rPr>
        <sz val="10"/>
        <rFont val="SimSun"/>
        <charset val="134"/>
      </rPr>
      <t>青海</t>
    </r>
  </si>
  <si>
    <r>
      <rPr>
        <sz val="10"/>
        <rFont val="SimSun"/>
        <charset val="134"/>
      </rPr>
      <t>陕西</t>
    </r>
  </si>
  <si>
    <r>
      <rPr>
        <sz val="10"/>
        <rFont val="SimSun"/>
        <charset val="134"/>
      </rPr>
      <t>四川</t>
    </r>
  </si>
  <si>
    <r>
      <rPr>
        <sz val="10"/>
        <rFont val="SimSun"/>
        <charset val="134"/>
      </rPr>
      <t>新疆</t>
    </r>
  </si>
  <si>
    <r>
      <rPr>
        <sz val="10"/>
        <rFont val="SimSun"/>
        <charset val="134"/>
      </rPr>
      <t>澳门特别行政区</t>
    </r>
  </si>
  <si>
    <r>
      <rPr>
        <sz val="10"/>
        <rFont val="SimSun"/>
        <charset val="134"/>
      </rPr>
      <t>海南</t>
    </r>
  </si>
  <si>
    <r>
      <rPr>
        <sz val="10"/>
        <rFont val="SimSun"/>
        <charset val="134"/>
      </rPr>
      <t>香港特别行政区</t>
    </r>
  </si>
  <si>
    <r>
      <rPr>
        <sz val="10"/>
        <rFont val="SimSun"/>
        <charset val="134"/>
      </rPr>
      <t>广西</t>
    </r>
  </si>
  <si>
    <r>
      <rPr>
        <sz val="10"/>
        <rFont val="SimSun"/>
        <charset val="134"/>
      </rPr>
      <t>贵州</t>
    </r>
  </si>
  <si>
    <r>
      <rPr>
        <sz val="10"/>
        <rFont val="SimSun"/>
        <charset val="134"/>
      </rPr>
      <t>云南</t>
    </r>
  </si>
  <si>
    <r>
      <rPr>
        <sz val="10"/>
        <rFont val="SimSun"/>
        <charset val="134"/>
      </rPr>
      <t>重庆</t>
    </r>
  </si>
  <si>
    <r>
      <rPr>
        <sz val="10"/>
        <rFont val="SimSun"/>
        <charset val="134"/>
      </rPr>
      <t>华北</t>
    </r>
  </si>
  <si>
    <r>
      <rPr>
        <sz val="10"/>
        <rFont val="SimSun"/>
        <charset val="134"/>
      </rPr>
      <t>天津</t>
    </r>
  </si>
  <si>
    <r>
      <rPr>
        <sz val="10"/>
        <rFont val="SimSun"/>
        <charset val="134"/>
      </rPr>
      <t>湖北</t>
    </r>
  </si>
  <si>
    <r>
      <rPr>
        <sz val="10"/>
        <rFont val="SimSun"/>
        <charset val="134"/>
      </rPr>
      <t>河南</t>
    </r>
  </si>
  <si>
    <r>
      <rPr>
        <sz val="10"/>
        <rFont val="SimSun"/>
        <charset val="134"/>
      </rPr>
      <t>特高压输出</t>
    </r>
  </si>
  <si>
    <r>
      <rPr>
        <sz val="10"/>
        <rFont val="SimSun"/>
        <charset val="134"/>
      </rPr>
      <t>吉林</t>
    </r>
  </si>
  <si>
    <r>
      <rPr>
        <sz val="10"/>
        <rFont val="SimSun"/>
        <charset val="134"/>
      </rPr>
      <t>黑龙江</t>
    </r>
  </si>
  <si>
    <r>
      <rPr>
        <sz val="10"/>
        <rFont val="SimSun"/>
        <charset val="134"/>
      </rPr>
      <t>内蒙古</t>
    </r>
  </si>
  <si>
    <r>
      <rPr>
        <sz val="10"/>
        <rFont val="SimSun"/>
        <charset val="134"/>
      </rPr>
      <t>上海</t>
    </r>
  </si>
  <si>
    <r>
      <rPr>
        <sz val="10"/>
        <rFont val="SimSun"/>
        <charset val="134"/>
      </rPr>
      <t>特高压</t>
    </r>
  </si>
  <si>
    <r>
      <rPr>
        <sz val="10"/>
        <rFont val="SimSun"/>
        <charset val="134"/>
      </rPr>
      <t>辽宁</t>
    </r>
  </si>
  <si>
    <r>
      <rPr>
        <sz val="10"/>
        <rFont val="SimSun"/>
        <charset val="134"/>
      </rPr>
      <t>其它</t>
    </r>
  </si>
  <si>
    <r>
      <rPr>
        <sz val="10"/>
        <rFont val="SimSun"/>
        <charset val="134"/>
      </rPr>
      <t>蒙古国</t>
    </r>
  </si>
  <si>
    <r>
      <rPr>
        <sz val="10"/>
        <rFont val="SimSun"/>
        <charset val="134"/>
      </rPr>
      <t>山东</t>
    </r>
  </si>
  <si>
    <r>
      <rPr>
        <sz val="10"/>
        <rFont val="SimSun"/>
        <charset val="134"/>
      </rPr>
      <t>山西</t>
    </r>
  </si>
  <si>
    <r>
      <rPr>
        <sz val="10"/>
        <rFont val="SimSun"/>
        <charset val="134"/>
      </rPr>
      <t>西藏</t>
    </r>
  </si>
  <si>
    <r>
      <rPr>
        <sz val="10"/>
        <rFont val="SimSun"/>
        <charset val="134"/>
      </rPr>
      <t>华中</t>
    </r>
  </si>
  <si>
    <r>
      <rPr>
        <sz val="10"/>
        <rFont val="SimSun"/>
        <charset val="134"/>
      </rPr>
      <t>复奉</t>
    </r>
  </si>
  <si>
    <r>
      <rPr>
        <sz val="10"/>
        <rFont val="SimSun"/>
        <charset val="134"/>
      </rPr>
      <t>葛洲坝</t>
    </r>
  </si>
  <si>
    <r>
      <rPr>
        <sz val="10"/>
        <rFont val="SimSun"/>
        <charset val="134"/>
      </rPr>
      <t>宜都</t>
    </r>
  </si>
  <si>
    <r>
      <rPr>
        <sz val="10"/>
        <rFont val="SimSun"/>
        <charset val="134"/>
      </rPr>
      <t>西北</t>
    </r>
  </si>
  <si>
    <r>
      <rPr>
        <sz val="10"/>
        <rFont val="SimSun"/>
        <charset val="134"/>
      </rPr>
      <t>老挝</t>
    </r>
  </si>
  <si>
    <r>
      <rPr>
        <sz val="10"/>
        <rFont val="SimSun"/>
        <charset val="134"/>
      </rPr>
      <t>缅甸</t>
    </r>
  </si>
  <si>
    <r>
      <rPr>
        <sz val="10"/>
        <rFont val="SimSun"/>
        <charset val="134"/>
      </rPr>
      <t>越南</t>
    </r>
  </si>
  <si>
    <t>送出地区</t>
    <phoneticPr fontId="3" type="noConversion"/>
  </si>
  <si>
    <t>送入地区</t>
    <phoneticPr fontId="3" type="noConversion"/>
  </si>
  <si>
    <r>
      <rPr>
        <sz val="10"/>
        <rFont val="SimSun"/>
        <charset val="134"/>
      </rPr>
      <t>电量</t>
    </r>
  </si>
  <si>
    <r>
      <rPr>
        <sz val="10"/>
        <rFont val="SimSun"/>
        <charset val="134"/>
      </rPr>
      <t>进出口电量合计</t>
    </r>
  </si>
  <si>
    <r>
      <t>(</t>
    </r>
    <r>
      <rPr>
        <sz val="10"/>
        <rFont val="SimSun"/>
        <charset val="134"/>
      </rPr>
      <t>一）进口</t>
    </r>
  </si>
  <si>
    <r>
      <rPr>
        <sz val="10"/>
        <rFont val="SimSun"/>
        <charset val="134"/>
      </rPr>
      <t>辽宁购朝鲜</t>
    </r>
  </si>
  <si>
    <r>
      <rPr>
        <sz val="10"/>
        <rFont val="SimSun"/>
        <charset val="134"/>
      </rPr>
      <t>内蒙古购蒙古国</t>
    </r>
  </si>
  <si>
    <r>
      <rPr>
        <sz val="10"/>
        <rFont val="SimSun"/>
        <charset val="134"/>
      </rPr>
      <t>黑龙江购俄罗斯</t>
    </r>
  </si>
  <si>
    <r>
      <rPr>
        <sz val="10"/>
        <rFont val="SimSun"/>
        <charset val="134"/>
      </rPr>
      <t>广东购香港特别行政区</t>
    </r>
  </si>
  <si>
    <r>
      <rPr>
        <sz val="10"/>
        <rFont val="SimSun"/>
        <charset val="134"/>
      </rPr>
      <t>云南购緬甸</t>
    </r>
  </si>
  <si>
    <r>
      <rPr>
        <sz val="10"/>
        <rFont val="SimSun"/>
        <charset val="134"/>
      </rPr>
      <t>云南购老挝</t>
    </r>
  </si>
  <si>
    <r>
      <t>(</t>
    </r>
    <r>
      <rPr>
        <sz val="10"/>
        <rFont val="SimSun"/>
        <charset val="134"/>
      </rPr>
      <t>二）出口</t>
    </r>
  </si>
  <si>
    <r>
      <rPr>
        <sz val="10"/>
        <rFont val="SimSun"/>
        <charset val="134"/>
      </rPr>
      <t>辽宁送朝鲜</t>
    </r>
  </si>
  <si>
    <r>
      <rPr>
        <sz val="10"/>
        <rFont val="SimSun"/>
        <charset val="134"/>
      </rPr>
      <t>广东售香港特别行政区</t>
    </r>
  </si>
  <si>
    <r>
      <rPr>
        <sz val="10"/>
        <rFont val="SimSun"/>
        <charset val="134"/>
      </rPr>
      <t>广东送香港特别行政区</t>
    </r>
  </si>
  <si>
    <r>
      <rPr>
        <sz val="10"/>
        <rFont val="SimSun"/>
        <charset val="134"/>
      </rPr>
      <t>广东售澳门特别行政区</t>
    </r>
  </si>
  <si>
    <r>
      <rPr>
        <sz val="10"/>
        <rFont val="SimSun"/>
        <charset val="134"/>
      </rPr>
      <t>云南送越南</t>
    </r>
  </si>
  <si>
    <r>
      <rPr>
        <sz val="10"/>
        <rFont val="SimSun"/>
        <charset val="134"/>
      </rPr>
      <t>广西送越南</t>
    </r>
  </si>
  <si>
    <r>
      <rPr>
        <sz val="10"/>
        <rFont val="SimSun"/>
        <charset val="134"/>
      </rPr>
      <t>云南送緬甸</t>
    </r>
  </si>
  <si>
    <r>
      <rPr>
        <sz val="10"/>
        <rFont val="SimSun"/>
        <charset val="134"/>
      </rPr>
      <t>云南送老挝</t>
    </r>
  </si>
  <si>
    <r>
      <rPr>
        <sz val="10"/>
        <rFont val="SimSun"/>
        <charset val="134"/>
      </rPr>
      <t>新疆送蒙古国</t>
    </r>
  </si>
  <si>
    <t>序号</t>
    <phoneticPr fontId="3" type="noConversion"/>
  </si>
  <si>
    <t>跨省跨区输电线路</t>
    <phoneticPr fontId="3" type="noConversion"/>
  </si>
  <si>
    <t>线路长度</t>
    <phoneticPr fontId="3" type="noConversion"/>
  </si>
  <si>
    <t>电压等级</t>
    <phoneticPr fontId="3" type="noConversion"/>
  </si>
  <si>
    <t>开工时间</t>
    <phoneticPr fontId="3" type="noConversion"/>
  </si>
  <si>
    <t>投运时间</t>
    <phoneticPr fontId="3" type="noConversion"/>
  </si>
  <si>
    <t>±330</t>
    <phoneticPr fontId="3" type="noConversion"/>
  </si>
  <si>
    <t>2010年</t>
    <phoneticPr fontId="3" type="noConversion"/>
  </si>
  <si>
    <t>鲁西背靠背直流异步联网工程</t>
    <phoneticPr fontId="3" type="noConversion"/>
  </si>
  <si>
    <t>±500</t>
    <phoneticPr fontId="3" type="noConversion"/>
  </si>
  <si>
    <t>葛南直流</t>
    <phoneticPr fontId="3" type="noConversion"/>
  </si>
  <si>
    <t>高岭背靠背直流（东北-华北直流联网工程）</t>
    <phoneticPr fontId="3" type="noConversion"/>
  </si>
  <si>
    <t>银东直流</t>
    <phoneticPr fontId="3" type="noConversion"/>
  </si>
  <si>
    <t>锦界/府谷送河北</t>
    <phoneticPr fontId="3" type="noConversion"/>
  </si>
  <si>
    <t>辛洹线</t>
    <phoneticPr fontId="3" type="noConversion"/>
  </si>
  <si>
    <t>2011年</t>
  </si>
  <si>
    <t>直流交流</t>
    <phoneticPr fontId="3" type="noConversion"/>
  </si>
  <si>
    <t>交流</t>
    <phoneticPr fontId="3" type="noConversion"/>
  </si>
  <si>
    <t>直流</t>
    <phoneticPr fontId="3" type="noConversion"/>
  </si>
  <si>
    <t>环流容量（万千瓦安）</t>
    <phoneticPr fontId="3" type="noConversion"/>
  </si>
  <si>
    <t>±420</t>
  </si>
  <si>
    <t>晋东南-南阳-荆门1000千伏特高压交流工程</t>
    <phoneticPr fontId="3" type="noConversion"/>
  </si>
  <si>
    <t>淮南-浙北-上海1000千伏特高压交流输电工程</t>
    <phoneticPr fontId="3" type="noConversion"/>
  </si>
  <si>
    <t>2x649</t>
  </si>
  <si>
    <t>张北-雄安1000千伏特高压交流工程</t>
    <phoneticPr fontId="3" type="noConversion"/>
  </si>
  <si>
    <t>浙北-福州1000千伏特高压交流输电工程</t>
    <phoneticPr fontId="3" type="noConversion"/>
  </si>
  <si>
    <t>2x603</t>
  </si>
  <si>
    <t>淮南-南京-上海1000千伏特高压交流输电工程</t>
    <phoneticPr fontId="3" type="noConversion"/>
  </si>
  <si>
    <t>2x738</t>
  </si>
  <si>
    <t>锡盟-山东1000千伏特高压交流输电工程</t>
    <phoneticPr fontId="3" type="noConversion"/>
  </si>
  <si>
    <t>2x730</t>
  </si>
  <si>
    <t>青海格尔木-西藏拉萨±400千伏直流联网工程</t>
    <phoneticPr fontId="3" type="noConversion"/>
  </si>
  <si>
    <t>±400</t>
  </si>
  <si>
    <t>蒙西-天津南1000千伏特高压交流输电工程</t>
    <phoneticPr fontId="3" type="noConversion"/>
  </si>
  <si>
    <t>2x608</t>
  </si>
  <si>
    <t>三峡-上海±500千伏直流输电工程</t>
    <phoneticPr fontId="3" type="noConversion"/>
  </si>
  <si>
    <t>±500</t>
  </si>
  <si>
    <t>榆横-潍坊1000千伏特高压交流输电工程</t>
    <phoneticPr fontId="3" type="noConversion"/>
  </si>
  <si>
    <t>2x1049</t>
  </si>
  <si>
    <t>锡盟-胜利1000千伏特高压交流输电工程</t>
    <phoneticPr fontId="3" type="noConversion"/>
  </si>
  <si>
    <t>2x240</t>
  </si>
  <si>
    <t>山东-河北1000千伏特高压交流输电工程</t>
    <phoneticPr fontId="3" type="noConversion"/>
  </si>
  <si>
    <t>北京西-石家庄1000千伏特高压交流输电工程</t>
    <phoneticPr fontId="3" type="noConversion"/>
  </si>
  <si>
    <t>2x228</t>
  </si>
  <si>
    <t>蒙西-晋中1000千伏特高压交流工程</t>
    <phoneticPr fontId="3" type="noConversion"/>
  </si>
  <si>
    <t>2x304</t>
  </si>
  <si>
    <t>南阳-荆门-长沙1000千伏特高压交流工程</t>
    <phoneticPr fontId="3" type="noConversion"/>
  </si>
  <si>
    <t>云贵互联通道±500千伏直流工程</t>
    <phoneticPr fontId="3" type="noConversion"/>
  </si>
  <si>
    <t>呼伦贝尔-辽宁±500直流输电工程</t>
    <phoneticPr fontId="3" type="noConversion"/>
  </si>
  <si>
    <t>三峡-广东±500千伏直流输电工程</t>
    <phoneticPr fontId="3" type="noConversion"/>
  </si>
  <si>
    <t>三峡-常州±500千伏直流输电工程</t>
    <phoneticPr fontId="3" type="noConversion"/>
  </si>
  <si>
    <t>德宝直流（四川德阳-陕西宝鸡）</t>
    <phoneticPr fontId="3" type="noConversion"/>
  </si>
  <si>
    <t>苏通GIL综合管廊工程</t>
    <phoneticPr fontId="3" type="noConversion"/>
  </si>
  <si>
    <t>内蒙古临河北500千伏输变电工程</t>
    <phoneticPr fontId="3" type="noConversion"/>
  </si>
  <si>
    <t>天广直流（天生桥-广州）</t>
    <phoneticPr fontId="3" type="noConversion"/>
  </si>
  <si>
    <t>±660</t>
  </si>
  <si>
    <t>云南-广州±800千伏特高压直流输电工程</t>
    <phoneticPr fontId="3" type="noConversion"/>
  </si>
  <si>
    <t>锦屏-苏南±800千伏特高压直流输电工程</t>
    <phoneticPr fontId="3" type="noConversion"/>
  </si>
  <si>
    <t>宁东-浙江±800千伏特高压直流输电工程</t>
    <phoneticPr fontId="3" type="noConversion"/>
  </si>
  <si>
    <t>酒泉-湖南±800千伏特高压直流输电工程</t>
    <phoneticPr fontId="3" type="noConversion"/>
  </si>
  <si>
    <t>锡盟-江苏泰州±800千伏特高压直流输电工程</t>
    <phoneticPr fontId="3" type="noConversion"/>
  </si>
  <si>
    <t>扎鲁特-青州±800千伏特高压直流输电工程</t>
    <phoneticPr fontId="3" type="noConversion"/>
  </si>
  <si>
    <t>青海-河南±800千伏特高压直流工程</t>
    <phoneticPr fontId="3" type="noConversion"/>
  </si>
  <si>
    <t>陕北-湖北±800千伏特高压直流工程</t>
    <phoneticPr fontId="3" type="noConversion"/>
  </si>
  <si>
    <t>白鹤滩-江苏±800千伏特高压直流工程</t>
    <phoneticPr fontId="3" type="noConversion"/>
  </si>
  <si>
    <t>闽粤联网直流背靠背及相关配套工程</t>
    <phoneticPr fontId="3" type="noConversion"/>
  </si>
  <si>
    <t>2006年8月</t>
  </si>
  <si>
    <t>交流</t>
  </si>
  <si>
    <t>2018年5月</t>
  </si>
  <si>
    <t>2011年10月</t>
  </si>
  <si>
    <t>2013年4月</t>
  </si>
  <si>
    <t>2016年1月</t>
  </si>
  <si>
    <t>2014年7月</t>
  </si>
  <si>
    <t>灵宝直流</t>
  </si>
  <si>
    <t>2014年11月</t>
  </si>
  <si>
    <t>2015年3月</t>
  </si>
  <si>
    <t>2004年12月</t>
  </si>
  <si>
    <t>2015年5月</t>
  </si>
  <si>
    <t>2005年6月</t>
  </si>
  <si>
    <t>2016年4月</t>
  </si>
  <si>
    <t>2017年7月</t>
  </si>
  <si>
    <t>2011年2月</t>
  </si>
  <si>
    <t>2017年1月</t>
  </si>
  <si>
    <t>2018年3月</t>
  </si>
  <si>
    <t>±500千伏海南联网I回工程</t>
    <phoneticPr fontId="3" type="noConversion"/>
  </si>
  <si>
    <t>阳城送江苏</t>
  </si>
  <si>
    <t>1984年</t>
  </si>
  <si>
    <t>新疆与西北主网联网750千伏第二通道输变电工程</t>
    <phoneticPr fontId="3" type="noConversion"/>
  </si>
  <si>
    <t>2008年</t>
  </si>
  <si>
    <t>2016年8月</t>
  </si>
  <si>
    <t>2010年</t>
  </si>
  <si>
    <t>宁东工程</t>
  </si>
  <si>
    <t>2009年6月</t>
  </si>
  <si>
    <t>2011年12月</t>
  </si>
  <si>
    <t>2012年5月</t>
  </si>
  <si>
    <t>2012年7月</t>
  </si>
  <si>
    <t>2014年9月</t>
  </si>
  <si>
    <t>2015年6月</t>
  </si>
  <si>
    <t>2015年12月</t>
  </si>
  <si>
    <t>直流</t>
  </si>
  <si>
    <t>白鹤滩-浙江±800千伏直流工程</t>
    <phoneticPr fontId="3" type="noConversion"/>
  </si>
  <si>
    <t>昌吉-古泉±1100千伏特高压直流输电工程</t>
    <phoneticPr fontId="3" type="noConversion"/>
  </si>
  <si>
    <t>柴达木</t>
    <phoneticPr fontId="3" type="noConversion"/>
  </si>
  <si>
    <t>西藏自治区</t>
    <phoneticPr fontId="3" type="noConversion"/>
  </si>
  <si>
    <t>拉萨</t>
    <phoneticPr fontId="3" type="noConversion"/>
  </si>
  <si>
    <t>银川东</t>
    <phoneticPr fontId="3" type="noConversion"/>
  </si>
  <si>
    <t>胶东</t>
    <phoneticPr fontId="3" type="noConversion"/>
  </si>
  <si>
    <t>辽宁省</t>
    <phoneticPr fontId="3" type="noConversion"/>
  </si>
  <si>
    <t>柴拉直流</t>
    <phoneticPr fontId="3" type="noConversion"/>
  </si>
  <si>
    <t>德阳</t>
    <phoneticPr fontId="3" type="noConversion"/>
  </si>
  <si>
    <t>龙政直流</t>
    <phoneticPr fontId="3" type="noConversion"/>
  </si>
  <si>
    <t>国家电网建成呼辽±500千伏直流输电工程－国务院国有资产监督管理委员会 (sasac.gov.cn)</t>
  </si>
  <si>
    <t>三峡</t>
    <phoneticPr fontId="3" type="noConversion"/>
  </si>
  <si>
    <t>三峡-上海±500千伏直流输电工程大负荷试验成功 (www.gov.cn)</t>
  </si>
  <si>
    <t>三峡广东±500千伏直流输电工程通过验收-搜狐财经 (sohu.com)</t>
  </si>
  <si>
    <t>荆州</t>
    <phoneticPr fontId="3" type="noConversion"/>
  </si>
  <si>
    <t>惠州</t>
    <phoneticPr fontId="3" type="noConversion"/>
  </si>
  <si>
    <t>葛南直流输电系统十年运行的回顾与展望 - 豆丁网 (docin.com)</t>
  </si>
  <si>
    <t>葛洲坝-上海南桥±500千伏直流输电工程</t>
    <phoneticPr fontId="3" type="noConversion"/>
  </si>
  <si>
    <t>三沪直流/宜华直流</t>
    <phoneticPr fontId="3" type="noConversion"/>
  </si>
  <si>
    <t>华新</t>
    <phoneticPr fontId="3" type="noConversion"/>
  </si>
  <si>
    <t>中州</t>
    <phoneticPr fontId="3" type="noConversion"/>
  </si>
  <si>
    <t>哈密天山</t>
    <phoneticPr fontId="3" type="noConversion"/>
  </si>
  <si>
    <t>灵宝背靠背换流站简介 - 百度文库 (baidu.com)</t>
  </si>
  <si>
    <t>罗敷变电站</t>
    <phoneticPr fontId="3" type="noConversion"/>
  </si>
  <si>
    <t>灵宝背靠背工程</t>
    <phoneticPr fontId="3" type="noConversion"/>
  </si>
  <si>
    <t>三门峡灵宝（紫东变电站）</t>
    <phoneticPr fontId="3" type="noConversion"/>
  </si>
  <si>
    <t>沙河营变电站</t>
    <phoneticPr fontId="3" type="noConversion"/>
  </si>
  <si>
    <t>天马变电站</t>
    <phoneticPr fontId="3" type="noConversion"/>
  </si>
  <si>
    <t>中国的背靠背直流工程-国际电力网 (in-en.com)</t>
  </si>
  <si>
    <t>罗平变电站</t>
    <phoneticPr fontId="3" type="noConversion"/>
  </si>
  <si>
    <t>渝鄂直流背靠背联网工程北通道</t>
    <phoneticPr fontId="3" type="noConversion"/>
  </si>
  <si>
    <t>渝鄂直流背靠背联网工程南通道</t>
    <phoneticPr fontId="3" type="noConversion"/>
  </si>
  <si>
    <t>重庆市</t>
    <phoneticPr fontId="3" type="noConversion"/>
  </si>
  <si>
    <t>宜昌市龙泉换流站</t>
    <phoneticPr fontId="3" type="noConversion"/>
  </si>
  <si>
    <t>九盘变电站</t>
    <phoneticPr fontId="3" type="noConversion"/>
  </si>
  <si>
    <t>张家坝变电站</t>
    <phoneticPr fontId="3" type="noConversion"/>
  </si>
  <si>
    <t>恩施变电站</t>
    <phoneticPr fontId="3" type="noConversion"/>
  </si>
  <si>
    <t>三广直流/江城直流</t>
    <phoneticPr fontId="3" type="noConversion"/>
  </si>
  <si>
    <t>东林变</t>
    <phoneticPr fontId="3" type="noConversion"/>
  </si>
  <si>
    <t>嘉应变</t>
    <phoneticPr fontId="3" type="noConversion"/>
  </si>
  <si>
    <t>新东直流</t>
    <phoneticPr fontId="3" type="noConversion"/>
  </si>
  <si>
    <t>滇西北-广东±800千伏特高压直流输电工程</t>
    <phoneticPr fontId="3" type="noConversion"/>
  </si>
  <si>
    <t>大理剑川新松换流站</t>
    <phoneticPr fontId="3" type="noConversion"/>
  </si>
  <si>
    <t>深圳宝安东方换流站</t>
    <phoneticPr fontId="3" type="noConversion"/>
  </si>
  <si>
    <t>丽江金官换流站</t>
    <phoneticPr fontId="3" type="noConversion"/>
  </si>
  <si>
    <t>金中直流</t>
    <phoneticPr fontId="3" type="noConversion"/>
  </si>
  <si>
    <t>云南金沙江-广西±500千伏直流输电工程</t>
    <phoneticPr fontId="3" type="noConversion"/>
  </si>
  <si>
    <t>广西壮族自治区</t>
    <phoneticPr fontId="3" type="noConversion"/>
  </si>
  <si>
    <t>柳州柳南换流站</t>
    <phoneticPr fontId="3" type="noConversion"/>
  </si>
  <si>
    <t>糯扎渡工程/普侨直流</t>
    <phoneticPr fontId="3" type="noConversion"/>
  </si>
  <si>
    <t>云南普洱-广东江门±800千伏特高压直流输电工程</t>
    <phoneticPr fontId="3" type="noConversion"/>
  </si>
  <si>
    <t>普洱换流站</t>
    <phoneticPr fontId="3" type="noConversion"/>
  </si>
  <si>
    <t>江门侨乡换流站</t>
    <phoneticPr fontId="3" type="noConversion"/>
  </si>
  <si>
    <t>云南省，广西壮族自治区，贵州省</t>
    <phoneticPr fontId="3" type="noConversion"/>
  </si>
  <si>
    <t>天生桥换流站</t>
    <phoneticPr fontId="3" type="noConversion"/>
  </si>
  <si>
    <t>广州换流站</t>
    <phoneticPr fontId="3" type="noConversion"/>
  </si>
  <si>
    <t>贵广二回</t>
    <phoneticPr fontId="3" type="noConversion"/>
  </si>
  <si>
    <t>高肇直流</t>
    <phoneticPr fontId="3" type="noConversion"/>
  </si>
  <si>
    <t>兴安直流</t>
    <phoneticPr fontId="3" type="noConversion"/>
  </si>
  <si>
    <t>深圳宝安</t>
    <phoneticPr fontId="3" type="noConversion"/>
  </si>
  <si>
    <t>兴仁</t>
    <phoneticPr fontId="3" type="noConversion"/>
  </si>
  <si>
    <t>溪洛渡右岸送广州±500千伏双回I</t>
    <phoneticPr fontId="3" type="noConversion"/>
  </si>
  <si>
    <t>溪洛渡右岸送广州±500千伏双回II</t>
    <phoneticPr fontId="3" type="noConversion"/>
  </si>
  <si>
    <t>溪广直流/牛从直流I</t>
    <phoneticPr fontId="3" type="noConversion"/>
  </si>
  <si>
    <t>溪广直流/牛从直流II</t>
    <phoneticPr fontId="3" type="noConversion"/>
  </si>
  <si>
    <t>昭通牛寨换流站</t>
    <phoneticPr fontId="3" type="noConversion"/>
  </si>
  <si>
    <t>从化从西换流站</t>
    <phoneticPr fontId="3" type="noConversion"/>
  </si>
  <si>
    <t>云广直流/楚穗直流</t>
    <phoneticPr fontId="3" type="noConversion"/>
  </si>
  <si>
    <t>楚雄换流站</t>
    <phoneticPr fontId="3" type="noConversion"/>
  </si>
  <si>
    <t>增城穗东换流站</t>
    <phoneticPr fontId="3" type="noConversion"/>
  </si>
  <si>
    <t>云南省，贵州省</t>
    <phoneticPr fontId="3" type="noConversion"/>
  </si>
  <si>
    <t>禄劝换流站，高坡换流站</t>
    <phoneticPr fontId="3" type="noConversion"/>
  </si>
  <si>
    <t>肇庆换流站</t>
    <phoneticPr fontId="3" type="noConversion"/>
  </si>
  <si>
    <t>宁东</t>
    <phoneticPr fontId="3" type="noConversion"/>
  </si>
  <si>
    <t>青岛</t>
    <phoneticPr fontId="3" type="noConversion"/>
  </si>
  <si>
    <t>±500千伏海南联网II回工程</t>
    <phoneticPr fontId="3" type="noConversion"/>
  </si>
  <si>
    <t>海南省</t>
    <phoneticPr fontId="3" type="noConversion"/>
  </si>
  <si>
    <t>湛江南岭</t>
    <phoneticPr fontId="3" type="noConversion"/>
  </si>
  <si>
    <t>澄迈福山</t>
    <phoneticPr fontId="3" type="noConversion"/>
  </si>
  <si>
    <t>白鹤滩</t>
    <phoneticPr fontId="3" type="noConversion"/>
  </si>
  <si>
    <t>浙北换流站</t>
    <phoneticPr fontId="3" type="noConversion"/>
  </si>
  <si>
    <t>向上工程/复奉直流</t>
  </si>
  <si>
    <t>向家坝-上海±800千伏特高压直流输电工理</t>
    <phoneticPr fontId="3" type="noConversion"/>
  </si>
  <si>
    <t>天中直流/哈郑工程</t>
    <phoneticPr fontId="3" type="noConversion"/>
  </si>
  <si>
    <t>哈密南-郑州±800千伏特高压直流输电工程</t>
    <phoneticPr fontId="3" type="noConversion"/>
  </si>
  <si>
    <t>乌东德电站送电广东广西特高压多端直流示范工程</t>
    <phoneticPr fontId="3" type="noConversion"/>
  </si>
  <si>
    <t>三端混直</t>
    <phoneticPr fontId="3" type="noConversion"/>
  </si>
  <si>
    <t>线路简称</t>
    <phoneticPr fontId="3" type="noConversion"/>
  </si>
  <si>
    <t>起始站点</t>
    <phoneticPr fontId="3" type="noConversion"/>
  </si>
  <si>
    <t>终止站点</t>
    <phoneticPr fontId="3" type="noConversion"/>
  </si>
  <si>
    <t>线路长度（KM）</t>
    <phoneticPr fontId="3" type="noConversion"/>
  </si>
  <si>
    <t>电压等级（KV）</t>
    <phoneticPr fontId="3" type="noConversion"/>
  </si>
  <si>
    <t>输电容量（万千瓦）</t>
    <phoneticPr fontId="3" type="noConversion"/>
  </si>
  <si>
    <t>额定电流（安）</t>
    <phoneticPr fontId="3" type="noConversion"/>
  </si>
  <si>
    <t>额定功率（万千瓦）</t>
    <phoneticPr fontId="3" type="noConversion"/>
  </si>
  <si>
    <t>换流容量（万千瓦）</t>
    <phoneticPr fontId="3" type="noConversion"/>
  </si>
  <si>
    <t>线路英文</t>
    <phoneticPr fontId="3" type="noConversion"/>
  </si>
  <si>
    <t>相关链接</t>
    <phoneticPr fontId="3" type="noConversion"/>
  </si>
  <si>
    <t>天广I回</t>
    <phoneticPr fontId="3" type="noConversion"/>
  </si>
  <si>
    <t>天广II回</t>
    <phoneticPr fontId="3" type="noConversion"/>
  </si>
  <si>
    <t>天广III回</t>
    <phoneticPr fontId="3" type="noConversion"/>
  </si>
  <si>
    <t>天广IV回</t>
    <phoneticPr fontId="3" type="noConversion"/>
  </si>
  <si>
    <t>贵广I回</t>
    <phoneticPr fontId="3" type="noConversion"/>
  </si>
  <si>
    <t>贵广II回</t>
    <phoneticPr fontId="3" type="noConversion"/>
  </si>
  <si>
    <t>施贤I回</t>
    <phoneticPr fontId="3" type="noConversion"/>
  </si>
  <si>
    <t>施贤II回</t>
    <phoneticPr fontId="3" type="noConversion"/>
  </si>
  <si>
    <t>柔性直流</t>
    <phoneticPr fontId="3" type="noConversion"/>
  </si>
  <si>
    <t>上海南汇示范工程</t>
    <phoneticPr fontId="3" type="noConversion"/>
  </si>
  <si>
    <t>±30</t>
    <phoneticPr fontId="3" type="noConversion"/>
  </si>
  <si>
    <t>电压（KV）</t>
    <phoneticPr fontId="3" type="noConversion"/>
  </si>
  <si>
    <t>容量（MW）</t>
    <phoneticPr fontId="3" type="noConversion"/>
  </si>
  <si>
    <t>投运</t>
    <phoneticPr fontId="3" type="noConversion"/>
  </si>
  <si>
    <t>舟山五端直流</t>
    <phoneticPr fontId="3" type="noConversion"/>
  </si>
  <si>
    <t>±200</t>
    <phoneticPr fontId="3" type="noConversion"/>
  </si>
  <si>
    <t>上海南汇风电场</t>
    <phoneticPr fontId="3" type="noConversion"/>
  </si>
  <si>
    <t>上海书柔换流站</t>
    <phoneticPr fontId="3" type="noConversion"/>
  </si>
  <si>
    <t>上海大冶州变电站</t>
    <phoneticPr fontId="3" type="noConversion"/>
  </si>
  <si>
    <t>渝鄂背靠背</t>
    <phoneticPr fontId="3" type="noConversion"/>
  </si>
  <si>
    <t>鲁西背靠背</t>
    <phoneticPr fontId="3" type="noConversion"/>
  </si>
  <si>
    <t>±320</t>
    <phoneticPr fontId="3" type="noConversion"/>
  </si>
  <si>
    <t>南澳岛青澳换流站</t>
    <phoneticPr fontId="3" type="noConversion"/>
  </si>
  <si>
    <t>南澳岛金牛换流站</t>
    <phoneticPr fontId="3" type="noConversion"/>
  </si>
  <si>
    <t>汕头塑城换流站</t>
    <phoneticPr fontId="3" type="noConversion"/>
  </si>
  <si>
    <t>±160</t>
    <phoneticPr fontId="3" type="noConversion"/>
  </si>
  <si>
    <t>舟山定海</t>
    <phoneticPr fontId="3" type="noConversion"/>
  </si>
  <si>
    <t>舟山岱山</t>
    <phoneticPr fontId="3" type="noConversion"/>
  </si>
  <si>
    <t>舟山衢山</t>
    <phoneticPr fontId="3" type="noConversion"/>
  </si>
  <si>
    <t>舟山洋山</t>
    <phoneticPr fontId="3" type="noConversion"/>
  </si>
  <si>
    <t>舟山泗礁</t>
    <phoneticPr fontId="3" type="noConversion"/>
  </si>
  <si>
    <t>上海柔性直流示范工程地理接线图</t>
    <phoneticPr fontId="3" type="noConversion"/>
  </si>
  <si>
    <t>广东南澳三端直流</t>
    <phoneticPr fontId="3" type="noConversion"/>
  </si>
  <si>
    <t>张北四端直流</t>
    <phoneticPr fontId="3" type="noConversion"/>
  </si>
  <si>
    <t>厦门真双极柔性直流</t>
    <phoneticPr fontId="3" type="noConversion"/>
  </si>
  <si>
    <t>鹭岛湖边换流站</t>
    <phoneticPr fontId="3" type="noConversion"/>
  </si>
  <si>
    <t>浦园彭厝换流站</t>
    <phoneticPr fontId="3" type="noConversion"/>
  </si>
  <si>
    <t>张北</t>
    <phoneticPr fontId="3" type="noConversion"/>
  </si>
  <si>
    <t>康保</t>
    <phoneticPr fontId="3" type="noConversion"/>
  </si>
  <si>
    <t>丰宁</t>
    <phoneticPr fontId="3" type="noConversion"/>
  </si>
  <si>
    <t>京津唐</t>
    <phoneticPr fontId="3" type="noConversion"/>
  </si>
  <si>
    <t>±350</t>
    <phoneticPr fontId="3" type="noConversion"/>
  </si>
  <si>
    <t>±420</t>
    <phoneticPr fontId="3" type="noConversion"/>
  </si>
  <si>
    <t>云南昆北换流站</t>
    <phoneticPr fontId="3" type="noConversion"/>
  </si>
  <si>
    <t>广西柳北换流站</t>
    <phoneticPr fontId="3" type="noConversion"/>
  </si>
  <si>
    <t>广东龙门换流站</t>
    <phoneticPr fontId="3" type="noConversion"/>
  </si>
  <si>
    <t>线路名称</t>
    <phoneticPr fontId="3" type="noConversion"/>
  </si>
  <si>
    <t>技术类型</t>
    <phoneticPr fontId="3" type="noConversion"/>
  </si>
  <si>
    <t>中国的柔性直流工程 (qq.com)</t>
  </si>
  <si>
    <t>广西省</t>
    <phoneticPr fontId="3" type="noConversion"/>
  </si>
  <si>
    <t>滇南I回</t>
    <phoneticPr fontId="3" type="noConversion"/>
  </si>
  <si>
    <t>滇南II回</t>
    <phoneticPr fontId="3" type="noConversion"/>
  </si>
  <si>
    <t>红河</t>
    <phoneticPr fontId="3" type="noConversion"/>
  </si>
  <si>
    <t>南宁</t>
    <phoneticPr fontId="3" type="noConversion"/>
  </si>
  <si>
    <t>砚山</t>
    <phoneticPr fontId="3" type="noConversion"/>
  </si>
  <si>
    <t>靖西</t>
    <phoneticPr fontId="3" type="noConversion"/>
  </si>
  <si>
    <t>施秉-黎平-桂林-贤令山</t>
  </si>
  <si>
    <t>天二电站</t>
  </si>
  <si>
    <t>天生桥</t>
  </si>
  <si>
    <t>云南罗平</t>
  </si>
  <si>
    <t>贵阳青岩</t>
  </si>
  <si>
    <t>黔东南施秉</t>
  </si>
  <si>
    <t>广东佛山罗洞</t>
  </si>
  <si>
    <t>广东茂名</t>
  </si>
  <si>
    <t>广东清远贤令山</t>
  </si>
  <si>
    <t>天二电站-平果-来宾-梧州-罗洞</t>
  </si>
  <si>
    <t>天生桥-百色-南宁-玉林-茂名</t>
  </si>
  <si>
    <t>罗平-百色-南宁-玉林-茂名</t>
  </si>
  <si>
    <t>青岩-河池-柳州-贺州-罗洞</t>
  </si>
  <si>
    <t>路径</t>
    <phoneticPr fontId="3" type="noConversion"/>
  </si>
  <si>
    <t>起点省份</t>
    <phoneticPr fontId="3" type="noConversion"/>
  </si>
  <si>
    <t>起点站</t>
    <phoneticPr fontId="3" type="noConversion"/>
  </si>
  <si>
    <t>终点站</t>
    <phoneticPr fontId="3" type="noConversion"/>
  </si>
  <si>
    <t>砚山-靖西-崇左</t>
    <phoneticPr fontId="3" type="noConversion"/>
  </si>
  <si>
    <t>雁淮直流</t>
    <phoneticPr fontId="3" type="noConversion"/>
  </si>
  <si>
    <t>阳城-淮安</t>
    <phoneticPr fontId="3" type="noConversion"/>
  </si>
  <si>
    <t>阳城电厂</t>
    <phoneticPr fontId="3" type="noConversion"/>
  </si>
  <si>
    <t>淮安</t>
    <phoneticPr fontId="3" type="noConversion"/>
  </si>
  <si>
    <t>锦界&amp;府谷</t>
    <phoneticPr fontId="3" type="noConversion"/>
  </si>
  <si>
    <t>锦界-府谷-忻都-正定</t>
    <phoneticPr fontId="3" type="noConversion"/>
  </si>
  <si>
    <t>正定</t>
    <phoneticPr fontId="3" type="noConversion"/>
  </si>
  <si>
    <t>辛安-洹安</t>
    <phoneticPr fontId="3" type="noConversion"/>
  </si>
  <si>
    <t>辛安</t>
    <phoneticPr fontId="3" type="noConversion"/>
  </si>
  <si>
    <t>洹安</t>
    <phoneticPr fontId="3" type="noConversion"/>
  </si>
  <si>
    <t>2x1079</t>
    <phoneticPr fontId="3" type="noConversion"/>
  </si>
  <si>
    <t>哈密边关墩-哈密南-沙洲-鱼卡-柴达木-敦煌</t>
    <phoneticPr fontId="3" type="noConversion"/>
  </si>
  <si>
    <t>新疆</t>
    <phoneticPr fontId="3" type="noConversion"/>
  </si>
  <si>
    <t>青海</t>
    <phoneticPr fontId="3" type="noConversion"/>
  </si>
  <si>
    <t>格尔木</t>
    <phoneticPr fontId="3" type="noConversion"/>
  </si>
  <si>
    <t>哈密</t>
    <phoneticPr fontId="3" type="noConversion"/>
  </si>
  <si>
    <t>苏州-南通</t>
    <phoneticPr fontId="3" type="noConversion"/>
  </si>
  <si>
    <t>苏州</t>
    <phoneticPr fontId="3" type="noConversion"/>
  </si>
  <si>
    <t>南通</t>
    <phoneticPr fontId="3" type="noConversion"/>
  </si>
  <si>
    <t>金安桥水电站</t>
    <phoneticPr fontId="3" type="noConversion"/>
  </si>
  <si>
    <t>金安桥水电站-楚雄</t>
    <phoneticPr fontId="3" type="noConversion"/>
  </si>
  <si>
    <r>
      <t>哈密</t>
    </r>
    <r>
      <rPr>
        <sz val="10"/>
        <rFont val="Arial"/>
        <family val="2"/>
      </rPr>
      <t>—</t>
    </r>
    <r>
      <rPr>
        <sz val="10"/>
        <rFont val="宋体"/>
        <family val="3"/>
        <charset val="134"/>
      </rPr>
      <t>重庆</t>
    </r>
    <r>
      <rPr>
        <sz val="10"/>
        <rFont val="Arial"/>
        <family val="2"/>
      </rPr>
      <t>±800</t>
    </r>
    <r>
      <rPr>
        <sz val="10"/>
        <rFont val="宋体"/>
        <family val="3"/>
        <charset val="134"/>
      </rPr>
      <t>千伏特高压直流通道</t>
    </r>
  </si>
  <si>
    <r>
      <t>2023</t>
    </r>
    <r>
      <rPr>
        <sz val="10"/>
        <rFont val="宋体"/>
        <family val="3"/>
        <charset val="134"/>
      </rPr>
      <t>年</t>
    </r>
    <phoneticPr fontId="3" type="noConversion"/>
  </si>
  <si>
    <t>巴里坤哈萨克自治县</t>
  </si>
  <si>
    <t>渝北区</t>
  </si>
  <si>
    <t>新疆自治区</t>
    <phoneticPr fontId="3" type="noConversion"/>
  </si>
  <si>
    <t>红河-南宁</t>
    <phoneticPr fontId="3" type="noConversion"/>
  </si>
  <si>
    <t>宁夏灵武市白土岗乡灵州</t>
  </si>
  <si>
    <t>诸暨市次坞镇绍兴换流站</t>
    <phoneticPr fontId="3" type="noConversion"/>
  </si>
  <si>
    <t>四川宜宾复龙换流站</t>
  </si>
  <si>
    <t>上海奉贤换流站</t>
  </si>
  <si>
    <t>西昌市裕隆乡锦屏换流站</t>
  </si>
  <si>
    <t>苏州市苏州换流站</t>
  </si>
  <si>
    <t>溪浙工程</t>
  </si>
  <si>
    <t>宜宾双龙换流站</t>
  </si>
  <si>
    <t>浙江金华换流站</t>
  </si>
  <si>
    <r>
      <t>溪洛渡</t>
    </r>
    <r>
      <rPr>
        <b/>
        <sz val="10"/>
        <rFont val="宋体"/>
        <family val="3"/>
        <charset val="134"/>
      </rPr>
      <t>左岸</t>
    </r>
    <r>
      <rPr>
        <sz val="10"/>
        <rFont val="宋体"/>
        <family val="3"/>
        <charset val="134"/>
      </rPr>
      <t>-浙</t>
    </r>
    <r>
      <rPr>
        <b/>
        <sz val="10"/>
        <rFont val="宋体"/>
        <family val="3"/>
        <charset val="134"/>
      </rPr>
      <t>江</t>
    </r>
    <r>
      <rPr>
        <sz val="10"/>
        <rFont val="宋体"/>
        <family val="3"/>
        <charset val="134"/>
      </rPr>
      <t>±800千伏特高压直流输电工程</t>
    </r>
    <phoneticPr fontId="3" type="noConversion"/>
  </si>
  <si>
    <t>鲁西换流站</t>
  </si>
  <si>
    <t>宝鸡换流站</t>
  </si>
  <si>
    <t>山西晋北一江苏南京±800千伏特高压直流输电工程</t>
    <phoneticPr fontId="3" type="noConversion"/>
  </si>
  <si>
    <t>晋北换流站</t>
    <phoneticPr fontId="3" type="noConversion"/>
  </si>
  <si>
    <t>南京换流站</t>
    <phoneticPr fontId="3" type="noConversion"/>
  </si>
  <si>
    <r>
      <t>酒泉</t>
    </r>
    <r>
      <rPr>
        <sz val="10"/>
        <rFont val="微软雅黑"/>
        <family val="2"/>
        <charset val="134"/>
      </rPr>
      <t>瓜州</t>
    </r>
    <r>
      <rPr>
        <sz val="10"/>
        <rFont val="宋体"/>
        <family val="3"/>
        <charset val="134"/>
      </rPr>
      <t>-湖南</t>
    </r>
    <r>
      <rPr>
        <sz val="10"/>
        <rFont val="微软雅黑"/>
        <family val="2"/>
        <charset val="134"/>
      </rPr>
      <t>湘潭</t>
    </r>
    <phoneticPr fontId="3" type="noConversion"/>
  </si>
  <si>
    <t>酒泉桥湾换流站</t>
    <phoneticPr fontId="3" type="noConversion"/>
  </si>
  <si>
    <t>湖南湘潭(射埠)换流站</t>
  </si>
  <si>
    <t>锡盟换流站</t>
    <phoneticPr fontId="3" type="noConversion"/>
  </si>
  <si>
    <t>泰州换流站</t>
    <phoneticPr fontId="3" type="noConversion"/>
  </si>
  <si>
    <t>上海庙—临沂特高压直流输电工程</t>
    <phoneticPr fontId="3" type="noConversion"/>
  </si>
  <si>
    <t>内蒙古上海庙</t>
  </si>
  <si>
    <t>云南省大理州剑川县</t>
  </si>
  <si>
    <t>广东省深圳市宝安区</t>
  </si>
  <si>
    <t>新疆准东（昌吉）换流站</t>
    <phoneticPr fontId="3" type="noConversion"/>
  </si>
  <si>
    <t>安徽宣城（古泉）换流站</t>
  </si>
  <si>
    <r>
      <t>雅中-江西±800千伏特高压直流</t>
    </r>
    <r>
      <rPr>
        <b/>
        <sz val="10"/>
        <rFont val="宋体"/>
        <family val="3"/>
        <charset val="134"/>
      </rPr>
      <t>输电</t>
    </r>
    <r>
      <rPr>
        <sz val="10"/>
        <rFont val="宋体"/>
        <family val="3"/>
        <charset val="134"/>
      </rPr>
      <t>工程</t>
    </r>
    <phoneticPr fontId="3" type="noConversion"/>
  </si>
  <si>
    <t>四川省盐源县</t>
  </si>
  <si>
    <t>江西省抚州市</t>
  </si>
  <si>
    <t>江西省抚州市鄱阳湖换流站</t>
    <phoneticPr fontId="3" type="noConversion"/>
  </si>
  <si>
    <t>凉山州盐源县雅砻江换流站</t>
    <phoneticPr fontId="3" type="noConversion"/>
  </si>
  <si>
    <t>榆林市陕北换流站</t>
  </si>
  <si>
    <t>武汉市武汉换流站</t>
  </si>
  <si>
    <t>昆柳龙直流工程</t>
    <phoneticPr fontId="3" type="noConversion"/>
  </si>
  <si>
    <t>昆明市禄劝县昆北换流站、柳州市鹿寨县柳北换流站</t>
    <phoneticPr fontId="3" type="noConversion"/>
  </si>
  <si>
    <t>惠州市龙门县龙门换流站</t>
    <phoneticPr fontId="3" type="noConversion"/>
  </si>
  <si>
    <r>
      <t>云南省、</t>
    </r>
    <r>
      <rPr>
        <b/>
        <sz val="10"/>
        <rFont val="宋体"/>
        <family val="3"/>
        <charset val="134"/>
      </rPr>
      <t>广西省</t>
    </r>
    <phoneticPr fontId="3" type="noConversion"/>
  </si>
  <si>
    <t>河南省驻马店市</t>
    <phoneticPr fontId="3" type="noConversion"/>
  </si>
  <si>
    <t>青海省海南藏族自治州</t>
    <phoneticPr fontId="3" type="noConversion"/>
  </si>
  <si>
    <t>海南换流站</t>
  </si>
  <si>
    <t>驻马店换流站</t>
    <phoneticPr fontId="3" type="noConversion"/>
  </si>
  <si>
    <t>四川省凉山州布拖县</t>
    <phoneticPr fontId="3" type="noConversion"/>
  </si>
  <si>
    <t>江苏省苏州常熟</t>
    <phoneticPr fontId="3" type="noConversion"/>
  </si>
  <si>
    <t>全球首个混合级联特高压直流工程</t>
  </si>
  <si>
    <r>
      <rPr>
        <sz val="10"/>
        <rFont val="微软雅黑"/>
        <family val="2"/>
        <charset val="134"/>
      </rPr>
      <t>白鹤滩水电站</t>
    </r>
    <r>
      <rPr>
        <sz val="10"/>
        <rFont val="宋体"/>
        <family val="2"/>
        <charset val="134"/>
      </rPr>
      <t>（白鹤滩换流站</t>
    </r>
    <phoneticPr fontId="3" type="noConversion"/>
  </si>
  <si>
    <t>虞城换流站</t>
    <phoneticPr fontId="3" type="noConversion"/>
  </si>
  <si>
    <t>南桥换流站</t>
    <phoneticPr fontId="3" type="noConversion"/>
  </si>
  <si>
    <t>宜昌葛洲坝换流站</t>
    <phoneticPr fontId="3" type="noConversion"/>
  </si>
  <si>
    <t>三峡龙泉换流站</t>
    <phoneticPr fontId="3" type="noConversion"/>
  </si>
  <si>
    <t>常州政平换流站</t>
    <phoneticPr fontId="3" type="noConversion"/>
  </si>
  <si>
    <t>贵广一回直流输电工程</t>
    <phoneticPr fontId="3" type="noConversion"/>
  </si>
  <si>
    <t>安顺换流站</t>
    <phoneticPr fontId="3" type="noConversion"/>
  </si>
  <si>
    <t>木家换流站</t>
    <phoneticPr fontId="3" type="noConversion"/>
  </si>
  <si>
    <t>伊敏换流站</t>
    <phoneticPr fontId="3" type="noConversion"/>
  </si>
  <si>
    <r>
      <t>林枫直流/</t>
    </r>
    <r>
      <rPr>
        <b/>
        <sz val="10"/>
        <rFont val="宋体"/>
        <family val="3"/>
        <charset val="134"/>
      </rPr>
      <t>三沪直流工程</t>
    </r>
    <phoneticPr fontId="3" type="noConversion"/>
  </si>
  <si>
    <t>宜都换流站,</t>
  </si>
  <si>
    <r>
      <t>沪西（枫泾）</t>
    </r>
    <r>
      <rPr>
        <b/>
        <sz val="10"/>
        <rFont val="宋体"/>
        <family val="3"/>
        <charset val="134"/>
      </rPr>
      <t>青浦区华新换流站</t>
    </r>
    <phoneticPr fontId="3" type="noConversion"/>
  </si>
  <si>
    <t>晋东南（长治）变电站</t>
  </si>
  <si>
    <t>湖北荆门变电站</t>
  </si>
  <si>
    <r>
      <t>晋东南-南阳（</t>
    </r>
    <r>
      <rPr>
        <b/>
        <sz val="10"/>
        <rFont val="宋体"/>
        <family val="3"/>
        <charset val="134"/>
      </rPr>
      <t>南阳开关站</t>
    </r>
    <r>
      <rPr>
        <sz val="10"/>
        <rFont val="宋体"/>
        <family val="3"/>
        <charset val="134"/>
      </rPr>
      <t>）-荆门</t>
    </r>
    <phoneticPr fontId="3" type="noConversion"/>
  </si>
  <si>
    <t>内蒙古自治区巴彦淖尔市</t>
  </si>
  <si>
    <t>淮南变电站</t>
  </si>
  <si>
    <t>沪西变电站</t>
  </si>
  <si>
    <t>淮南-皖南、浙北-上海</t>
    <phoneticPr fontId="3" type="noConversion"/>
  </si>
  <si>
    <t>浙北变电站</t>
    <phoneticPr fontId="3" type="noConversion"/>
  </si>
  <si>
    <t>福州变电站</t>
    <phoneticPr fontId="3" type="noConversion"/>
  </si>
  <si>
    <t>天津南变电站</t>
    <phoneticPr fontId="3" type="noConversion"/>
  </si>
  <si>
    <t>准格尔旗蒙西变电站</t>
    <phoneticPr fontId="3" type="noConversion"/>
  </si>
  <si>
    <t>特高压锡盟站</t>
  </si>
  <si>
    <t>特高压胜利站</t>
  </si>
  <si>
    <t>锡盟-锡盟锡林浩特市、正蓝旗、多伦县-胜利</t>
    <phoneticPr fontId="3" type="noConversion"/>
  </si>
  <si>
    <t>驻马店变电站</t>
    <phoneticPr fontId="3" type="noConversion"/>
  </si>
  <si>
    <t>南阳变电站</t>
    <phoneticPr fontId="3" type="noConversion"/>
  </si>
  <si>
    <t>河南省驻马店市、平顶山市和南阳市</t>
  </si>
  <si>
    <r>
      <rPr>
        <sz val="10"/>
        <rFont val="微软雅黑"/>
        <family val="2"/>
        <charset val="134"/>
      </rPr>
      <t>驻马店</t>
    </r>
    <r>
      <rPr>
        <sz val="10"/>
        <rFont val="宋体"/>
        <family val="2"/>
        <charset val="134"/>
      </rPr>
      <t>—</t>
    </r>
    <r>
      <rPr>
        <sz val="10"/>
        <rFont val="微软雅黑"/>
        <family val="2"/>
        <charset val="134"/>
      </rPr>
      <t>南阳</t>
    </r>
    <r>
      <rPr>
        <sz val="10"/>
        <rFont val="Arial"/>
        <family val="2"/>
      </rPr>
      <t>1000</t>
    </r>
    <r>
      <rPr>
        <sz val="10"/>
        <rFont val="微软雅黑"/>
        <family val="2"/>
        <charset val="134"/>
      </rPr>
      <t>千伏交流特高压输变电工程</t>
    </r>
    <phoneticPr fontId="3" type="noConversion"/>
  </si>
  <si>
    <t>张家口张北特高压变电站</t>
  </si>
  <si>
    <t>保定雄安特高压变电站</t>
  </si>
  <si>
    <r>
      <t>南阳-</t>
    </r>
    <r>
      <rPr>
        <b/>
        <sz val="10"/>
        <rFont val="宋体"/>
        <family val="3"/>
        <charset val="134"/>
      </rPr>
      <t>襄阳市、</t>
    </r>
    <r>
      <rPr>
        <sz val="10"/>
        <rFont val="宋体"/>
        <family val="3"/>
        <charset val="134"/>
      </rPr>
      <t>荆门、</t>
    </r>
    <r>
      <rPr>
        <b/>
        <sz val="10"/>
        <rFont val="宋体"/>
        <family val="3"/>
        <charset val="134"/>
      </rPr>
      <t>潜江市、荆州市、岳阳市</t>
    </r>
    <r>
      <rPr>
        <sz val="10"/>
        <rFont val="宋体"/>
        <family val="3"/>
        <charset val="134"/>
      </rPr>
      <t>-长沙</t>
    </r>
    <phoneticPr fontId="3" type="noConversion"/>
  </si>
  <si>
    <t>长沙变电站</t>
    <phoneticPr fontId="3" type="noConversion"/>
  </si>
  <si>
    <t>潍坊变电站</t>
    <phoneticPr fontId="3" type="noConversion"/>
  </si>
  <si>
    <t>石家庄变电站</t>
    <phoneticPr fontId="3" type="noConversion"/>
  </si>
  <si>
    <t>蒙西变电站</t>
  </si>
  <si>
    <t>晋中变电站</t>
  </si>
  <si>
    <r>
      <t>蒙西-</t>
    </r>
    <r>
      <rPr>
        <b/>
        <sz val="10"/>
        <rFont val="宋体"/>
        <family val="3"/>
        <charset val="134"/>
      </rPr>
      <t>内蒙古自治区鄂尔多斯市，山西省忻州、太原、吕梁</t>
    </r>
    <r>
      <rPr>
        <sz val="10"/>
        <rFont val="宋体"/>
        <family val="3"/>
        <charset val="134"/>
      </rPr>
      <t>-晋中</t>
    </r>
    <phoneticPr fontId="3" type="noConversion"/>
  </si>
  <si>
    <t>北京西变电站（即雄安变电站）</t>
  </si>
  <si>
    <r>
      <t>张家口张北-</t>
    </r>
    <r>
      <rPr>
        <sz val="8"/>
        <rFont val="宋体"/>
        <family val="3"/>
        <charset val="134"/>
      </rPr>
      <t>保定市</t>
    </r>
    <r>
      <rPr>
        <b/>
        <sz val="10"/>
        <rFont val="宋体"/>
        <family val="3"/>
        <charset val="134"/>
      </rPr>
      <t>-雄安</t>
    </r>
    <phoneticPr fontId="3" type="noConversion"/>
  </si>
  <si>
    <r>
      <rPr>
        <sz val="10"/>
        <rFont val="微软雅黑"/>
        <family val="2"/>
        <charset val="134"/>
      </rPr>
      <t>保定市</t>
    </r>
    <r>
      <rPr>
        <sz val="10"/>
        <rFont val="Arial"/>
        <family val="2"/>
      </rPr>
      <t>-</t>
    </r>
    <r>
      <rPr>
        <sz val="10"/>
        <rFont val="宋体"/>
        <family val="2"/>
        <charset val="134"/>
      </rPr>
      <t>辛集市、衡水市、邢台市</t>
    </r>
    <r>
      <rPr>
        <sz val="10"/>
        <rFont val="Arial"/>
        <family val="2"/>
      </rPr>
      <t>-</t>
    </r>
    <r>
      <rPr>
        <sz val="10"/>
        <rFont val="宋体"/>
        <family val="2"/>
        <charset val="134"/>
      </rPr>
      <t>石家庄</t>
    </r>
    <phoneticPr fontId="3" type="noConversion"/>
  </si>
  <si>
    <t>金安桥水电站送出工程</t>
    <phoneticPr fontId="3" type="noConversion"/>
  </si>
  <si>
    <t>400WKW</t>
    <phoneticPr fontId="3" type="noConversion"/>
  </si>
  <si>
    <t>1000WKW</t>
    <phoneticPr fontId="3" type="noConversion"/>
  </si>
  <si>
    <t>900WKW</t>
    <phoneticPr fontId="3" type="noConversion"/>
  </si>
  <si>
    <t>15000WKW</t>
    <phoneticPr fontId="3" type="noConversion"/>
  </si>
  <si>
    <t>Transmission Capacity Across Modeled Region Border (MW)</t>
  </si>
  <si>
    <t>MW</t>
  </si>
  <si>
    <t>Interprovincial and interregional power exchange</t>
  </si>
  <si>
    <t>China Electricity Council</t>
  </si>
  <si>
    <t>中国电力工业统计资料汇编</t>
    <phoneticPr fontId="3" type="noConversion"/>
  </si>
  <si>
    <t>Compilation of China Power Sector Statistics</t>
  </si>
  <si>
    <t>2016-2021</t>
    <phoneticPr fontId="3" type="noConversion"/>
  </si>
  <si>
    <t>Table 3-5, 3-6</t>
    <phoneticPr fontId="3" type="noConversion"/>
  </si>
  <si>
    <t>TCAMRB Transmission Capacity Across Modeled Region Border</t>
  </si>
  <si>
    <t>Sources:</t>
    <phoneticPr fontId="3" type="noConversion"/>
  </si>
  <si>
    <t>Notes:</t>
    <phoneticPr fontId="3" type="noConversion"/>
  </si>
  <si>
    <t>Interprovincial Transission Projects</t>
    <phoneticPr fontId="3" type="noConversion"/>
  </si>
  <si>
    <t>Compiled from online data</t>
    <phoneticPr fontId="3" type="noConversion"/>
  </si>
  <si>
    <r>
      <rPr>
        <sz val="8"/>
        <rFont val="SimSun"/>
        <charset val="134"/>
      </rPr>
      <t>110千伏（含66千伏）</t>
    </r>
  </si>
  <si>
    <r>
      <rPr>
        <sz val="8"/>
        <rFont val="SimSun"/>
        <charset val="134"/>
      </rPr>
      <t>220千伏</t>
    </r>
  </si>
  <si>
    <r>
      <rPr>
        <sz val="8"/>
        <rFont val="SimSun"/>
        <charset val="134"/>
      </rPr>
      <t>330千伏</t>
    </r>
  </si>
  <si>
    <r>
      <rPr>
        <sz val="8"/>
        <rFont val="SimSun"/>
        <charset val="134"/>
      </rPr>
      <t>500千伏</t>
    </r>
  </si>
  <si>
    <r>
      <rPr>
        <sz val="8"/>
        <rFont val="SimSun"/>
        <charset val="134"/>
      </rPr>
      <t>750千伏</t>
    </r>
  </si>
  <si>
    <r>
      <rPr>
        <sz val="8"/>
        <rFont val="SimSun"/>
        <charset val="134"/>
      </rPr>
      <t>1000千伏</t>
    </r>
  </si>
  <si>
    <r>
      <rPr>
        <sz val="8"/>
        <rFont val="SimSun"/>
        <charset val="134"/>
      </rPr>
      <t>2、交流工程</t>
    </r>
    <r>
      <rPr>
        <sz val="8"/>
        <rFont val="SimSun"/>
        <charset val="134"/>
      </rPr>
      <t>（110</t>
    </r>
    <r>
      <rPr>
        <sz val="8"/>
        <rFont val="SimSun"/>
        <charset val="134"/>
      </rPr>
      <t>千伏及以上）</t>
    </r>
  </si>
  <si>
    <r>
      <rPr>
        <sz val="8"/>
        <rFont val="SimSun"/>
        <charset val="134"/>
      </rPr>
      <t>±400千伏</t>
    </r>
  </si>
  <si>
    <r>
      <rPr>
        <sz val="8"/>
        <rFont val="SimSun"/>
        <charset val="134"/>
      </rPr>
      <t>±500千伏</t>
    </r>
  </si>
  <si>
    <r>
      <rPr>
        <sz val="8"/>
        <rFont val="SimSun"/>
        <charset val="134"/>
      </rPr>
      <t>±660千伏</t>
    </r>
  </si>
  <si>
    <r>
      <rPr>
        <sz val="8"/>
        <rFont val="SimSun"/>
        <charset val="134"/>
      </rPr>
      <t>±800千伏</t>
    </r>
  </si>
  <si>
    <t>±1100千伏</t>
    <phoneticPr fontId="20" type="noConversion"/>
  </si>
  <si>
    <r>
      <rPr>
        <sz val="8"/>
        <rFont val="SimSun"/>
        <charset val="134"/>
      </rPr>
      <t>1、直流工程</t>
    </r>
  </si>
  <si>
    <r>
      <rPr>
        <sz val="8"/>
        <rFont val="SimSun"/>
        <charset val="134"/>
      </rPr>
      <t>全国</t>
    </r>
  </si>
  <si>
    <r>
      <rPr>
        <sz val="8"/>
        <rFont val="SimSun"/>
        <charset val="134"/>
      </rPr>
      <t>±1100千伏</t>
    </r>
  </si>
  <si>
    <t>交流</t>
    <phoneticPr fontId="20" type="noConversion"/>
  </si>
  <si>
    <t>35千伏</t>
    <phoneticPr fontId="20" type="noConversion"/>
  </si>
  <si>
    <t>1000千伏</t>
  </si>
  <si>
    <r>
      <rPr>
        <sz val="11"/>
        <rFont val="等线"/>
        <family val="3"/>
        <charset val="134"/>
        <scheme val="minor"/>
      </rPr>
      <t>750千伏</t>
    </r>
  </si>
  <si>
    <t>500千伏</t>
  </si>
  <si>
    <t>330千伏</t>
  </si>
  <si>
    <t>220千伏</t>
  </si>
  <si>
    <t>110千伏（含66千伏）</t>
  </si>
  <si>
    <t>直流</t>
    <phoneticPr fontId="20" type="noConversion"/>
  </si>
  <si>
    <t>±1100千伏</t>
  </si>
  <si>
    <t>±800千伏</t>
  </si>
  <si>
    <t>±500千伏</t>
  </si>
  <si>
    <t>±400千伏</t>
  </si>
  <si>
    <r>
      <rPr>
        <sz val="11"/>
        <rFont val="等线"/>
        <family val="3"/>
        <charset val="134"/>
        <scheme val="minor"/>
      </rPr>
      <t>长度</t>
    </r>
  </si>
  <si>
    <r>
      <rPr>
        <sz val="11"/>
        <rFont val="等线"/>
        <family val="3"/>
        <charset val="134"/>
        <scheme val="minor"/>
      </rPr>
      <t>容量</t>
    </r>
  </si>
  <si>
    <r>
      <rPr>
        <sz val="8"/>
        <rFont val="SimSun"/>
        <charset val="134"/>
      </rPr>
      <t>长度</t>
    </r>
  </si>
  <si>
    <r>
      <rPr>
        <sz val="8"/>
        <rFont val="SimSun"/>
        <charset val="134"/>
      </rPr>
      <t>容量</t>
    </r>
  </si>
  <si>
    <r>
      <rPr>
        <sz val="11"/>
        <rFont val="等线"/>
        <family val="3"/>
        <charset val="134"/>
        <scheme val="minor"/>
      </rPr>
      <t>本年新增能力</t>
    </r>
    <phoneticPr fontId="20" type="noConversion"/>
  </si>
  <si>
    <r>
      <rPr>
        <sz val="11"/>
        <rFont val="等线"/>
        <family val="3"/>
        <charset val="134"/>
        <scheme val="minor"/>
      </rPr>
      <t>累计新增能力</t>
    </r>
    <phoneticPr fontId="20" type="noConversion"/>
  </si>
  <si>
    <r>
      <rPr>
        <sz val="11"/>
        <rFont val="等线"/>
        <family val="3"/>
        <charset val="134"/>
        <scheme val="minor"/>
      </rPr>
      <t>本年新开工规模</t>
    </r>
    <phoneticPr fontId="20" type="noConversion"/>
  </si>
  <si>
    <r>
      <rPr>
        <sz val="11"/>
        <rFont val="等线"/>
        <family val="3"/>
        <charset val="134"/>
        <scheme val="minor"/>
      </rPr>
      <t>本年施工规模</t>
    </r>
    <phoneticPr fontId="20" type="noConversion"/>
  </si>
  <si>
    <r>
      <rPr>
        <sz val="11"/>
        <rFont val="等线"/>
        <family val="3"/>
        <charset val="134"/>
        <scheme val="minor"/>
      </rPr>
      <t>建设规模</t>
    </r>
    <phoneticPr fontId="20" type="noConversion"/>
  </si>
  <si>
    <t>容量长度比</t>
    <phoneticPr fontId="20" type="noConversion"/>
  </si>
  <si>
    <t>电压</t>
    <phoneticPr fontId="20" type="noConversion"/>
  </si>
  <si>
    <t>电流</t>
    <phoneticPr fontId="20" type="noConversion"/>
  </si>
  <si>
    <t>Item</t>
    <phoneticPr fontId="20" type="noConversion"/>
  </si>
  <si>
    <r>
      <rPr>
        <sz val="8"/>
        <rFont val="SimSun"/>
        <charset val="134"/>
      </rPr>
      <t>本年新增能力</t>
    </r>
  </si>
  <si>
    <r>
      <rPr>
        <sz val="8"/>
        <rFont val="SimSun"/>
        <charset val="134"/>
      </rPr>
      <t>累计新增能力</t>
    </r>
  </si>
  <si>
    <r>
      <rPr>
        <sz val="8"/>
        <rFont val="SimSun"/>
        <charset val="134"/>
      </rPr>
      <t>本年新开工规模</t>
    </r>
  </si>
  <si>
    <r>
      <rPr>
        <sz val="8"/>
        <rFont val="SimSun"/>
        <charset val="134"/>
      </rPr>
      <t>本年施工规模</t>
    </r>
  </si>
  <si>
    <r>
      <rPr>
        <sz val="8"/>
        <rFont val="SimSun"/>
        <charset val="134"/>
      </rPr>
      <t>建设规模</t>
    </r>
  </si>
  <si>
    <t>Year</t>
    <phoneticPr fontId="20" type="noConversion"/>
  </si>
  <si>
    <t>Index</t>
    <phoneticPr fontId="20" type="noConversion"/>
  </si>
  <si>
    <r>
      <rPr>
        <sz val="11"/>
        <rFont val="等线"/>
        <family val="3"/>
        <charset val="134"/>
        <scheme val="minor"/>
      </rPr>
      <t>35千伏</t>
    </r>
  </si>
  <si>
    <r>
      <rPr>
        <sz val="11"/>
        <rFont val="等线"/>
        <family val="3"/>
        <charset val="134"/>
        <scheme val="minor"/>
      </rPr>
      <t>220千伏</t>
    </r>
  </si>
  <si>
    <r>
      <rPr>
        <sz val="11"/>
        <rFont val="等线"/>
        <family val="3"/>
        <charset val="134"/>
        <scheme val="minor"/>
      </rPr>
      <t>330千伏</t>
    </r>
  </si>
  <si>
    <r>
      <rPr>
        <sz val="11"/>
        <rFont val="等线"/>
        <family val="3"/>
        <charset val="134"/>
        <scheme val="minor"/>
      </rPr>
      <t>500千伏</t>
    </r>
  </si>
  <si>
    <r>
      <rPr>
        <sz val="11"/>
        <rFont val="等线"/>
        <family val="3"/>
        <charset val="134"/>
        <scheme val="minor"/>
      </rPr>
      <t>1000千伏</t>
    </r>
  </si>
  <si>
    <r>
      <rPr>
        <sz val="11"/>
        <rFont val="等线"/>
        <family val="3"/>
        <charset val="134"/>
        <scheme val="minor"/>
      </rPr>
      <t>二、交流工 程</t>
    </r>
  </si>
  <si>
    <r>
      <rPr>
        <sz val="11"/>
        <rFont val="等线"/>
        <family val="3"/>
        <charset val="134"/>
        <scheme val="minor"/>
      </rPr>
      <t>±400千伏 以下</t>
    </r>
  </si>
  <si>
    <r>
      <rPr>
        <sz val="11"/>
        <rFont val="等线"/>
        <family val="3"/>
        <charset val="134"/>
        <scheme val="minor"/>
      </rPr>
      <t>±400千伏</t>
    </r>
  </si>
  <si>
    <r>
      <rPr>
        <sz val="11"/>
        <rFont val="等线"/>
        <family val="3"/>
        <charset val="134"/>
        <scheme val="minor"/>
      </rPr>
      <t>±660千伏</t>
    </r>
  </si>
  <si>
    <r>
      <rPr>
        <sz val="11"/>
        <rFont val="等线"/>
        <family val="3"/>
        <charset val="134"/>
        <scheme val="minor"/>
      </rPr>
      <t>±800千伏</t>
    </r>
  </si>
  <si>
    <r>
      <rPr>
        <sz val="11"/>
        <rFont val="等线"/>
        <family val="3"/>
        <charset val="134"/>
        <scheme val="minor"/>
      </rPr>
      <t>±1100千伏</t>
    </r>
  </si>
  <si>
    <r>
      <rPr>
        <sz val="11"/>
        <rFont val="等线"/>
        <family val="3"/>
        <charset val="134"/>
        <scheme val="minor"/>
      </rPr>
      <t>一、直流 工程</t>
    </r>
  </si>
  <si>
    <r>
      <rPr>
        <sz val="11"/>
        <rFont val="等线"/>
        <family val="3"/>
        <charset val="134"/>
        <scheme val="minor"/>
      </rPr>
      <t>总计</t>
    </r>
  </si>
  <si>
    <t>山东省</t>
  </si>
  <si>
    <t>跨区</t>
  </si>
  <si>
    <t>新疆维吾尔自治区</t>
  </si>
  <si>
    <t>宁夏回族自治区</t>
  </si>
  <si>
    <t>青海省</t>
  </si>
  <si>
    <t>甘肃省</t>
  </si>
  <si>
    <t>陕西省</t>
  </si>
  <si>
    <t>西藏自治区</t>
  </si>
  <si>
    <t>云南省</t>
  </si>
  <si>
    <t>贵州省</t>
  </si>
  <si>
    <t>四川省</t>
  </si>
  <si>
    <t>重庆市</t>
  </si>
  <si>
    <t>海南省</t>
  </si>
  <si>
    <t>广西壮族自治区</t>
  </si>
  <si>
    <t>广东省</t>
  </si>
  <si>
    <t>湖南省</t>
  </si>
  <si>
    <t>湖北省</t>
  </si>
  <si>
    <t>河南省</t>
  </si>
  <si>
    <t>江西省</t>
  </si>
  <si>
    <t>福建省</t>
  </si>
  <si>
    <t>安徽省</t>
  </si>
  <si>
    <t>浙江省</t>
  </si>
  <si>
    <t>江苏省</t>
  </si>
  <si>
    <t>上海市</t>
  </si>
  <si>
    <t>黑龙江省</t>
  </si>
  <si>
    <t>吉林省</t>
  </si>
  <si>
    <t>辽宁省</t>
  </si>
  <si>
    <t>内蒙古自治区</t>
  </si>
  <si>
    <t>山西省</t>
  </si>
  <si>
    <t>河北省</t>
  </si>
  <si>
    <t>天津市</t>
  </si>
  <si>
    <t>北京市</t>
  </si>
  <si>
    <t>全国</t>
  </si>
  <si>
    <r>
      <rPr>
        <sz val="9"/>
        <rFont val="Impact"/>
        <family val="2"/>
      </rPr>
      <t>j</t>
    </r>
  </si>
  <si>
    <t>，</t>
  </si>
  <si>
    <r>
      <rPr>
        <sz val="11"/>
        <rFont val="等线"/>
        <family val="3"/>
        <charset val="134"/>
        <scheme val="minor"/>
      </rPr>
      <t>110千伏 (含66千伏）</t>
    </r>
  </si>
  <si>
    <r>
      <rPr>
        <sz val="11"/>
        <rFont val="等线"/>
        <family val="3"/>
        <charset val="134"/>
        <scheme val="minor"/>
      </rPr>
      <t>土 500千伏</t>
    </r>
  </si>
  <si>
    <r>
      <rPr>
        <sz val="11"/>
        <rFont val="等线"/>
        <family val="3"/>
        <charset val="134"/>
        <scheme val="minor"/>
      </rPr>
      <t>二、交 流工程</t>
    </r>
  </si>
  <si>
    <r>
      <rPr>
        <sz val="11"/>
        <rFont val="等线"/>
        <family val="3"/>
        <charset val="134"/>
        <scheme val="minor"/>
      </rPr>
      <t>土 400千伏 以下</t>
    </r>
  </si>
  <si>
    <r>
      <rPr>
        <sz val="11"/>
        <rFont val="等线"/>
        <family val="3"/>
        <charset val="134"/>
        <scheme val="minor"/>
      </rPr>
      <t>±500千伏</t>
    </r>
  </si>
  <si>
    <r>
      <rPr>
        <sz val="11"/>
        <rFont val="等线"/>
        <family val="3"/>
        <charset val="134"/>
        <scheme val="minor"/>
      </rPr>
      <t>±1000千伏</t>
    </r>
  </si>
  <si>
    <r>
      <rPr>
        <sz val="11"/>
        <rFont val="等线"/>
        <family val="3"/>
        <charset val="134"/>
        <scheme val="minor"/>
      </rPr>
      <t>电缆</t>
    </r>
  </si>
  <si>
    <t>35千伏及以上输电线路回路长度</t>
    <phoneticPr fontId="20" type="noConversion"/>
  </si>
  <si>
    <t>分地区35千伏及以上输电线路杆路长度</t>
    <phoneticPr fontId="20" type="noConversion"/>
  </si>
  <si>
    <t>年份</t>
    <phoneticPr fontId="20" type="noConversion"/>
  </si>
  <si>
    <t>地区</t>
    <phoneticPr fontId="20" type="noConversion"/>
  </si>
  <si>
    <t>传送容量</t>
    <phoneticPr fontId="3" type="noConversion"/>
  </si>
  <si>
    <t>HVDC</t>
    <phoneticPr fontId="3" type="noConversion"/>
  </si>
  <si>
    <t>HDAC</t>
    <phoneticPr fontId="3" type="noConversion"/>
  </si>
  <si>
    <t>等价容量</t>
    <phoneticPr fontId="3" type="noConversion"/>
  </si>
  <si>
    <t>合计</t>
    <phoneticPr fontId="3" type="noConversion"/>
  </si>
  <si>
    <t>We count all the interprovincial transmission projects and added their capacity to calculate this variabe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</si>
</sst>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;@"/>
    <numFmt numFmtId="177" formatCode="0.000_);[Red]\(0.000\)"/>
  </numFmts>
  <fonts count="22">
    <font>
      <sz val="10"/>
      <name val="Arial"/>
    </font>
    <font>
      <sz val="10"/>
      <name val="SimSun"/>
      <charset val="134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2"/>
      <charset val="134"/>
    </font>
    <font>
      <sz val="10"/>
      <name val="宋体"/>
      <family val="3"/>
      <charset val="134"/>
    </font>
    <font>
      <u/>
      <sz val="10"/>
      <color theme="10"/>
      <name val="Arial"/>
      <family val="2"/>
    </font>
    <font>
      <sz val="10"/>
      <color rgb="FFFF0000"/>
      <name val="宋体"/>
      <family val="3"/>
      <charset val="134"/>
    </font>
    <font>
      <sz val="10"/>
      <name val="微软雅黑"/>
      <family val="2"/>
      <charset val="134"/>
    </font>
    <font>
      <b/>
      <sz val="10"/>
      <name val="宋体"/>
      <family val="3"/>
      <charset val="134"/>
    </font>
    <font>
      <sz val="10"/>
      <name val="Arial"/>
      <family val="2"/>
      <charset val="134"/>
    </font>
    <font>
      <u/>
      <sz val="10"/>
      <name val="Arial"/>
      <family val="2"/>
    </font>
    <font>
      <sz val="10"/>
      <color rgb="FF4A4A4A"/>
      <name val="Arial"/>
      <family val="2"/>
    </font>
    <font>
      <sz val="8"/>
      <name val="宋体"/>
      <family val="3"/>
      <charset val="134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8"/>
      <name val="SimSun"/>
      <charset val="134"/>
    </font>
    <font>
      <sz val="9"/>
      <name val="等线"/>
      <family val="2"/>
      <charset val="134"/>
      <scheme val="minor"/>
    </font>
    <font>
      <sz val="9"/>
      <name val="Impact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4" fillId="0" borderId="0">
      <alignment vertical="center"/>
    </xf>
  </cellStyleXfs>
  <cellXfs count="117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3" xfId="0" applyFont="1" applyBorder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13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top"/>
    </xf>
    <xf numFmtId="0" fontId="2" fillId="0" borderId="13" xfId="0" applyFont="1" applyBorder="1" applyAlignment="1">
      <alignment horizontal="left" vertical="top" indent="4"/>
    </xf>
    <xf numFmtId="0" fontId="2" fillId="0" borderId="13" xfId="0" applyFont="1" applyBorder="1" applyAlignment="1">
      <alignment horizontal="right"/>
    </xf>
    <xf numFmtId="0" fontId="2" fillId="0" borderId="13" xfId="0" applyFont="1" applyBorder="1" applyAlignment="1">
      <alignment horizontal="left" vertical="center" indent="1"/>
    </xf>
    <xf numFmtId="0" fontId="2" fillId="0" borderId="13" xfId="0" applyFont="1" applyBorder="1" applyAlignment="1">
      <alignment horizontal="left" vertical="top" indent="5"/>
    </xf>
    <xf numFmtId="0" fontId="2" fillId="0" borderId="13" xfId="0" applyFont="1" applyBorder="1" applyAlignment="1">
      <alignment horizontal="left" vertical="top" inden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indent="3"/>
    </xf>
    <xf numFmtId="0" fontId="2" fillId="0" borderId="13" xfId="0" applyFont="1" applyBorder="1" applyAlignment="1">
      <alignment horizontal="left" vertical="top" indent="6"/>
    </xf>
    <xf numFmtId="0" fontId="0" fillId="0" borderId="0" xfId="0" applyAlignment="1">
      <alignment horizontal="center" vertical="center"/>
    </xf>
    <xf numFmtId="0" fontId="5" fillId="0" borderId="13" xfId="0" applyFont="1" applyBorder="1">
      <alignment vertical="center"/>
    </xf>
    <xf numFmtId="0" fontId="5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57" fontId="5" fillId="0" borderId="13" xfId="0" applyNumberFormat="1" applyFont="1" applyBorder="1" applyAlignment="1">
      <alignment horizontal="center" vertical="center"/>
    </xf>
    <xf numFmtId="0" fontId="0" fillId="0" borderId="13" xfId="0" applyBorder="1">
      <alignment vertical="center"/>
    </xf>
    <xf numFmtId="0" fontId="7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13" xfId="1" applyBorder="1">
      <alignment vertical="center"/>
    </xf>
    <xf numFmtId="176" fontId="5" fillId="0" borderId="13" xfId="0" applyNumberFormat="1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 vertical="center" wrapText="1"/>
    </xf>
    <xf numFmtId="0" fontId="6" fillId="0" borderId="0" xfId="1">
      <alignment vertical="center"/>
    </xf>
    <xf numFmtId="0" fontId="0" fillId="0" borderId="13" xfId="0" applyBorder="1" applyAlignment="1">
      <alignment horizontal="center" vertical="center"/>
    </xf>
    <xf numFmtId="57" fontId="0" fillId="0" borderId="13" xfId="0" applyNumberFormat="1" applyBorder="1">
      <alignment vertical="center"/>
    </xf>
    <xf numFmtId="0" fontId="8" fillId="0" borderId="0" xfId="0" applyFont="1">
      <alignment vertical="center"/>
    </xf>
    <xf numFmtId="0" fontId="8" fillId="0" borderId="13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 wrapText="1"/>
    </xf>
    <xf numFmtId="0" fontId="10" fillId="0" borderId="0" xfId="0" applyFont="1">
      <alignment vertical="center"/>
    </xf>
    <xf numFmtId="0" fontId="11" fillId="0" borderId="0" xfId="1" applyFont="1">
      <alignment vertical="center"/>
    </xf>
    <xf numFmtId="0" fontId="9" fillId="0" borderId="13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center" vertical="center" wrapText="1"/>
    </xf>
    <xf numFmtId="176" fontId="9" fillId="0" borderId="13" xfId="0" applyNumberFormat="1" applyFont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8" fillId="0" borderId="13" xfId="0" applyFont="1" applyBorder="1">
      <alignment vertical="center"/>
    </xf>
    <xf numFmtId="0" fontId="9" fillId="0" borderId="13" xfId="0" applyFont="1" applyBorder="1">
      <alignment vertical="center"/>
    </xf>
    <xf numFmtId="0" fontId="10" fillId="0" borderId="13" xfId="0" applyFont="1" applyBorder="1">
      <alignment vertical="center"/>
    </xf>
    <xf numFmtId="0" fontId="11" fillId="0" borderId="13" xfId="1" applyFont="1" applyBorder="1">
      <alignment vertical="center"/>
    </xf>
    <xf numFmtId="0" fontId="8" fillId="0" borderId="0" xfId="0" applyFont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2" fillId="0" borderId="13" xfId="0" applyFont="1" applyBorder="1">
      <alignment vertical="center"/>
    </xf>
    <xf numFmtId="0" fontId="15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7" fillId="0" borderId="0" xfId="0" applyFont="1" applyAlignment="1"/>
    <xf numFmtId="0" fontId="17" fillId="4" borderId="0" xfId="0" applyFont="1" applyFill="1" applyAlignment="1">
      <alignment vertical="top"/>
    </xf>
    <xf numFmtId="0" fontId="16" fillId="0" borderId="0" xfId="0" applyFont="1">
      <alignment vertical="center"/>
    </xf>
    <xf numFmtId="0" fontId="18" fillId="0" borderId="0" xfId="0" applyFont="1">
      <alignment vertical="center"/>
    </xf>
    <xf numFmtId="0" fontId="14" fillId="0" borderId="0" xfId="3">
      <alignment vertical="center"/>
    </xf>
    <xf numFmtId="0" fontId="14" fillId="0" borderId="13" xfId="3" applyBorder="1" applyAlignment="1">
      <alignment horizontal="center" vertical="center"/>
    </xf>
    <xf numFmtId="0" fontId="19" fillId="0" borderId="13" xfId="3" applyFont="1" applyBorder="1" applyAlignment="1">
      <alignment horizontal="center" vertical="center"/>
    </xf>
    <xf numFmtId="0" fontId="14" fillId="0" borderId="13" xfId="3" applyBorder="1" applyAlignment="1">
      <alignment horizontal="right" vertical="center"/>
    </xf>
    <xf numFmtId="0" fontId="14" fillId="0" borderId="13" xfId="3" applyBorder="1" applyAlignment="1">
      <alignment horizontal="right"/>
    </xf>
    <xf numFmtId="0" fontId="14" fillId="0" borderId="13" xfId="3" applyBorder="1">
      <alignment vertical="center"/>
    </xf>
    <xf numFmtId="0" fontId="14" fillId="0" borderId="13" xfId="3" applyBorder="1" applyAlignment="1">
      <alignment horizontal="left" vertical="top" indent="3"/>
    </xf>
    <xf numFmtId="0" fontId="14" fillId="0" borderId="13" xfId="3" applyBorder="1" applyAlignment="1">
      <alignment horizontal="right" vertical="top"/>
    </xf>
    <xf numFmtId="11" fontId="14" fillId="0" borderId="0" xfId="3" applyNumberFormat="1">
      <alignment vertical="center"/>
    </xf>
    <xf numFmtId="0" fontId="15" fillId="0" borderId="0" xfId="3" applyFont="1">
      <alignment vertical="center"/>
    </xf>
    <xf numFmtId="177" fontId="14" fillId="0" borderId="0" xfId="3" applyNumberFormat="1">
      <alignment vertical="center"/>
    </xf>
    <xf numFmtId="0" fontId="15" fillId="0" borderId="13" xfId="3" applyFont="1" applyBorder="1">
      <alignment vertical="center"/>
    </xf>
    <xf numFmtId="177" fontId="15" fillId="0" borderId="13" xfId="3" applyNumberFormat="1" applyFont="1" applyBorder="1">
      <alignment vertical="center"/>
    </xf>
    <xf numFmtId="0" fontId="15" fillId="0" borderId="13" xfId="3" applyFont="1" applyBorder="1" applyAlignment="1">
      <alignment horizontal="center" vertical="center"/>
    </xf>
    <xf numFmtId="0" fontId="15" fillId="0" borderId="13" xfId="3" applyFont="1" applyBorder="1" applyAlignment="1">
      <alignment horizontal="right" vertical="center"/>
    </xf>
    <xf numFmtId="0" fontId="15" fillId="0" borderId="13" xfId="3" applyFont="1" applyBorder="1" applyAlignment="1">
      <alignment horizontal="center" vertical="center"/>
    </xf>
    <xf numFmtId="0" fontId="14" fillId="0" borderId="14" xfId="3" applyBorder="1" applyAlignment="1">
      <alignment horizontal="center" vertical="center"/>
    </xf>
    <xf numFmtId="0" fontId="14" fillId="0" borderId="15" xfId="3" applyBorder="1" applyAlignment="1">
      <alignment horizontal="center" vertical="center"/>
    </xf>
    <xf numFmtId="0" fontId="14" fillId="0" borderId="13" xfId="3" applyBorder="1" applyAlignment="1">
      <alignment horizontal="center" vertical="center"/>
    </xf>
    <xf numFmtId="0" fontId="14" fillId="0" borderId="16" xfId="3" applyBorder="1" applyAlignment="1">
      <alignment horizontal="center" vertical="center"/>
    </xf>
    <xf numFmtId="0" fontId="15" fillId="0" borderId="13" xfId="3" applyFont="1" applyBorder="1" applyAlignment="1">
      <alignment horizontal="right" vertical="center" wrapText="1"/>
    </xf>
    <xf numFmtId="0" fontId="15" fillId="0" borderId="13" xfId="3" applyFont="1" applyBorder="1" applyAlignment="1">
      <alignment horizontal="left" vertical="center" wrapText="1"/>
    </xf>
    <xf numFmtId="0" fontId="15" fillId="0" borderId="13" xfId="3" applyFont="1" applyBorder="1" applyAlignment="1">
      <alignment horizontal="center" vertical="center" wrapText="1"/>
    </xf>
    <xf numFmtId="0" fontId="14" fillId="0" borderId="13" xfId="3" applyBorder="1" applyAlignment="1">
      <alignment horizontal="left" vertical="top" indent="1"/>
    </xf>
    <xf numFmtId="0" fontId="14" fillId="0" borderId="13" xfId="3" applyBorder="1" applyAlignment="1">
      <alignment horizontal="left" vertical="top"/>
    </xf>
    <xf numFmtId="0" fontId="14" fillId="0" borderId="13" xfId="3" applyBorder="1" applyAlignment="1">
      <alignment horizontal="left" vertical="center"/>
    </xf>
    <xf numFmtId="0" fontId="14" fillId="0" borderId="13" xfId="3" applyBorder="1" applyAlignment="1">
      <alignment horizontal="left" vertical="center" indent="4"/>
    </xf>
    <xf numFmtId="0" fontId="14" fillId="0" borderId="13" xfId="3" applyBorder="1" applyAlignment="1">
      <alignment horizontal="left" vertical="center" indent="3"/>
    </xf>
    <xf numFmtId="0" fontId="14" fillId="0" borderId="13" xfId="3" applyBorder="1" applyAlignment="1">
      <alignment horizontal="left"/>
    </xf>
    <xf numFmtId="0" fontId="14" fillId="0" borderId="13" xfId="3" applyBorder="1" applyAlignment="1">
      <alignment horizontal="left" vertical="center" indent="1"/>
    </xf>
    <xf numFmtId="0" fontId="15" fillId="0" borderId="13" xfId="3" applyFont="1" applyBorder="1" applyAlignment="1">
      <alignment horizontal="left" vertical="top" indent="1"/>
    </xf>
    <xf numFmtId="0" fontId="15" fillId="0" borderId="13" xfId="3" applyFont="1" applyBorder="1" applyAlignment="1">
      <alignment horizontal="right"/>
    </xf>
    <xf numFmtId="0" fontId="15" fillId="0" borderId="13" xfId="3" applyFont="1" applyBorder="1" applyAlignment="1">
      <alignment horizontal="left" vertical="top"/>
    </xf>
    <xf numFmtId="0" fontId="15" fillId="0" borderId="13" xfId="3" applyFont="1" applyBorder="1" applyAlignment="1">
      <alignment horizontal="right" vertical="top"/>
    </xf>
    <xf numFmtId="0" fontId="15" fillId="0" borderId="13" xfId="3" applyFont="1" applyBorder="1" applyAlignment="1">
      <alignment horizontal="center"/>
    </xf>
    <xf numFmtId="0" fontId="15" fillId="0" borderId="13" xfId="3" applyFont="1" applyBorder="1" applyAlignment="1">
      <alignment horizontal="left" vertical="top" indent="2"/>
    </xf>
    <xf numFmtId="0" fontId="15" fillId="0" borderId="13" xfId="3" applyFont="1" applyBorder="1" applyAlignment="1">
      <alignment horizontal="left" vertical="center"/>
    </xf>
    <xf numFmtId="0" fontId="15" fillId="0" borderId="13" xfId="3" applyFont="1" applyBorder="1" applyAlignment="1">
      <alignment horizontal="left" vertical="center" indent="1"/>
    </xf>
    <xf numFmtId="0" fontId="2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16" fillId="0" borderId="0" xfId="0" applyFont="1" applyAlignment="1">
      <alignment vertical="top" wrapText="1"/>
    </xf>
  </cellXfs>
  <cellStyles count="4">
    <cellStyle name="常规" xfId="0" builtinId="0"/>
    <cellStyle name="常规 2" xfId="2" xr:uid="{76C70289-CE58-4950-8549-C2103F24673B}"/>
    <cellStyle name="常规 3" xfId="3" xr:uid="{E8B6B2B8-BAB6-449E-9271-9F1B30522D9C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不同电压等级的线路容量长度比</a:t>
            </a:r>
          </a:p>
        </c:rich>
      </c:tx>
      <c:layout>
        <c:manualLayout>
          <c:xMode val="edge"/>
          <c:yMode val="edge"/>
          <c:x val="0.2527777777777777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30539370078740158"/>
          <c:w val="0.87122462817147861"/>
          <c:h val="0.58720691163604555"/>
        </c:manualLayout>
      </c:layout>
      <c:scatterChart>
        <c:scatterStyle val="lineMarker"/>
        <c:varyColors val="0"/>
        <c:ser>
          <c:idx val="0"/>
          <c:order val="0"/>
          <c:tx>
            <c:v>直流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'Capacity by Linetype'!$Q$3:$Q$5</c:f>
              <c:numCache>
                <c:formatCode>General</c:formatCode>
                <c:ptCount val="3"/>
                <c:pt idx="0">
                  <c:v>400</c:v>
                </c:pt>
                <c:pt idx="1">
                  <c:v>500</c:v>
                </c:pt>
                <c:pt idx="2">
                  <c:v>800</c:v>
                </c:pt>
              </c:numCache>
            </c:numRef>
          </c:xVal>
          <c:yVal>
            <c:numRef>
              <c:f>'Capacity by Linetype'!$R$3:$R$5</c:f>
              <c:numCache>
                <c:formatCode>0.000_);[Red]\(0.000\)</c:formatCode>
                <c:ptCount val="3"/>
                <c:pt idx="0">
                  <c:v>0.58023477197362283</c:v>
                </c:pt>
                <c:pt idx="1">
                  <c:v>0.86128543605280239</c:v>
                </c:pt>
                <c:pt idx="2">
                  <c:v>1.0694016095771666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CF-476D-B19C-E94A4D6F8339}"/>
            </c:ext>
          </c:extLst>
        </c:ser>
        <c:ser>
          <c:idx val="1"/>
          <c:order val="1"/>
          <c:tx>
            <c:v>交流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692629046369203"/>
                  <c:y val="-0.19794582968795568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'Capacity by Linetype'!$Q$7:$Q$12</c:f>
              <c:numCache>
                <c:formatCode>General</c:formatCode>
                <c:ptCount val="6"/>
                <c:pt idx="0">
                  <c:v>110</c:v>
                </c:pt>
                <c:pt idx="1">
                  <c:v>220</c:v>
                </c:pt>
                <c:pt idx="2">
                  <c:v>330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</c:numCache>
            </c:numRef>
          </c:xVal>
          <c:yVal>
            <c:numRef>
              <c:f>'Capacity by Linetype'!$R$7:$R$12</c:f>
              <c:numCache>
                <c:formatCode>0.000_);[Red]\(0.000\)</c:formatCode>
                <c:ptCount val="6"/>
                <c:pt idx="0">
                  <c:v>0.4085267514561397</c:v>
                </c:pt>
                <c:pt idx="1">
                  <c:v>0.49348481544696499</c:v>
                </c:pt>
                <c:pt idx="2">
                  <c:v>0.43640528159525732</c:v>
                </c:pt>
                <c:pt idx="3">
                  <c:v>1.0290552540394193</c:v>
                </c:pt>
                <c:pt idx="4">
                  <c:v>1.1160546770302868</c:v>
                </c:pt>
                <c:pt idx="5">
                  <c:v>1.1443442301522226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CF-476D-B19C-E94A4D6F8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909599"/>
        <c:axId val="900196655"/>
      </c:scatterChart>
      <c:valAx>
        <c:axId val="103190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0196655"/>
        <c:crosses val="autoZero"/>
        <c:crossBetween val="midCat"/>
      </c:valAx>
      <c:valAx>
        <c:axId val="90019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1909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15</xdr:row>
      <xdr:rowOff>0</xdr:rowOff>
    </xdr:from>
    <xdr:to>
      <xdr:col>19</xdr:col>
      <xdr:colOff>257175</xdr:colOff>
      <xdr:row>30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CBEBBA-A4A2-4320-A163-BB1C0C52F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609599</xdr:colOff>
      <xdr:row>1</xdr:row>
      <xdr:rowOff>0</xdr:rowOff>
    </xdr:from>
    <xdr:to>
      <xdr:col>16</xdr:col>
      <xdr:colOff>600074</xdr:colOff>
      <xdr:row>17</xdr:row>
      <xdr:rowOff>24990</xdr:rowOff>
    </xdr:to>
    <xdr:pic>
      <xdr:nvPicPr>
        <xdr:cNvPr id="4" name="图片 3" descr="图片">
          <a:extLst>
            <a:ext uri="{FF2B5EF4-FFF2-40B4-BE49-F238E27FC236}">
              <a16:creationId xmlns:a16="http://schemas.microsoft.com/office/drawing/2014/main" id="{386505CB-646B-4BB6-82C7-7FD792FC5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5924" y="161925"/>
          <a:ext cx="3648075" cy="2615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17</xdr:col>
      <xdr:colOff>12517</xdr:colOff>
      <xdr:row>26</xdr:row>
      <xdr:rowOff>123825</xdr:rowOff>
    </xdr:to>
    <xdr:pic>
      <xdr:nvPicPr>
        <xdr:cNvPr id="6" name="图片 5" descr="图片">
          <a:extLst>
            <a:ext uri="{FF2B5EF4-FFF2-40B4-BE49-F238E27FC236}">
              <a16:creationId xmlns:a16="http://schemas.microsoft.com/office/drawing/2014/main" id="{0B63AACA-15D9-43D3-A341-EC7489CEB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5925" y="3076575"/>
          <a:ext cx="3670117" cy="2066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</xdr:row>
      <xdr:rowOff>1</xdr:rowOff>
    </xdr:from>
    <xdr:to>
      <xdr:col>23</xdr:col>
      <xdr:colOff>581025</xdr:colOff>
      <xdr:row>20</xdr:row>
      <xdr:rowOff>104654</xdr:rowOff>
    </xdr:to>
    <xdr:pic>
      <xdr:nvPicPr>
        <xdr:cNvPr id="7" name="图片 6" descr="图片">
          <a:extLst>
            <a:ext uri="{FF2B5EF4-FFF2-40B4-BE49-F238E27FC236}">
              <a16:creationId xmlns:a16="http://schemas.microsoft.com/office/drawing/2014/main" id="{CA3010E7-97BC-1589-6CE8-7B28B4CE9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161926"/>
          <a:ext cx="3629025" cy="31812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14</xdr:row>
      <xdr:rowOff>0</xdr:rowOff>
    </xdr:from>
    <xdr:to>
      <xdr:col>24</xdr:col>
      <xdr:colOff>0</xdr:colOff>
      <xdr:row>29</xdr:row>
      <xdr:rowOff>106357</xdr:rowOff>
    </xdr:to>
    <xdr:pic>
      <xdr:nvPicPr>
        <xdr:cNvPr id="8" name="图片 7" descr="图片">
          <a:extLst>
            <a:ext uri="{FF2B5EF4-FFF2-40B4-BE49-F238E27FC236}">
              <a16:creationId xmlns:a16="http://schemas.microsoft.com/office/drawing/2014/main" id="{DCC358C5-A06B-88D3-4BC3-830EFEB28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3400425"/>
          <a:ext cx="3657600" cy="2535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28</xdr:row>
      <xdr:rowOff>0</xdr:rowOff>
    </xdr:from>
    <xdr:to>
      <xdr:col>24</xdr:col>
      <xdr:colOff>18272</xdr:colOff>
      <xdr:row>45</xdr:row>
      <xdr:rowOff>152400</xdr:rowOff>
    </xdr:to>
    <xdr:pic>
      <xdr:nvPicPr>
        <xdr:cNvPr id="10" name="图片 9" descr="图片">
          <a:extLst>
            <a:ext uri="{FF2B5EF4-FFF2-40B4-BE49-F238E27FC236}">
              <a16:creationId xmlns:a16="http://schemas.microsoft.com/office/drawing/2014/main" id="{50ED1729-E0A0-42E4-9C10-6E274893A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5991225"/>
          <a:ext cx="3675872" cy="2905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1</xdr:row>
      <xdr:rowOff>0</xdr:rowOff>
    </xdr:from>
    <xdr:to>
      <xdr:col>31</xdr:col>
      <xdr:colOff>0</xdr:colOff>
      <xdr:row>18</xdr:row>
      <xdr:rowOff>86206</xdr:rowOff>
    </xdr:to>
    <xdr:pic>
      <xdr:nvPicPr>
        <xdr:cNvPr id="13" name="图片 12" descr="图片">
          <a:extLst>
            <a:ext uri="{FF2B5EF4-FFF2-40B4-BE49-F238E27FC236}">
              <a16:creationId xmlns:a16="http://schemas.microsoft.com/office/drawing/2014/main" id="{2A2F274D-E94E-459C-B609-F43E0D3D9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40325" y="161925"/>
          <a:ext cx="3657600" cy="2838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</xdr:colOff>
      <xdr:row>14</xdr:row>
      <xdr:rowOff>0</xdr:rowOff>
    </xdr:from>
    <xdr:to>
      <xdr:col>30</xdr:col>
      <xdr:colOff>600025</xdr:colOff>
      <xdr:row>33</xdr:row>
      <xdr:rowOff>95250</xdr:rowOff>
    </xdr:to>
    <xdr:pic>
      <xdr:nvPicPr>
        <xdr:cNvPr id="14" name="图片 13" descr="图片">
          <a:extLst>
            <a:ext uri="{FF2B5EF4-FFF2-40B4-BE49-F238E27FC236}">
              <a16:creationId xmlns:a16="http://schemas.microsoft.com/office/drawing/2014/main" id="{E316897A-3376-C5BA-E95E-8F6B9185D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40326" y="3076575"/>
          <a:ext cx="3648024" cy="3171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baike.baidu.com/item/%E7%9B%90%E6%BA%90%E5%8E%BF/6862688" TargetMode="External"/><Relationship Id="rId3" Type="http://schemas.openxmlformats.org/officeDocument/2006/relationships/hyperlink" Target="https://business.sohu.com/20041220/n223552589.shtml" TargetMode="External"/><Relationship Id="rId7" Type="http://schemas.openxmlformats.org/officeDocument/2006/relationships/hyperlink" Target="https://power.in-en.com/html/power-2376675.shtml" TargetMode="External"/><Relationship Id="rId2" Type="http://schemas.openxmlformats.org/officeDocument/2006/relationships/hyperlink" Target="http://www.gov.cn/jrzg/2006-11/08/content_436269.htm" TargetMode="External"/><Relationship Id="rId1" Type="http://schemas.openxmlformats.org/officeDocument/2006/relationships/hyperlink" Target="http://www.sasac.gov.cn/n2588025/n2588124/c4050671/content.html" TargetMode="External"/><Relationship Id="rId6" Type="http://schemas.openxmlformats.org/officeDocument/2006/relationships/hyperlink" Target="https://power.in-en.com/html/power-2376675.shtml" TargetMode="External"/><Relationship Id="rId5" Type="http://schemas.openxmlformats.org/officeDocument/2006/relationships/hyperlink" Target="https://wenku.baidu.com/view/4489072a15fc700abb68a98271fe910ef12dae8d.html" TargetMode="External"/><Relationship Id="rId4" Type="http://schemas.openxmlformats.org/officeDocument/2006/relationships/hyperlink" Target="https://www.docin.com/p-1374550241.html" TargetMode="External"/><Relationship Id="rId9" Type="http://schemas.openxmlformats.org/officeDocument/2006/relationships/hyperlink" Target="https://baike.baidu.com/item/%E6%8A%9A%E5%B7%9E%E5%B8%82/52035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mp.weixin.qq.com/s/HMg7qB_UooteOUnceaKs0Q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AA4EB-FEFA-4228-9F8E-A21ACB0CD91A}">
  <dimension ref="A1:B13"/>
  <sheetViews>
    <sheetView tabSelected="1" workbookViewId="0">
      <selection activeCell="G13" sqref="G13"/>
    </sheetView>
  </sheetViews>
  <sheetFormatPr defaultRowHeight="14.25"/>
  <cols>
    <col min="1" max="1" width="9.140625" style="72"/>
    <col min="2" max="2" width="57.28515625" style="72" customWidth="1"/>
    <col min="3" max="16384" width="9.140625" style="72"/>
  </cols>
  <sheetData>
    <row r="1" spans="1:2">
      <c r="A1" s="70" t="s">
        <v>645</v>
      </c>
    </row>
    <row r="3" spans="1:2">
      <c r="A3" s="73" t="s">
        <v>646</v>
      </c>
      <c r="B3" s="71" t="s">
        <v>639</v>
      </c>
    </row>
    <row r="4" spans="1:2">
      <c r="B4" s="68" t="s">
        <v>640</v>
      </c>
    </row>
    <row r="5" spans="1:2">
      <c r="B5" s="69" t="s">
        <v>641</v>
      </c>
    </row>
    <row r="6" spans="1:2">
      <c r="B6" s="69" t="s">
        <v>642</v>
      </c>
    </row>
    <row r="7" spans="1:2">
      <c r="B7" s="69" t="s">
        <v>643</v>
      </c>
    </row>
    <row r="8" spans="1:2">
      <c r="B8" s="69" t="s">
        <v>644</v>
      </c>
    </row>
    <row r="10" spans="1:2">
      <c r="B10" s="71" t="s">
        <v>648</v>
      </c>
    </row>
    <row r="11" spans="1:2">
      <c r="B11" s="68" t="s">
        <v>649</v>
      </c>
    </row>
    <row r="12" spans="1:2">
      <c r="B12" s="69"/>
    </row>
    <row r="13" spans="1:2" ht="28.5">
      <c r="A13" s="73" t="s">
        <v>647</v>
      </c>
      <c r="B13" s="116" t="s">
        <v>762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629DB-0637-433A-9ED9-1C722BD39187}">
  <dimension ref="A1:O32"/>
  <sheetViews>
    <sheetView workbookViewId="0">
      <selection activeCell="J36" sqref="C36:J38"/>
    </sheetView>
  </sheetViews>
  <sheetFormatPr defaultColWidth="9.140625" defaultRowHeight="12"/>
  <cols>
    <col min="1" max="1" width="9.28515625" style="4" bestFit="1" customWidth="1"/>
    <col min="2" max="2" width="42.5703125" style="4" customWidth="1"/>
    <col min="3" max="4" width="9.28515625" style="4" bestFit="1" customWidth="1"/>
    <col min="5" max="5" width="9.140625" style="4"/>
    <col min="6" max="6" width="9.28515625" style="4" bestFit="1" customWidth="1"/>
    <col min="7" max="8" width="13.85546875" style="4" customWidth="1"/>
    <col min="9" max="9" width="9.140625" style="4"/>
    <col min="10" max="10" width="54.28515625" style="4" customWidth="1"/>
    <col min="11" max="11" width="17.140625" style="4" customWidth="1"/>
    <col min="12" max="12" width="15.28515625" style="4" bestFit="1" customWidth="1"/>
    <col min="13" max="13" width="23.7109375" style="4" customWidth="1"/>
    <col min="14" max="15" width="15.28515625" style="4" bestFit="1" customWidth="1"/>
    <col min="16" max="16384" width="9.140625" style="4"/>
  </cols>
  <sheetData>
    <row r="1" spans="1:15" ht="36">
      <c r="A1" s="34" t="s">
        <v>245</v>
      </c>
      <c r="B1" s="34" t="s">
        <v>246</v>
      </c>
      <c r="C1" s="34" t="s">
        <v>247</v>
      </c>
      <c r="D1" s="34" t="s">
        <v>248</v>
      </c>
      <c r="E1" s="33"/>
      <c r="F1" s="34" t="s">
        <v>264</v>
      </c>
      <c r="G1" s="34" t="s">
        <v>249</v>
      </c>
      <c r="H1" s="34" t="s">
        <v>250</v>
      </c>
      <c r="I1" s="34" t="s">
        <v>261</v>
      </c>
      <c r="J1" s="33" t="s">
        <v>513</v>
      </c>
      <c r="K1" s="33"/>
      <c r="L1" s="33" t="s">
        <v>514</v>
      </c>
      <c r="M1" s="33" t="s">
        <v>515</v>
      </c>
      <c r="N1" s="33" t="s">
        <v>99</v>
      </c>
      <c r="O1" s="33" t="s">
        <v>516</v>
      </c>
    </row>
    <row r="2" spans="1:15" ht="16.5">
      <c r="A2" s="33">
        <v>18</v>
      </c>
      <c r="B2" s="34" t="s">
        <v>270</v>
      </c>
      <c r="C2" s="33" t="s">
        <v>271</v>
      </c>
      <c r="D2" s="33">
        <v>1000</v>
      </c>
      <c r="E2" s="33">
        <v>6.8</v>
      </c>
      <c r="F2" s="33">
        <v>1800</v>
      </c>
      <c r="G2" s="33" t="s">
        <v>315</v>
      </c>
      <c r="H2" s="42">
        <v>41974</v>
      </c>
      <c r="I2" s="33" t="s">
        <v>312</v>
      </c>
      <c r="J2" s="33" t="s">
        <v>74</v>
      </c>
      <c r="K2" s="33" t="s">
        <v>39</v>
      </c>
      <c r="L2" s="33" t="s">
        <v>84</v>
      </c>
      <c r="M2" s="59" t="s">
        <v>609</v>
      </c>
      <c r="N2" s="33" t="s">
        <v>96</v>
      </c>
      <c r="O2" s="59" t="s">
        <v>610</v>
      </c>
    </row>
    <row r="3" spans="1:15">
      <c r="A3" s="33">
        <v>1</v>
      </c>
      <c r="B3" s="33" t="s">
        <v>444</v>
      </c>
      <c r="C3" s="33">
        <v>935</v>
      </c>
      <c r="D3" s="33">
        <v>500</v>
      </c>
      <c r="E3" s="33"/>
      <c r="F3" s="33">
        <v>80</v>
      </c>
      <c r="G3" s="33"/>
      <c r="H3" s="37">
        <v>1993</v>
      </c>
      <c r="I3" s="33" t="s">
        <v>312</v>
      </c>
      <c r="J3" s="33" t="s">
        <v>509</v>
      </c>
      <c r="K3" s="33"/>
      <c r="L3" s="33" t="s">
        <v>393</v>
      </c>
      <c r="M3" s="33" t="s">
        <v>501</v>
      </c>
      <c r="N3" s="33" t="s">
        <v>80</v>
      </c>
      <c r="O3" s="33" t="s">
        <v>506</v>
      </c>
    </row>
    <row r="4" spans="1:15">
      <c r="A4" s="33">
        <v>2</v>
      </c>
      <c r="B4" s="33" t="s">
        <v>445</v>
      </c>
      <c r="C4" s="33">
        <v>939</v>
      </c>
      <c r="D4" s="33">
        <v>500</v>
      </c>
      <c r="E4" s="33"/>
      <c r="F4" s="33">
        <v>80</v>
      </c>
      <c r="G4" s="33"/>
      <c r="H4" s="37">
        <v>1998</v>
      </c>
      <c r="I4" s="33" t="s">
        <v>312</v>
      </c>
      <c r="J4" s="33" t="s">
        <v>509</v>
      </c>
      <c r="K4" s="33"/>
      <c r="L4" s="33" t="s">
        <v>393</v>
      </c>
      <c r="M4" s="33" t="s">
        <v>501</v>
      </c>
      <c r="N4" s="33" t="s">
        <v>80</v>
      </c>
      <c r="O4" s="33" t="s">
        <v>506</v>
      </c>
    </row>
    <row r="5" spans="1:15">
      <c r="A5" s="33">
        <v>4</v>
      </c>
      <c r="B5" s="33" t="s">
        <v>446</v>
      </c>
      <c r="C5" s="33">
        <v>765</v>
      </c>
      <c r="D5" s="33">
        <v>500</v>
      </c>
      <c r="E5" s="33"/>
      <c r="F5" s="33">
        <v>80</v>
      </c>
      <c r="G5" s="33"/>
      <c r="H5" s="37">
        <v>2002</v>
      </c>
      <c r="I5" s="33" t="s">
        <v>312</v>
      </c>
      <c r="J5" s="33" t="s">
        <v>510</v>
      </c>
      <c r="K5" s="33"/>
      <c r="L5" s="33" t="s">
        <v>393</v>
      </c>
      <c r="M5" s="33" t="s">
        <v>502</v>
      </c>
      <c r="N5" s="33" t="s">
        <v>80</v>
      </c>
      <c r="O5" s="33" t="s">
        <v>507</v>
      </c>
    </row>
    <row r="6" spans="1:15">
      <c r="A6" s="33">
        <v>5</v>
      </c>
      <c r="B6" s="33" t="s">
        <v>448</v>
      </c>
      <c r="C6" s="33">
        <v>900</v>
      </c>
      <c r="D6" s="33">
        <v>500</v>
      </c>
      <c r="E6" s="33"/>
      <c r="F6" s="33"/>
      <c r="G6" s="33"/>
      <c r="H6" s="37">
        <v>2003</v>
      </c>
      <c r="I6" s="33" t="s">
        <v>312</v>
      </c>
      <c r="J6" s="33" t="s">
        <v>512</v>
      </c>
      <c r="K6" s="33"/>
      <c r="L6" s="33" t="s">
        <v>94</v>
      </c>
      <c r="M6" s="33" t="s">
        <v>504</v>
      </c>
      <c r="N6" s="33" t="s">
        <v>80</v>
      </c>
      <c r="O6" s="33" t="s">
        <v>506</v>
      </c>
    </row>
    <row r="7" spans="1:15">
      <c r="A7" s="33">
        <v>6</v>
      </c>
      <c r="B7" s="33" t="s">
        <v>449</v>
      </c>
      <c r="C7" s="33">
        <v>900</v>
      </c>
      <c r="D7" s="33">
        <v>500</v>
      </c>
      <c r="E7" s="33"/>
      <c r="F7" s="33"/>
      <c r="G7" s="33"/>
      <c r="H7" s="37">
        <v>2003</v>
      </c>
      <c r="I7" s="33" t="s">
        <v>312</v>
      </c>
      <c r="J7" s="33" t="s">
        <v>512</v>
      </c>
      <c r="K7" s="33"/>
      <c r="L7" s="33" t="s">
        <v>94</v>
      </c>
      <c r="M7" s="33" t="s">
        <v>504</v>
      </c>
      <c r="N7" s="33" t="s">
        <v>80</v>
      </c>
      <c r="O7" s="33" t="s">
        <v>506</v>
      </c>
    </row>
    <row r="8" spans="1:15">
      <c r="A8" s="33">
        <v>7</v>
      </c>
      <c r="B8" s="33" t="s">
        <v>447</v>
      </c>
      <c r="C8" s="33">
        <v>853</v>
      </c>
      <c r="D8" s="33">
        <v>500</v>
      </c>
      <c r="E8" s="33"/>
      <c r="F8" s="33">
        <v>120</v>
      </c>
      <c r="G8" s="33"/>
      <c r="H8" s="37">
        <v>2005</v>
      </c>
      <c r="I8" s="33" t="s">
        <v>312</v>
      </c>
      <c r="J8" s="33" t="s">
        <v>511</v>
      </c>
      <c r="K8" s="33"/>
      <c r="L8" s="33" t="s">
        <v>393</v>
      </c>
      <c r="M8" s="33" t="s">
        <v>503</v>
      </c>
      <c r="N8" s="33" t="s">
        <v>80</v>
      </c>
      <c r="O8" s="33" t="s">
        <v>507</v>
      </c>
    </row>
    <row r="9" spans="1:15">
      <c r="A9" s="33">
        <v>11</v>
      </c>
      <c r="B9" s="33" t="s">
        <v>451</v>
      </c>
      <c r="C9" s="33">
        <v>620</v>
      </c>
      <c r="D9" s="33">
        <v>500</v>
      </c>
      <c r="E9" s="33"/>
      <c r="F9" s="33"/>
      <c r="G9" s="33"/>
      <c r="H9" s="37">
        <v>2008</v>
      </c>
      <c r="I9" s="33" t="s">
        <v>312</v>
      </c>
      <c r="J9" s="33" t="s">
        <v>500</v>
      </c>
      <c r="K9" s="33"/>
      <c r="L9" s="33" t="s">
        <v>94</v>
      </c>
      <c r="M9" s="33" t="s">
        <v>505</v>
      </c>
      <c r="N9" s="33" t="s">
        <v>80</v>
      </c>
      <c r="O9" s="33" t="s">
        <v>508</v>
      </c>
    </row>
    <row r="10" spans="1:15">
      <c r="A10" s="33">
        <v>12</v>
      </c>
      <c r="B10" s="33" t="s">
        <v>450</v>
      </c>
      <c r="C10" s="33">
        <v>620</v>
      </c>
      <c r="D10" s="33">
        <v>500</v>
      </c>
      <c r="E10" s="33"/>
      <c r="F10" s="33"/>
      <c r="G10" s="33"/>
      <c r="H10" s="37">
        <v>2008</v>
      </c>
      <c r="I10" s="33" t="s">
        <v>312</v>
      </c>
      <c r="J10" s="33" t="s">
        <v>500</v>
      </c>
      <c r="K10" s="33"/>
      <c r="L10" s="33" t="s">
        <v>94</v>
      </c>
      <c r="M10" s="33" t="s">
        <v>505</v>
      </c>
      <c r="N10" s="33" t="s">
        <v>80</v>
      </c>
      <c r="O10" s="33" t="s">
        <v>508</v>
      </c>
    </row>
    <row r="11" spans="1:15">
      <c r="A11" s="33">
        <v>10</v>
      </c>
      <c r="B11" s="33" t="s">
        <v>495</v>
      </c>
      <c r="C11" s="33">
        <v>252.7</v>
      </c>
      <c r="D11" s="33">
        <v>500</v>
      </c>
      <c r="E11" s="33"/>
      <c r="F11" s="33">
        <v>50</v>
      </c>
      <c r="G11" s="33"/>
      <c r="H11" s="37">
        <v>2008</v>
      </c>
      <c r="I11" s="33" t="s">
        <v>312</v>
      </c>
      <c r="J11" s="33" t="s">
        <v>517</v>
      </c>
      <c r="K11" s="33"/>
      <c r="L11" s="33" t="s">
        <v>79</v>
      </c>
      <c r="M11" s="33" t="s">
        <v>498</v>
      </c>
      <c r="N11" s="33" t="s">
        <v>393</v>
      </c>
      <c r="O11" s="33" t="s">
        <v>499</v>
      </c>
    </row>
    <row r="12" spans="1:15">
      <c r="A12" s="33">
        <v>19</v>
      </c>
      <c r="B12" s="33" t="s">
        <v>494</v>
      </c>
      <c r="C12" s="33">
        <v>600</v>
      </c>
      <c r="D12" s="33">
        <v>500</v>
      </c>
      <c r="E12" s="33"/>
      <c r="F12" s="33">
        <v>90</v>
      </c>
      <c r="G12" s="33"/>
      <c r="H12" s="37">
        <v>2015</v>
      </c>
      <c r="I12" s="33" t="s">
        <v>312</v>
      </c>
      <c r="J12" s="33" t="s">
        <v>544</v>
      </c>
      <c r="K12" s="33"/>
      <c r="L12" s="33" t="s">
        <v>79</v>
      </c>
      <c r="M12" s="33" t="s">
        <v>496</v>
      </c>
      <c r="N12" s="33" t="s">
        <v>393</v>
      </c>
      <c r="O12" s="33" t="s">
        <v>497</v>
      </c>
    </row>
    <row r="13" spans="1:15">
      <c r="A13" s="33">
        <v>9</v>
      </c>
      <c r="B13" s="33" t="s">
        <v>258</v>
      </c>
      <c r="C13" s="33">
        <v>661</v>
      </c>
      <c r="D13" s="33">
        <v>500</v>
      </c>
      <c r="E13" s="33"/>
      <c r="F13" s="33"/>
      <c r="G13" s="33"/>
      <c r="H13" s="42">
        <v>38930</v>
      </c>
      <c r="I13" s="33" t="s">
        <v>312</v>
      </c>
      <c r="J13" s="33" t="s">
        <v>523</v>
      </c>
      <c r="K13" s="33"/>
      <c r="L13" s="33" t="s">
        <v>93</v>
      </c>
      <c r="M13" s="33" t="s">
        <v>522</v>
      </c>
      <c r="N13" s="33" t="s">
        <v>95</v>
      </c>
      <c r="O13" s="33" t="s">
        <v>524</v>
      </c>
    </row>
    <row r="14" spans="1:15" ht="12.75">
      <c r="A14" s="33">
        <v>26</v>
      </c>
      <c r="B14" s="34" t="s">
        <v>269</v>
      </c>
      <c r="C14" s="33">
        <v>320</v>
      </c>
      <c r="D14" s="33">
        <v>1000</v>
      </c>
      <c r="E14" s="33"/>
      <c r="F14" s="33">
        <v>600</v>
      </c>
      <c r="G14" s="33"/>
      <c r="H14" s="55">
        <v>44044</v>
      </c>
      <c r="I14" s="33" t="s">
        <v>312</v>
      </c>
      <c r="J14" s="52" t="s">
        <v>630</v>
      </c>
      <c r="K14" s="33" t="s">
        <v>50</v>
      </c>
      <c r="L14" s="33" t="s">
        <v>95</v>
      </c>
      <c r="M14" s="15" t="s">
        <v>620</v>
      </c>
      <c r="N14" s="33" t="s">
        <v>95</v>
      </c>
      <c r="O14" s="15" t="s">
        <v>621</v>
      </c>
    </row>
    <row r="15" spans="1:15" ht="16.5">
      <c r="A15" s="33">
        <v>27</v>
      </c>
      <c r="B15" s="56" t="s">
        <v>287</v>
      </c>
      <c r="C15" s="33" t="s">
        <v>288</v>
      </c>
      <c r="D15" s="33">
        <v>1000</v>
      </c>
      <c r="E15" s="33"/>
      <c r="F15" s="33"/>
      <c r="G15" s="33" t="s">
        <v>325</v>
      </c>
      <c r="H15" s="42">
        <v>43617</v>
      </c>
      <c r="I15" s="33" t="s">
        <v>312</v>
      </c>
      <c r="J15" s="50" t="s">
        <v>631</v>
      </c>
      <c r="K15" s="33"/>
      <c r="L15" s="52" t="s">
        <v>95</v>
      </c>
      <c r="M15" s="67" t="s">
        <v>629</v>
      </c>
      <c r="N15" s="52" t="s">
        <v>95</v>
      </c>
      <c r="O15" s="16" t="s">
        <v>625</v>
      </c>
    </row>
    <row r="16" spans="1:15">
      <c r="A16" s="33">
        <v>29</v>
      </c>
      <c r="B16" s="56" t="s">
        <v>286</v>
      </c>
      <c r="C16" s="33">
        <v>820</v>
      </c>
      <c r="D16" s="33">
        <v>1000</v>
      </c>
      <c r="E16" s="33"/>
      <c r="F16" s="33">
        <v>1500</v>
      </c>
      <c r="G16" s="33" t="s">
        <v>327</v>
      </c>
      <c r="H16" s="42">
        <v>43831</v>
      </c>
      <c r="I16" s="33" t="s">
        <v>312</v>
      </c>
      <c r="J16" s="33" t="s">
        <v>57</v>
      </c>
      <c r="K16" s="33" t="s">
        <v>45</v>
      </c>
      <c r="L16" s="33" t="s">
        <v>61</v>
      </c>
      <c r="M16" s="52" t="s">
        <v>624</v>
      </c>
      <c r="N16" s="33" t="s">
        <v>95</v>
      </c>
      <c r="O16" s="52" t="s">
        <v>625</v>
      </c>
    </row>
    <row r="17" spans="1:15">
      <c r="A17" s="33">
        <v>8</v>
      </c>
      <c r="B17" s="33" t="s">
        <v>259</v>
      </c>
      <c r="C17" s="33">
        <v>69</v>
      </c>
      <c r="D17" s="33">
        <v>500</v>
      </c>
      <c r="E17" s="33"/>
      <c r="F17" s="33"/>
      <c r="G17" s="33"/>
      <c r="H17" s="42">
        <v>37865</v>
      </c>
      <c r="I17" s="33" t="s">
        <v>312</v>
      </c>
      <c r="J17" s="33" t="s">
        <v>525</v>
      </c>
      <c r="K17" s="33"/>
      <c r="L17" s="33" t="s">
        <v>95</v>
      </c>
      <c r="M17" s="33" t="s">
        <v>526</v>
      </c>
      <c r="N17" s="33" t="s">
        <v>83</v>
      </c>
      <c r="O17" s="33" t="s">
        <v>527</v>
      </c>
    </row>
    <row r="18" spans="1:15" ht="16.5">
      <c r="A18" s="33">
        <v>25</v>
      </c>
      <c r="B18" s="61" t="s">
        <v>619</v>
      </c>
      <c r="C18" s="33">
        <v>190</v>
      </c>
      <c r="D18" s="33">
        <v>1000</v>
      </c>
      <c r="E18" s="33"/>
      <c r="F18" s="33"/>
      <c r="G18" s="33"/>
      <c r="H18" s="37">
        <v>2019</v>
      </c>
      <c r="I18" s="33" t="s">
        <v>312</v>
      </c>
      <c r="J18" s="16" t="s">
        <v>618</v>
      </c>
      <c r="K18" s="33" t="s">
        <v>51</v>
      </c>
      <c r="L18" s="33" t="s">
        <v>83</v>
      </c>
      <c r="M18" s="15" t="s">
        <v>616</v>
      </c>
      <c r="N18" s="33" t="s">
        <v>83</v>
      </c>
      <c r="O18" s="15" t="s">
        <v>617</v>
      </c>
    </row>
    <row r="19" spans="1:15" ht="12.75">
      <c r="A19" s="33">
        <v>13</v>
      </c>
      <c r="B19" s="34" t="s">
        <v>266</v>
      </c>
      <c r="C19" s="33">
        <v>640</v>
      </c>
      <c r="D19" s="33">
        <v>1000</v>
      </c>
      <c r="E19" s="33">
        <v>5</v>
      </c>
      <c r="F19" s="33">
        <v>2400</v>
      </c>
      <c r="G19" s="33" t="s">
        <v>311</v>
      </c>
      <c r="H19" s="42">
        <v>39814</v>
      </c>
      <c r="I19" s="33" t="s">
        <v>312</v>
      </c>
      <c r="J19" s="33" t="s">
        <v>604</v>
      </c>
      <c r="K19" s="33" t="s">
        <v>16</v>
      </c>
      <c r="L19" s="33" t="s">
        <v>65</v>
      </c>
      <c r="M19" s="15" t="s">
        <v>602</v>
      </c>
      <c r="N19" s="33" t="s">
        <v>87</v>
      </c>
      <c r="O19" s="15" t="s">
        <v>603</v>
      </c>
    </row>
    <row r="20" spans="1:15">
      <c r="A20" s="33">
        <v>30</v>
      </c>
      <c r="B20" s="34" t="s">
        <v>291</v>
      </c>
      <c r="C20" s="33"/>
      <c r="D20" s="33">
        <v>1000</v>
      </c>
      <c r="E20" s="33"/>
      <c r="F20" s="33">
        <v>600</v>
      </c>
      <c r="G20" s="35">
        <v>44348</v>
      </c>
      <c r="H20" s="43">
        <v>44774</v>
      </c>
      <c r="I20" s="33" t="s">
        <v>312</v>
      </c>
      <c r="J20" s="33" t="s">
        <v>622</v>
      </c>
      <c r="K20" s="33" t="s">
        <v>52</v>
      </c>
      <c r="L20" s="33" t="s">
        <v>83</v>
      </c>
      <c r="M20" s="52" t="s">
        <v>617</v>
      </c>
      <c r="N20" s="33" t="s">
        <v>85</v>
      </c>
      <c r="O20" s="52" t="s">
        <v>623</v>
      </c>
    </row>
    <row r="21" spans="1:15">
      <c r="A21" s="33">
        <v>3</v>
      </c>
      <c r="B21" s="33" t="s">
        <v>330</v>
      </c>
      <c r="C21" s="33">
        <v>760</v>
      </c>
      <c r="D21" s="33">
        <v>500</v>
      </c>
      <c r="E21" s="33"/>
      <c r="F21" s="33"/>
      <c r="G21" s="33"/>
      <c r="H21" s="42">
        <v>36557</v>
      </c>
      <c r="I21" s="33" t="s">
        <v>312</v>
      </c>
      <c r="J21" s="33" t="s">
        <v>519</v>
      </c>
      <c r="K21" s="33"/>
      <c r="L21" s="33" t="s">
        <v>65</v>
      </c>
      <c r="M21" s="4" t="s">
        <v>520</v>
      </c>
      <c r="N21" s="33" t="s">
        <v>82</v>
      </c>
      <c r="O21" s="4" t="s">
        <v>521</v>
      </c>
    </row>
    <row r="22" spans="1:15">
      <c r="A22" s="33">
        <v>32</v>
      </c>
      <c r="B22" s="33" t="s">
        <v>297</v>
      </c>
      <c r="C22" s="33">
        <v>5.8</v>
      </c>
      <c r="D22" s="33"/>
      <c r="E22" s="33"/>
      <c r="F22" s="33"/>
      <c r="G22" s="33" t="s">
        <v>334</v>
      </c>
      <c r="H22" s="42">
        <v>43709</v>
      </c>
      <c r="I22" s="33" t="s">
        <v>312</v>
      </c>
      <c r="J22" s="33" t="s">
        <v>534</v>
      </c>
      <c r="K22" s="33"/>
      <c r="L22" s="33" t="s">
        <v>82</v>
      </c>
      <c r="M22" s="4" t="s">
        <v>535</v>
      </c>
      <c r="N22" s="33" t="s">
        <v>82</v>
      </c>
      <c r="O22" s="4" t="s">
        <v>536</v>
      </c>
    </row>
    <row r="23" spans="1:15" ht="12.75">
      <c r="A23" s="33">
        <v>23</v>
      </c>
      <c r="B23" s="34" t="s">
        <v>284</v>
      </c>
      <c r="C23" s="33" t="s">
        <v>285</v>
      </c>
      <c r="D23" s="33">
        <v>1000</v>
      </c>
      <c r="E23" s="33"/>
      <c r="F23" s="33">
        <v>600</v>
      </c>
      <c r="G23" s="33" t="s">
        <v>324</v>
      </c>
      <c r="H23" s="42">
        <v>42917</v>
      </c>
      <c r="I23" s="33" t="s">
        <v>312</v>
      </c>
      <c r="J23" s="16" t="s">
        <v>615</v>
      </c>
      <c r="K23" s="33" t="s">
        <v>102</v>
      </c>
      <c r="L23" s="33" t="s">
        <v>62</v>
      </c>
      <c r="M23" s="16" t="s">
        <v>613</v>
      </c>
      <c r="N23" s="33" t="s">
        <v>62</v>
      </c>
      <c r="O23" s="16" t="s">
        <v>614</v>
      </c>
    </row>
    <row r="24" spans="1:15">
      <c r="A24" s="33">
        <v>16</v>
      </c>
      <c r="B24" s="34" t="s">
        <v>332</v>
      </c>
      <c r="C24" s="33" t="s">
        <v>528</v>
      </c>
      <c r="D24" s="33">
        <v>750</v>
      </c>
      <c r="E24" s="33"/>
      <c r="F24" s="33"/>
      <c r="G24" s="33"/>
      <c r="H24" s="42">
        <v>41426</v>
      </c>
      <c r="I24" s="33" t="s">
        <v>312</v>
      </c>
      <c r="J24" s="4" t="s">
        <v>529</v>
      </c>
      <c r="K24" s="33"/>
      <c r="L24" s="33" t="s">
        <v>530</v>
      </c>
      <c r="M24" s="4" t="s">
        <v>533</v>
      </c>
      <c r="N24" s="33" t="s">
        <v>531</v>
      </c>
      <c r="O24" s="4" t="s">
        <v>532</v>
      </c>
    </row>
    <row r="25" spans="1:15">
      <c r="A25" s="33">
        <v>22</v>
      </c>
      <c r="B25" s="34" t="s">
        <v>274</v>
      </c>
      <c r="C25" s="33" t="s">
        <v>275</v>
      </c>
      <c r="D25" s="33">
        <v>1000</v>
      </c>
      <c r="E25" s="33">
        <v>9</v>
      </c>
      <c r="F25" s="33">
        <v>1500</v>
      </c>
      <c r="G25" s="33" t="s">
        <v>319</v>
      </c>
      <c r="H25" s="42">
        <v>42552</v>
      </c>
      <c r="I25" s="33" t="s">
        <v>312</v>
      </c>
      <c r="J25" s="33" t="s">
        <v>76</v>
      </c>
      <c r="K25" s="33" t="s">
        <v>100</v>
      </c>
      <c r="L25" s="33" t="s">
        <v>62</v>
      </c>
      <c r="M25" s="33" t="s">
        <v>63</v>
      </c>
      <c r="N25" s="57" t="s">
        <v>61</v>
      </c>
      <c r="O25" s="33" t="s">
        <v>64</v>
      </c>
    </row>
    <row r="26" spans="1:15">
      <c r="A26" s="33">
        <v>24</v>
      </c>
      <c r="B26" s="65" t="s">
        <v>282</v>
      </c>
      <c r="C26" s="33" t="s">
        <v>283</v>
      </c>
      <c r="D26" s="33">
        <v>1000</v>
      </c>
      <c r="E26" s="33"/>
      <c r="F26" s="33">
        <v>1500</v>
      </c>
      <c r="G26" s="33" t="s">
        <v>322</v>
      </c>
      <c r="H26" s="42">
        <v>42948</v>
      </c>
      <c r="I26" s="33" t="s">
        <v>312</v>
      </c>
      <c r="J26" s="4" t="s">
        <v>78</v>
      </c>
      <c r="K26" s="33" t="s">
        <v>22</v>
      </c>
      <c r="L26" s="33" t="s">
        <v>65</v>
      </c>
      <c r="M26" s="4" t="s">
        <v>66</v>
      </c>
      <c r="N26" s="57" t="s">
        <v>61</v>
      </c>
      <c r="O26" s="4" t="s">
        <v>67</v>
      </c>
    </row>
    <row r="27" spans="1:15" ht="12.75">
      <c r="A27" s="33">
        <v>31</v>
      </c>
      <c r="B27" s="34" t="s">
        <v>289</v>
      </c>
      <c r="C27" s="33" t="s">
        <v>290</v>
      </c>
      <c r="D27" s="33">
        <v>1000</v>
      </c>
      <c r="E27" s="33"/>
      <c r="F27" s="33">
        <v>800</v>
      </c>
      <c r="G27" s="33" t="s">
        <v>328</v>
      </c>
      <c r="H27" s="42">
        <v>43466</v>
      </c>
      <c r="I27" s="33" t="s">
        <v>312</v>
      </c>
      <c r="J27" s="33" t="s">
        <v>628</v>
      </c>
      <c r="K27" s="33" t="s">
        <v>31</v>
      </c>
      <c r="L27" s="33" t="s">
        <v>62</v>
      </c>
      <c r="M27" s="15" t="s">
        <v>626</v>
      </c>
      <c r="N27" s="33" t="s">
        <v>65</v>
      </c>
      <c r="O27" s="15" t="s">
        <v>627</v>
      </c>
    </row>
    <row r="28" spans="1:15" ht="12.75">
      <c r="A28" s="33">
        <v>17</v>
      </c>
      <c r="B28" s="34" t="s">
        <v>267</v>
      </c>
      <c r="C28" s="33" t="s">
        <v>268</v>
      </c>
      <c r="D28" s="33">
        <v>1000</v>
      </c>
      <c r="E28" s="33">
        <v>8</v>
      </c>
      <c r="F28" s="33">
        <v>2100</v>
      </c>
      <c r="G28" s="33" t="s">
        <v>314</v>
      </c>
      <c r="H28" s="42">
        <v>41518</v>
      </c>
      <c r="I28" s="33" t="s">
        <v>262</v>
      </c>
      <c r="J28" s="66" t="s">
        <v>608</v>
      </c>
      <c r="K28" s="33" t="s">
        <v>37</v>
      </c>
      <c r="L28" s="33" t="s">
        <v>86</v>
      </c>
      <c r="M28" s="15" t="s">
        <v>606</v>
      </c>
      <c r="N28" s="33" t="s">
        <v>81</v>
      </c>
      <c r="O28" s="15" t="s">
        <v>607</v>
      </c>
    </row>
    <row r="29" spans="1:15" ht="12.75">
      <c r="A29" s="33">
        <v>20</v>
      </c>
      <c r="B29" s="34" t="s">
        <v>272</v>
      </c>
      <c r="C29" s="33" t="s">
        <v>273</v>
      </c>
      <c r="D29" s="33">
        <v>1000</v>
      </c>
      <c r="E29" s="33"/>
      <c r="F29" s="33">
        <v>1200</v>
      </c>
      <c r="G29" s="33" t="s">
        <v>317</v>
      </c>
      <c r="H29" s="42">
        <v>42675</v>
      </c>
      <c r="I29" s="33" t="s">
        <v>262</v>
      </c>
      <c r="J29" s="33" t="s">
        <v>75</v>
      </c>
      <c r="K29" s="33" t="s">
        <v>101</v>
      </c>
      <c r="L29" s="33" t="s">
        <v>86</v>
      </c>
      <c r="M29" s="16" t="s">
        <v>606</v>
      </c>
      <c r="N29" s="33" t="s">
        <v>81</v>
      </c>
      <c r="O29" s="16" t="s">
        <v>607</v>
      </c>
    </row>
    <row r="30" spans="1:15" ht="16.5">
      <c r="A30" s="33">
        <v>21</v>
      </c>
      <c r="B30" s="34" t="s">
        <v>278</v>
      </c>
      <c r="C30" s="33" t="s">
        <v>279</v>
      </c>
      <c r="D30" s="33">
        <v>1000</v>
      </c>
      <c r="E30" s="33">
        <v>5</v>
      </c>
      <c r="F30" s="33">
        <v>2400</v>
      </c>
      <c r="G30" s="33" t="s">
        <v>320</v>
      </c>
      <c r="H30" s="42">
        <v>42675</v>
      </c>
      <c r="I30" s="33" t="s">
        <v>312</v>
      </c>
      <c r="J30" s="33" t="s">
        <v>77</v>
      </c>
      <c r="K30" s="33" t="s">
        <v>44</v>
      </c>
      <c r="L30" s="33" t="s">
        <v>62</v>
      </c>
      <c r="M30" s="59" t="s">
        <v>612</v>
      </c>
      <c r="N30" s="33" t="s">
        <v>97</v>
      </c>
      <c r="O30" s="59" t="s">
        <v>611</v>
      </c>
    </row>
    <row r="31" spans="1:15">
      <c r="A31" s="33">
        <v>15</v>
      </c>
      <c r="B31" s="33" t="s">
        <v>632</v>
      </c>
      <c r="C31" s="33">
        <v>576</v>
      </c>
      <c r="D31" s="33">
        <v>500</v>
      </c>
      <c r="E31" s="33"/>
      <c r="F31" s="33"/>
      <c r="G31" s="33" t="s">
        <v>260</v>
      </c>
      <c r="H31" s="42">
        <v>41061</v>
      </c>
      <c r="I31" s="33" t="s">
        <v>312</v>
      </c>
      <c r="J31" s="33" t="s">
        <v>538</v>
      </c>
      <c r="K31" s="33"/>
      <c r="L31" s="33" t="s">
        <v>79</v>
      </c>
      <c r="M31" s="4" t="s">
        <v>537</v>
      </c>
      <c r="N31" s="33" t="s">
        <v>79</v>
      </c>
      <c r="O31" s="4" t="s">
        <v>414</v>
      </c>
    </row>
    <row r="32" spans="1:15" ht="12.75">
      <c r="A32" s="33">
        <v>14</v>
      </c>
      <c r="B32" s="54" t="s">
        <v>298</v>
      </c>
      <c r="C32" s="33">
        <v>239</v>
      </c>
      <c r="D32" s="33">
        <v>500</v>
      </c>
      <c r="E32" s="33"/>
      <c r="F32" s="33"/>
      <c r="G32" s="33" t="s">
        <v>335</v>
      </c>
      <c r="H32" s="42"/>
      <c r="I32" s="33" t="s">
        <v>312</v>
      </c>
      <c r="J32" s="16" t="s">
        <v>605</v>
      </c>
      <c r="K32" s="33"/>
      <c r="L32" s="33"/>
      <c r="M32" s="33"/>
      <c r="N32" s="33"/>
      <c r="O32" s="33"/>
    </row>
  </sheetData>
  <autoFilter ref="A1:O1" xr:uid="{AB1629DB-0637-433A-9ED9-1C722BD39187}">
    <sortState xmlns:xlrd2="http://schemas.microsoft.com/office/spreadsheetml/2017/richdata2" ref="A2:O32">
      <sortCondition ref="N1"/>
    </sortState>
  </autoFilter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FE89D-979D-4885-A848-ABBC8439ACAC}">
  <dimension ref="A1:AA47"/>
  <sheetViews>
    <sheetView topLeftCell="B5" zoomScaleNormal="100" workbookViewId="0">
      <selection activeCell="F34" sqref="F34:F37"/>
    </sheetView>
  </sheetViews>
  <sheetFormatPr defaultRowHeight="12.75"/>
  <cols>
    <col min="1" max="1" width="5.42578125" bestFit="1" customWidth="1"/>
    <col min="2" max="2" width="48.5703125" style="40" customWidth="1"/>
    <col min="3" max="3" width="21.85546875" style="31" customWidth="1"/>
    <col min="4" max="4" width="19" customWidth="1"/>
    <col min="5" max="5" width="19" style="40" customWidth="1"/>
    <col min="6" max="6" width="49.42578125" style="31" customWidth="1"/>
    <col min="7" max="7" width="19" style="31" customWidth="1"/>
    <col min="8" max="8" width="33" style="31" customWidth="1"/>
    <col min="9" max="9" width="9.28515625" bestFit="1" customWidth="1"/>
    <col min="11" max="11" width="9.28515625" style="31" customWidth="1"/>
    <col min="12" max="12" width="9.28515625" style="31" bestFit="1" customWidth="1"/>
    <col min="13" max="13" width="9.28515625" style="31" customWidth="1"/>
    <col min="14" max="14" width="9.28515625" bestFit="1" customWidth="1"/>
    <col min="15" max="16" width="11.5703125" bestFit="1" customWidth="1"/>
    <col min="17" max="17" width="9.140625" bestFit="1" customWidth="1"/>
    <col min="23" max="23" width="7.28515625" bestFit="1" customWidth="1"/>
  </cols>
  <sheetData>
    <row r="1" spans="1:27" ht="36.75" thickBot="1">
      <c r="A1" s="34" t="s">
        <v>245</v>
      </c>
      <c r="B1" s="38" t="s">
        <v>246</v>
      </c>
      <c r="C1" s="33" t="s">
        <v>433</v>
      </c>
      <c r="D1" s="32" t="s">
        <v>442</v>
      </c>
      <c r="E1" s="39" t="s">
        <v>98</v>
      </c>
      <c r="F1" s="33" t="s">
        <v>434</v>
      </c>
      <c r="G1" s="33" t="s">
        <v>99</v>
      </c>
      <c r="H1" s="33" t="s">
        <v>435</v>
      </c>
      <c r="I1" s="34" t="s">
        <v>436</v>
      </c>
      <c r="J1" s="34" t="s">
        <v>437</v>
      </c>
      <c r="K1" s="34" t="s">
        <v>439</v>
      </c>
      <c r="L1" s="34" t="s">
        <v>440</v>
      </c>
      <c r="M1" s="34" t="s">
        <v>441</v>
      </c>
      <c r="N1" s="34" t="s">
        <v>438</v>
      </c>
      <c r="O1" s="34" t="s">
        <v>249</v>
      </c>
      <c r="P1" s="34" t="s">
        <v>250</v>
      </c>
      <c r="Q1" s="34" t="s">
        <v>261</v>
      </c>
      <c r="R1" s="32" t="s">
        <v>443</v>
      </c>
    </row>
    <row r="2" spans="1:27" ht="13.5" thickBot="1">
      <c r="A2" s="33">
        <v>37</v>
      </c>
      <c r="B2" s="38" t="s">
        <v>346</v>
      </c>
      <c r="C2" s="33" t="s">
        <v>29</v>
      </c>
      <c r="D2" s="33" t="s">
        <v>30</v>
      </c>
      <c r="E2" s="39" t="s">
        <v>90</v>
      </c>
      <c r="F2" s="60" t="s">
        <v>569</v>
      </c>
      <c r="G2" s="33" t="s">
        <v>86</v>
      </c>
      <c r="H2" s="16" t="s">
        <v>570</v>
      </c>
      <c r="I2" s="33">
        <v>3293.1</v>
      </c>
      <c r="J2" s="33" t="s">
        <v>12</v>
      </c>
      <c r="K2" s="33"/>
      <c r="L2" s="33">
        <v>900</v>
      </c>
      <c r="M2" s="33">
        <v>2400</v>
      </c>
      <c r="N2" s="33">
        <v>1200</v>
      </c>
      <c r="O2" s="33" t="s">
        <v>316</v>
      </c>
      <c r="P2" s="42">
        <v>43709</v>
      </c>
      <c r="Q2" s="33" t="s">
        <v>263</v>
      </c>
      <c r="R2" s="36"/>
      <c r="W2" s="3" t="s">
        <v>58</v>
      </c>
      <c r="X2" s="3" t="s">
        <v>12</v>
      </c>
      <c r="Y2" s="3">
        <v>3324</v>
      </c>
      <c r="AA2" s="3" t="s">
        <v>13</v>
      </c>
    </row>
    <row r="3" spans="1:27">
      <c r="A3" s="33">
        <v>45</v>
      </c>
      <c r="B3" s="38" t="s">
        <v>310</v>
      </c>
      <c r="C3" s="33"/>
      <c r="D3" s="32"/>
      <c r="E3" s="39" t="s">
        <v>80</v>
      </c>
      <c r="F3" s="33" t="s">
        <v>385</v>
      </c>
      <c r="G3" s="33" t="s">
        <v>96</v>
      </c>
      <c r="H3" s="33" t="s">
        <v>384</v>
      </c>
      <c r="I3" s="33">
        <v>79</v>
      </c>
      <c r="J3" s="33"/>
      <c r="K3" s="33"/>
      <c r="L3" s="33"/>
      <c r="M3" s="33"/>
      <c r="N3" s="33">
        <v>200</v>
      </c>
      <c r="O3" s="35">
        <v>44287</v>
      </c>
      <c r="P3" s="42">
        <v>44743</v>
      </c>
      <c r="Q3" s="37" t="s">
        <v>263</v>
      </c>
      <c r="R3" s="36"/>
    </row>
    <row r="4" spans="1:27">
      <c r="A4" s="33">
        <v>3</v>
      </c>
      <c r="B4" s="39" t="s">
        <v>299</v>
      </c>
      <c r="C4" s="33"/>
      <c r="D4" s="32"/>
      <c r="E4" s="39" t="s">
        <v>399</v>
      </c>
      <c r="F4" s="33" t="s">
        <v>400</v>
      </c>
      <c r="G4" s="33" t="s">
        <v>80</v>
      </c>
      <c r="H4" s="33" t="s">
        <v>401</v>
      </c>
      <c r="I4" s="33">
        <v>960</v>
      </c>
      <c r="J4" s="33" t="s">
        <v>281</v>
      </c>
      <c r="K4" s="33"/>
      <c r="L4" s="33"/>
      <c r="M4" s="33"/>
      <c r="N4" s="33">
        <v>180</v>
      </c>
      <c r="O4" s="33"/>
      <c r="P4" s="42">
        <v>37043</v>
      </c>
      <c r="Q4" s="33" t="s">
        <v>263</v>
      </c>
      <c r="R4" s="36"/>
    </row>
    <row r="5" spans="1:27">
      <c r="A5" s="33">
        <v>6</v>
      </c>
      <c r="B5" s="38" t="s">
        <v>595</v>
      </c>
      <c r="C5" s="33" t="s">
        <v>403</v>
      </c>
      <c r="D5" s="32"/>
      <c r="E5" s="39" t="s">
        <v>94</v>
      </c>
      <c r="F5" s="33" t="s">
        <v>596</v>
      </c>
      <c r="G5" s="33" t="s">
        <v>80</v>
      </c>
      <c r="H5" s="33" t="s">
        <v>418</v>
      </c>
      <c r="I5" s="33"/>
      <c r="J5" s="33"/>
      <c r="K5" s="33"/>
      <c r="L5" s="33"/>
      <c r="M5" s="33"/>
      <c r="N5" s="33"/>
      <c r="O5" s="33"/>
      <c r="P5" s="42">
        <v>37987</v>
      </c>
      <c r="Q5" s="33" t="s">
        <v>263</v>
      </c>
      <c r="R5" s="41"/>
    </row>
    <row r="6" spans="1:27">
      <c r="A6" s="33">
        <v>7</v>
      </c>
      <c r="B6" s="38" t="s">
        <v>294</v>
      </c>
      <c r="C6" s="33" t="s">
        <v>383</v>
      </c>
      <c r="D6" s="32"/>
      <c r="E6" s="39" t="s">
        <v>87</v>
      </c>
      <c r="F6" s="33" t="s">
        <v>360</v>
      </c>
      <c r="G6" s="33" t="s">
        <v>80</v>
      </c>
      <c r="H6" s="33" t="s">
        <v>361</v>
      </c>
      <c r="I6" s="33">
        <v>941</v>
      </c>
      <c r="J6" s="33" t="s">
        <v>281</v>
      </c>
      <c r="K6" s="33"/>
      <c r="L6" s="33"/>
      <c r="M6" s="33"/>
      <c r="N6" s="33">
        <v>300</v>
      </c>
      <c r="O6" s="33"/>
      <c r="P6" s="42">
        <v>38108</v>
      </c>
      <c r="Q6" s="33" t="s">
        <v>263</v>
      </c>
      <c r="R6" s="41" t="s">
        <v>359</v>
      </c>
    </row>
    <row r="7" spans="1:27">
      <c r="A7" s="33">
        <v>9</v>
      </c>
      <c r="B7" s="39" t="s">
        <v>402</v>
      </c>
      <c r="C7" s="33" t="s">
        <v>404</v>
      </c>
      <c r="D7" s="32"/>
      <c r="E7" s="39" t="s">
        <v>94</v>
      </c>
      <c r="F7" s="33" t="s">
        <v>406</v>
      </c>
      <c r="G7" s="33" t="s">
        <v>80</v>
      </c>
      <c r="H7" s="33" t="s">
        <v>405</v>
      </c>
      <c r="I7" s="33">
        <v>1194</v>
      </c>
      <c r="J7" s="33" t="s">
        <v>281</v>
      </c>
      <c r="K7" s="33"/>
      <c r="L7" s="33"/>
      <c r="M7" s="33"/>
      <c r="N7" s="33">
        <v>300</v>
      </c>
      <c r="O7" s="33" t="s">
        <v>323</v>
      </c>
      <c r="P7" s="42">
        <v>39417</v>
      </c>
      <c r="Q7" s="33" t="s">
        <v>263</v>
      </c>
      <c r="R7" s="36"/>
    </row>
    <row r="8" spans="1:27">
      <c r="A8" s="33">
        <v>12</v>
      </c>
      <c r="B8" s="38" t="s">
        <v>301</v>
      </c>
      <c r="C8" s="33" t="s">
        <v>413</v>
      </c>
      <c r="D8" s="33" t="s">
        <v>15</v>
      </c>
      <c r="E8" s="39" t="s">
        <v>79</v>
      </c>
      <c r="F8" s="33" t="s">
        <v>414</v>
      </c>
      <c r="G8" s="33" t="s">
        <v>80</v>
      </c>
      <c r="H8" s="33" t="s">
        <v>415</v>
      </c>
      <c r="I8" s="33">
        <v>1438</v>
      </c>
      <c r="J8" s="33" t="s">
        <v>0</v>
      </c>
      <c r="K8" s="33"/>
      <c r="L8" s="33">
        <v>5</v>
      </c>
      <c r="M8" s="33"/>
      <c r="N8" s="33">
        <v>1000</v>
      </c>
      <c r="O8" s="35">
        <v>39052</v>
      </c>
      <c r="P8" s="42">
        <v>40330</v>
      </c>
      <c r="Q8" s="33" t="s">
        <v>263</v>
      </c>
      <c r="R8" s="36"/>
    </row>
    <row r="9" spans="1:27">
      <c r="A9" s="33">
        <v>20</v>
      </c>
      <c r="B9" s="38" t="s">
        <v>396</v>
      </c>
      <c r="C9" s="33" t="s">
        <v>395</v>
      </c>
      <c r="D9" s="33" t="s">
        <v>18</v>
      </c>
      <c r="E9" s="39" t="s">
        <v>79</v>
      </c>
      <c r="F9" s="33" t="s">
        <v>397</v>
      </c>
      <c r="G9" s="33" t="s">
        <v>80</v>
      </c>
      <c r="H9" s="33" t="s">
        <v>398</v>
      </c>
      <c r="I9" s="33">
        <v>1413</v>
      </c>
      <c r="J9" s="33" t="s">
        <v>0</v>
      </c>
      <c r="K9" s="33"/>
      <c r="L9" s="33">
        <v>5</v>
      </c>
      <c r="M9" s="33"/>
      <c r="N9" s="33">
        <v>1000</v>
      </c>
      <c r="O9" s="33" t="s">
        <v>338</v>
      </c>
      <c r="P9" s="42">
        <v>41518</v>
      </c>
      <c r="Q9" s="33" t="s">
        <v>263</v>
      </c>
      <c r="R9" s="36"/>
    </row>
    <row r="10" spans="1:27">
      <c r="A10" s="33">
        <v>22</v>
      </c>
      <c r="B10" s="39" t="s">
        <v>407</v>
      </c>
      <c r="C10" s="33" t="s">
        <v>409</v>
      </c>
      <c r="D10" s="32"/>
      <c r="E10" s="39" t="s">
        <v>79</v>
      </c>
      <c r="F10" s="33" t="s">
        <v>411</v>
      </c>
      <c r="G10" s="33" t="s">
        <v>80</v>
      </c>
      <c r="H10" s="33" t="s">
        <v>412</v>
      </c>
      <c r="I10" s="33">
        <v>1223</v>
      </c>
      <c r="J10" s="33" t="s">
        <v>281</v>
      </c>
      <c r="K10" s="33"/>
      <c r="L10" s="33"/>
      <c r="M10" s="33"/>
      <c r="N10" s="33">
        <v>320</v>
      </c>
      <c r="O10" s="33" t="s">
        <v>326</v>
      </c>
      <c r="P10" s="42">
        <v>41821</v>
      </c>
      <c r="Q10" s="33" t="s">
        <v>263</v>
      </c>
      <c r="R10" s="36"/>
    </row>
    <row r="11" spans="1:27">
      <c r="A11" s="33">
        <v>23</v>
      </c>
      <c r="B11" s="39" t="s">
        <v>408</v>
      </c>
      <c r="C11" s="33" t="s">
        <v>410</v>
      </c>
      <c r="D11" s="32"/>
      <c r="E11" s="39" t="s">
        <v>79</v>
      </c>
      <c r="F11" s="33" t="s">
        <v>411</v>
      </c>
      <c r="G11" s="33" t="s">
        <v>80</v>
      </c>
      <c r="H11" s="33" t="s">
        <v>412</v>
      </c>
      <c r="I11" s="33">
        <v>1223</v>
      </c>
      <c r="J11" s="33" t="s">
        <v>281</v>
      </c>
      <c r="K11" s="33"/>
      <c r="L11" s="33"/>
      <c r="M11" s="33"/>
      <c r="N11" s="33">
        <v>320</v>
      </c>
      <c r="O11" s="33" t="s">
        <v>326</v>
      </c>
      <c r="P11" s="42">
        <v>41821</v>
      </c>
      <c r="Q11" s="33" t="s">
        <v>263</v>
      </c>
      <c r="R11" s="36"/>
    </row>
    <row r="12" spans="1:27">
      <c r="A12" s="33">
        <v>40</v>
      </c>
      <c r="B12" s="38" t="s">
        <v>292</v>
      </c>
      <c r="C12" s="33"/>
      <c r="D12" s="32"/>
      <c r="E12" s="39" t="s">
        <v>416</v>
      </c>
      <c r="F12" s="33" t="s">
        <v>417</v>
      </c>
      <c r="G12" s="33" t="s">
        <v>80</v>
      </c>
      <c r="H12" s="4" t="s">
        <v>418</v>
      </c>
      <c r="I12" s="33">
        <v>386</v>
      </c>
      <c r="J12" s="33" t="s">
        <v>281</v>
      </c>
      <c r="K12" s="33"/>
      <c r="L12" s="33"/>
      <c r="M12" s="33"/>
      <c r="N12" s="33">
        <v>300</v>
      </c>
      <c r="O12" s="33"/>
      <c r="P12" s="43">
        <v>43983</v>
      </c>
      <c r="Q12" s="34" t="s">
        <v>432</v>
      </c>
      <c r="R12" s="36"/>
    </row>
    <row r="13" spans="1:27">
      <c r="A13" s="33">
        <v>41</v>
      </c>
      <c r="B13" s="38" t="s">
        <v>431</v>
      </c>
      <c r="C13" s="33" t="s">
        <v>578</v>
      </c>
      <c r="D13" s="33" t="s">
        <v>35</v>
      </c>
      <c r="E13" s="39" t="s">
        <v>581</v>
      </c>
      <c r="F13" s="52" t="s">
        <v>579</v>
      </c>
      <c r="G13" s="33" t="s">
        <v>80</v>
      </c>
      <c r="H13" s="52" t="s">
        <v>580</v>
      </c>
      <c r="I13" s="33">
        <v>1489</v>
      </c>
      <c r="J13" s="33" t="s">
        <v>0</v>
      </c>
      <c r="K13" s="33"/>
      <c r="L13" s="33">
        <v>8</v>
      </c>
      <c r="M13" s="33"/>
      <c r="N13" s="33">
        <v>1600</v>
      </c>
      <c r="O13" s="33" t="s">
        <v>313</v>
      </c>
      <c r="P13" s="42">
        <v>44166</v>
      </c>
      <c r="Q13" s="34" t="s">
        <v>432</v>
      </c>
      <c r="R13" s="36"/>
    </row>
    <row r="14" spans="1:27">
      <c r="A14" s="33">
        <v>33</v>
      </c>
      <c r="B14" s="38" t="s">
        <v>387</v>
      </c>
      <c r="C14" s="33" t="s">
        <v>386</v>
      </c>
      <c r="D14" s="33" t="s">
        <v>28</v>
      </c>
      <c r="E14" s="16" t="s">
        <v>567</v>
      </c>
      <c r="F14" s="4" t="s">
        <v>388</v>
      </c>
      <c r="G14" s="16" t="s">
        <v>568</v>
      </c>
      <c r="H14" s="4" t="s">
        <v>389</v>
      </c>
      <c r="I14" s="33">
        <v>1929</v>
      </c>
      <c r="J14" s="33" t="s">
        <v>0</v>
      </c>
      <c r="K14" s="33"/>
      <c r="L14" s="33">
        <v>5</v>
      </c>
      <c r="M14" s="33"/>
      <c r="N14" s="33">
        <v>1000</v>
      </c>
      <c r="O14" s="33" t="s">
        <v>316</v>
      </c>
      <c r="P14" s="42">
        <v>43221</v>
      </c>
      <c r="Q14" s="33" t="s">
        <v>263</v>
      </c>
      <c r="R14" s="36"/>
    </row>
    <row r="15" spans="1:27">
      <c r="A15" s="33">
        <v>26</v>
      </c>
      <c r="B15" s="39" t="s">
        <v>253</v>
      </c>
      <c r="C15" s="33"/>
      <c r="D15" s="32"/>
      <c r="E15" s="39" t="s">
        <v>79</v>
      </c>
      <c r="F15" s="33" t="s">
        <v>375</v>
      </c>
      <c r="G15" s="4" t="s">
        <v>493</v>
      </c>
      <c r="H15" s="15" t="s">
        <v>555</v>
      </c>
      <c r="I15" s="33"/>
      <c r="J15" s="33" t="s">
        <v>254</v>
      </c>
      <c r="K15" s="33"/>
      <c r="L15" s="33"/>
      <c r="M15" s="33"/>
      <c r="N15" s="33">
        <v>300</v>
      </c>
      <c r="O15" s="33" t="s">
        <v>320</v>
      </c>
      <c r="P15" s="42">
        <v>42522</v>
      </c>
      <c r="Q15" s="33" t="s">
        <v>263</v>
      </c>
      <c r="R15" s="41" t="s">
        <v>374</v>
      </c>
    </row>
    <row r="16" spans="1:27">
      <c r="A16" s="33">
        <v>25</v>
      </c>
      <c r="B16" s="38" t="s">
        <v>392</v>
      </c>
      <c r="C16" s="33" t="s">
        <v>391</v>
      </c>
      <c r="D16" s="32"/>
      <c r="E16" s="39" t="s">
        <v>79</v>
      </c>
      <c r="F16" s="33" t="s">
        <v>390</v>
      </c>
      <c r="G16" s="33" t="s">
        <v>393</v>
      </c>
      <c r="H16" s="33" t="s">
        <v>394</v>
      </c>
      <c r="I16" s="33">
        <v>1105</v>
      </c>
      <c r="J16" s="33" t="s">
        <v>254</v>
      </c>
      <c r="K16" s="33"/>
      <c r="L16" s="33"/>
      <c r="M16" s="33"/>
      <c r="N16" s="33">
        <v>320</v>
      </c>
      <c r="O16" s="33" t="s">
        <v>319</v>
      </c>
      <c r="P16" s="42">
        <v>42491</v>
      </c>
      <c r="Q16" s="33" t="s">
        <v>263</v>
      </c>
      <c r="R16" s="36"/>
    </row>
    <row r="17" spans="1:27">
      <c r="A17" s="33">
        <v>10</v>
      </c>
      <c r="B17" s="39" t="s">
        <v>329</v>
      </c>
      <c r="C17" s="33"/>
      <c r="D17" s="32"/>
      <c r="E17" s="39" t="s">
        <v>80</v>
      </c>
      <c r="F17" s="33" t="s">
        <v>423</v>
      </c>
      <c r="G17" s="33" t="s">
        <v>422</v>
      </c>
      <c r="H17" s="33" t="s">
        <v>424</v>
      </c>
      <c r="I17" s="33">
        <v>240</v>
      </c>
      <c r="J17" s="33" t="s">
        <v>281</v>
      </c>
      <c r="K17" s="33"/>
      <c r="L17" s="33"/>
      <c r="M17" s="33"/>
      <c r="N17" s="33">
        <v>60</v>
      </c>
      <c r="O17" s="33"/>
      <c r="P17" s="42">
        <v>39965</v>
      </c>
      <c r="Q17" s="33" t="s">
        <v>263</v>
      </c>
      <c r="R17" s="36"/>
    </row>
    <row r="18" spans="1:27">
      <c r="A18" s="33">
        <v>36</v>
      </c>
      <c r="B18" s="39" t="s">
        <v>421</v>
      </c>
      <c r="C18" s="33"/>
      <c r="D18" s="32"/>
      <c r="E18" s="39" t="s">
        <v>80</v>
      </c>
      <c r="F18" s="4" t="s">
        <v>423</v>
      </c>
      <c r="G18" s="33" t="s">
        <v>422</v>
      </c>
      <c r="H18" s="33" t="s">
        <v>424</v>
      </c>
      <c r="I18" s="33"/>
      <c r="J18" s="33" t="s">
        <v>281</v>
      </c>
      <c r="K18" s="33"/>
      <c r="L18" s="33"/>
      <c r="M18" s="33"/>
      <c r="N18" s="33">
        <v>60</v>
      </c>
      <c r="O18" s="33"/>
      <c r="P18" s="42">
        <v>43647</v>
      </c>
      <c r="Q18" s="33" t="s">
        <v>263</v>
      </c>
      <c r="R18" s="36"/>
    </row>
    <row r="19" spans="1:27">
      <c r="A19" s="33">
        <v>2</v>
      </c>
      <c r="B19" s="38" t="s">
        <v>256</v>
      </c>
      <c r="C19" s="33"/>
      <c r="D19" s="32"/>
      <c r="E19" s="39" t="s">
        <v>352</v>
      </c>
      <c r="F19" s="33" t="s">
        <v>372</v>
      </c>
      <c r="G19" s="33" t="s">
        <v>95</v>
      </c>
      <c r="H19" s="33" t="s">
        <v>373</v>
      </c>
      <c r="I19" s="33"/>
      <c r="J19" s="33" t="s">
        <v>281</v>
      </c>
      <c r="K19" s="33"/>
      <c r="L19" s="33"/>
      <c r="M19" s="33"/>
      <c r="N19" s="33">
        <v>300</v>
      </c>
      <c r="O19" s="33"/>
      <c r="P19" s="42">
        <v>37012</v>
      </c>
      <c r="Q19" s="33" t="s">
        <v>263</v>
      </c>
      <c r="R19" s="41" t="s">
        <v>374</v>
      </c>
    </row>
    <row r="20" spans="1:27">
      <c r="A20" s="33">
        <v>4</v>
      </c>
      <c r="B20" s="39" t="s">
        <v>370</v>
      </c>
      <c r="C20" s="33" t="s">
        <v>318</v>
      </c>
      <c r="D20" s="32"/>
      <c r="E20" s="39" t="s">
        <v>93</v>
      </c>
      <c r="F20" s="4" t="s">
        <v>369</v>
      </c>
      <c r="G20" s="33" t="s">
        <v>83</v>
      </c>
      <c r="H20" s="4" t="s">
        <v>371</v>
      </c>
      <c r="I20" s="33"/>
      <c r="J20" s="33" t="s">
        <v>251</v>
      </c>
      <c r="K20" s="33"/>
      <c r="L20" s="33"/>
      <c r="M20" s="33"/>
      <c r="N20" s="33">
        <v>111</v>
      </c>
      <c r="O20" s="33"/>
      <c r="P20" s="42">
        <v>37408</v>
      </c>
      <c r="Q20" s="33" t="s">
        <v>263</v>
      </c>
      <c r="R20" s="41" t="s">
        <v>368</v>
      </c>
    </row>
    <row r="21" spans="1:27">
      <c r="A21" s="33">
        <v>21</v>
      </c>
      <c r="B21" s="38" t="s">
        <v>430</v>
      </c>
      <c r="C21" s="33" t="s">
        <v>429</v>
      </c>
      <c r="D21" s="33" t="s">
        <v>19</v>
      </c>
      <c r="E21" s="39" t="s">
        <v>90</v>
      </c>
      <c r="F21" s="33" t="s">
        <v>367</v>
      </c>
      <c r="G21" s="33" t="s">
        <v>83</v>
      </c>
      <c r="H21" s="33" t="s">
        <v>366</v>
      </c>
      <c r="I21" s="33">
        <v>2210</v>
      </c>
      <c r="J21" s="33" t="s">
        <v>0</v>
      </c>
      <c r="K21" s="33"/>
      <c r="L21" s="33">
        <v>8</v>
      </c>
      <c r="M21" s="33"/>
      <c r="N21" s="33">
        <v>1600</v>
      </c>
      <c r="O21" s="33" t="s">
        <v>339</v>
      </c>
      <c r="P21" s="42">
        <v>41640</v>
      </c>
      <c r="Q21" s="33" t="s">
        <v>263</v>
      </c>
      <c r="R21" s="36"/>
    </row>
    <row r="22" spans="1:27" ht="16.5">
      <c r="A22" s="33">
        <v>42</v>
      </c>
      <c r="B22" s="38" t="s">
        <v>307</v>
      </c>
      <c r="C22" s="33" t="s">
        <v>32</v>
      </c>
      <c r="D22" s="33" t="s">
        <v>33</v>
      </c>
      <c r="E22" s="59" t="s">
        <v>583</v>
      </c>
      <c r="F22" s="16" t="s">
        <v>584</v>
      </c>
      <c r="G22" s="59" t="s">
        <v>582</v>
      </c>
      <c r="H22" s="59" t="s">
        <v>585</v>
      </c>
      <c r="I22" s="33">
        <v>1587</v>
      </c>
      <c r="J22" s="33" t="s">
        <v>0</v>
      </c>
      <c r="K22" s="33"/>
      <c r="L22" s="33">
        <v>8</v>
      </c>
      <c r="M22" s="33"/>
      <c r="N22" s="33">
        <v>800</v>
      </c>
      <c r="O22" s="33"/>
      <c r="P22" s="42">
        <v>44166</v>
      </c>
      <c r="Q22" s="33" t="s">
        <v>344</v>
      </c>
      <c r="R22" s="36"/>
    </row>
    <row r="23" spans="1:27">
      <c r="A23" s="33">
        <v>34</v>
      </c>
      <c r="B23" s="39" t="s">
        <v>376</v>
      </c>
      <c r="C23" s="33"/>
      <c r="D23" s="32"/>
      <c r="E23" s="39" t="s">
        <v>378</v>
      </c>
      <c r="F23" s="33" t="s">
        <v>380</v>
      </c>
      <c r="G23" s="33" t="s">
        <v>87</v>
      </c>
      <c r="H23" s="33" t="s">
        <v>379</v>
      </c>
      <c r="I23" s="33"/>
      <c r="J23" s="33" t="s">
        <v>265</v>
      </c>
      <c r="K23" s="33"/>
      <c r="L23" s="33"/>
      <c r="M23" s="33"/>
      <c r="N23" s="33">
        <v>250</v>
      </c>
      <c r="O23" s="35">
        <v>42705</v>
      </c>
      <c r="P23" s="42">
        <v>43617</v>
      </c>
      <c r="Q23" s="33" t="s">
        <v>344</v>
      </c>
      <c r="R23" s="36"/>
    </row>
    <row r="24" spans="1:27" ht="13.5" thickBot="1">
      <c r="A24" s="33">
        <v>35</v>
      </c>
      <c r="B24" s="39" t="s">
        <v>377</v>
      </c>
      <c r="C24" s="33"/>
      <c r="D24" s="32"/>
      <c r="E24" s="39" t="s">
        <v>378</v>
      </c>
      <c r="F24" s="33" t="s">
        <v>381</v>
      </c>
      <c r="G24" s="33" t="s">
        <v>87</v>
      </c>
      <c r="H24" s="33" t="s">
        <v>382</v>
      </c>
      <c r="I24" s="33"/>
      <c r="J24" s="33" t="s">
        <v>265</v>
      </c>
      <c r="K24" s="33"/>
      <c r="L24" s="33"/>
      <c r="M24" s="33"/>
      <c r="N24" s="33">
        <v>250</v>
      </c>
      <c r="O24" s="35">
        <v>42705</v>
      </c>
      <c r="P24" s="42">
        <v>43617</v>
      </c>
      <c r="Q24" s="33" t="s">
        <v>344</v>
      </c>
      <c r="R24" s="36"/>
    </row>
    <row r="25" spans="1:27" ht="13.5" thickBot="1">
      <c r="A25" s="33">
        <v>39</v>
      </c>
      <c r="B25" s="38" t="s">
        <v>308</v>
      </c>
      <c r="C25" s="4" t="s">
        <v>46</v>
      </c>
      <c r="D25" s="33" t="s">
        <v>53</v>
      </c>
      <c r="E25" s="39" t="s">
        <v>93</v>
      </c>
      <c r="F25" s="15" t="s">
        <v>576</v>
      </c>
      <c r="G25" s="33" t="s">
        <v>87</v>
      </c>
      <c r="H25" s="15" t="s">
        <v>577</v>
      </c>
      <c r="I25" s="33">
        <v>1137</v>
      </c>
      <c r="J25" s="33" t="s">
        <v>0</v>
      </c>
      <c r="K25" s="33"/>
      <c r="L25" s="33"/>
      <c r="M25" s="33"/>
      <c r="N25" s="33">
        <v>800</v>
      </c>
      <c r="O25" s="33"/>
      <c r="P25" s="42">
        <v>43862</v>
      </c>
      <c r="Q25" s="33" t="s">
        <v>344</v>
      </c>
      <c r="R25" s="36"/>
      <c r="W25" s="10" t="s">
        <v>58</v>
      </c>
      <c r="X25" s="8" t="s">
        <v>0</v>
      </c>
      <c r="Y25" s="5">
        <v>1438</v>
      </c>
      <c r="AA25" s="8" t="s">
        <v>1</v>
      </c>
    </row>
    <row r="26" spans="1:27" ht="17.25" thickBot="1">
      <c r="A26" s="33">
        <v>29</v>
      </c>
      <c r="B26" s="38" t="s">
        <v>304</v>
      </c>
      <c r="C26" s="33" t="s">
        <v>560</v>
      </c>
      <c r="D26" s="33" t="s">
        <v>21</v>
      </c>
      <c r="E26" s="39" t="s">
        <v>91</v>
      </c>
      <c r="F26" s="48" t="s">
        <v>561</v>
      </c>
      <c r="G26" s="33" t="s">
        <v>85</v>
      </c>
      <c r="H26" s="16" t="s">
        <v>562</v>
      </c>
      <c r="I26" s="33">
        <v>2447</v>
      </c>
      <c r="J26" s="33" t="s">
        <v>0</v>
      </c>
      <c r="K26" s="33"/>
      <c r="L26" s="33">
        <v>8</v>
      </c>
      <c r="M26" s="33"/>
      <c r="N26" s="33">
        <v>1600</v>
      </c>
      <c r="O26" s="33" t="s">
        <v>342</v>
      </c>
      <c r="P26" s="42">
        <v>42887</v>
      </c>
      <c r="Q26" s="33" t="s">
        <v>263</v>
      </c>
      <c r="R26" s="36"/>
      <c r="W26" s="9" t="s">
        <v>58</v>
      </c>
      <c r="X26" s="7" t="s">
        <v>0</v>
      </c>
      <c r="Y26" s="9">
        <v>1907</v>
      </c>
      <c r="AA26" s="7" t="s">
        <v>2</v>
      </c>
    </row>
    <row r="27" spans="1:27" ht="13.5" thickBot="1">
      <c r="A27" s="33">
        <v>5</v>
      </c>
      <c r="B27" s="38" t="s">
        <v>295</v>
      </c>
      <c r="C27" s="33" t="s">
        <v>355</v>
      </c>
      <c r="D27" s="32"/>
      <c r="E27" s="39" t="s">
        <v>87</v>
      </c>
      <c r="F27" s="33" t="s">
        <v>593</v>
      </c>
      <c r="G27" s="33" t="s">
        <v>82</v>
      </c>
      <c r="H27" s="4" t="s">
        <v>594</v>
      </c>
      <c r="I27" s="33">
        <v>860</v>
      </c>
      <c r="J27" s="33" t="s">
        <v>281</v>
      </c>
      <c r="K27" s="33"/>
      <c r="L27" s="33"/>
      <c r="M27" s="33"/>
      <c r="N27" s="33">
        <v>300</v>
      </c>
      <c r="O27" s="33"/>
      <c r="P27" s="42">
        <v>37591</v>
      </c>
      <c r="Q27" s="33" t="s">
        <v>263</v>
      </c>
      <c r="R27" s="36"/>
      <c r="W27" s="10" t="s">
        <v>58</v>
      </c>
      <c r="X27" s="8" t="s">
        <v>0</v>
      </c>
      <c r="Y27" s="13">
        <v>2059</v>
      </c>
      <c r="AA27" s="8" t="s">
        <v>3</v>
      </c>
    </row>
    <row r="28" spans="1:27" ht="13.5" thickBot="1">
      <c r="A28" s="33">
        <v>19</v>
      </c>
      <c r="B28" s="38" t="s">
        <v>302</v>
      </c>
      <c r="C28" s="33" t="s">
        <v>17</v>
      </c>
      <c r="D28" s="33" t="s">
        <v>36</v>
      </c>
      <c r="E28" s="39" t="s">
        <v>89</v>
      </c>
      <c r="F28" s="15" t="s">
        <v>549</v>
      </c>
      <c r="G28" s="33" t="s">
        <v>82</v>
      </c>
      <c r="H28" s="15" t="s">
        <v>550</v>
      </c>
      <c r="I28" s="33">
        <v>2059</v>
      </c>
      <c r="J28" s="33" t="s">
        <v>0</v>
      </c>
      <c r="K28" s="33"/>
      <c r="L28" s="33">
        <v>7.2</v>
      </c>
      <c r="M28" s="33"/>
      <c r="N28" s="33">
        <v>1440</v>
      </c>
      <c r="O28" s="35">
        <v>39783</v>
      </c>
      <c r="P28" s="42">
        <v>41244</v>
      </c>
      <c r="Q28" s="33" t="s">
        <v>263</v>
      </c>
      <c r="R28" s="36"/>
      <c r="W28" s="9" t="s">
        <v>58</v>
      </c>
      <c r="X28" s="7" t="s">
        <v>0</v>
      </c>
      <c r="Y28" s="6">
        <v>1413</v>
      </c>
      <c r="AA28" s="7" t="s">
        <v>4</v>
      </c>
    </row>
    <row r="29" spans="1:27" ht="17.25" thickBot="1">
      <c r="A29" s="33">
        <v>28</v>
      </c>
      <c r="B29" s="38" t="s">
        <v>557</v>
      </c>
      <c r="C29" s="33" t="s">
        <v>518</v>
      </c>
      <c r="D29" s="33" t="s">
        <v>40</v>
      </c>
      <c r="E29" s="39" t="s">
        <v>65</v>
      </c>
      <c r="F29" s="47" t="s">
        <v>558</v>
      </c>
      <c r="G29" s="33" t="s">
        <v>82</v>
      </c>
      <c r="H29" s="47" t="s">
        <v>559</v>
      </c>
      <c r="I29" s="33">
        <v>1119</v>
      </c>
      <c r="J29" s="33" t="s">
        <v>0</v>
      </c>
      <c r="K29" s="33"/>
      <c r="L29" s="33">
        <v>8</v>
      </c>
      <c r="M29" s="33"/>
      <c r="N29" s="33">
        <v>1600</v>
      </c>
      <c r="O29" s="33" t="s">
        <v>342</v>
      </c>
      <c r="P29" s="42">
        <v>42887</v>
      </c>
      <c r="Q29" s="33" t="s">
        <v>263</v>
      </c>
      <c r="R29" s="36"/>
      <c r="W29" s="9" t="s">
        <v>58</v>
      </c>
      <c r="X29" s="7" t="s">
        <v>0</v>
      </c>
      <c r="Y29" s="6">
        <v>2210</v>
      </c>
      <c r="AA29" s="7" t="s">
        <v>5</v>
      </c>
    </row>
    <row r="30" spans="1:27" ht="17.25" thickBot="1">
      <c r="A30" s="33">
        <v>30</v>
      </c>
      <c r="B30" s="38" t="s">
        <v>305</v>
      </c>
      <c r="C30" s="33" t="s">
        <v>23</v>
      </c>
      <c r="D30" s="33" t="s">
        <v>41</v>
      </c>
      <c r="E30" s="39" t="s">
        <v>62</v>
      </c>
      <c r="F30" s="48" t="s">
        <v>563</v>
      </c>
      <c r="G30" s="33" t="s">
        <v>82</v>
      </c>
      <c r="H30" s="63" t="s">
        <v>564</v>
      </c>
      <c r="I30" s="33">
        <v>1620</v>
      </c>
      <c r="J30" s="33" t="s">
        <v>0</v>
      </c>
      <c r="K30" s="33"/>
      <c r="L30" s="33">
        <v>10</v>
      </c>
      <c r="M30" s="33"/>
      <c r="N30" s="33">
        <v>2000</v>
      </c>
      <c r="O30" s="33" t="s">
        <v>343</v>
      </c>
      <c r="P30" s="42">
        <v>43009</v>
      </c>
      <c r="Q30" s="33" t="s">
        <v>263</v>
      </c>
      <c r="R30" s="36"/>
      <c r="W30" s="9" t="s">
        <v>58</v>
      </c>
      <c r="X30" s="7" t="s">
        <v>0</v>
      </c>
      <c r="Y30" s="6">
        <v>1680</v>
      </c>
      <c r="AA30" s="7" t="s">
        <v>6</v>
      </c>
    </row>
    <row r="31" spans="1:27" ht="17.25" thickBot="1">
      <c r="A31" s="33">
        <v>43</v>
      </c>
      <c r="B31" s="53" t="s">
        <v>309</v>
      </c>
      <c r="C31" s="33" t="s">
        <v>48</v>
      </c>
      <c r="D31" s="33" t="s">
        <v>55</v>
      </c>
      <c r="E31" s="59" t="s">
        <v>586</v>
      </c>
      <c r="F31" s="61" t="s">
        <v>589</v>
      </c>
      <c r="G31" s="59" t="s">
        <v>587</v>
      </c>
      <c r="H31" s="59" t="s">
        <v>590</v>
      </c>
      <c r="I31" s="33">
        <v>2172</v>
      </c>
      <c r="J31" s="33" t="s">
        <v>0</v>
      </c>
      <c r="K31" s="33"/>
      <c r="L31" s="33"/>
      <c r="M31" s="33"/>
      <c r="N31" s="33">
        <v>800</v>
      </c>
      <c r="O31" s="33"/>
      <c r="P31" s="42">
        <v>44743</v>
      </c>
      <c r="Q31" s="33" t="s">
        <v>344</v>
      </c>
      <c r="R31" s="36"/>
      <c r="W31" s="9" t="s">
        <v>58</v>
      </c>
      <c r="X31" s="7" t="s">
        <v>0</v>
      </c>
      <c r="Y31" s="6">
        <v>1720</v>
      </c>
      <c r="AA31" s="7" t="s">
        <v>7</v>
      </c>
    </row>
    <row r="32" spans="1:27" ht="17.25" thickBot="1">
      <c r="A32" s="33">
        <v>38</v>
      </c>
      <c r="B32" s="38" t="s">
        <v>571</v>
      </c>
      <c r="C32" s="33" t="s">
        <v>47</v>
      </c>
      <c r="D32" s="33" t="s">
        <v>54</v>
      </c>
      <c r="E32" s="51" t="s">
        <v>572</v>
      </c>
      <c r="F32" s="52" t="s">
        <v>575</v>
      </c>
      <c r="G32" s="62" t="s">
        <v>573</v>
      </c>
      <c r="H32" s="59" t="s">
        <v>574</v>
      </c>
      <c r="I32" s="33">
        <v>1711</v>
      </c>
      <c r="J32" s="33" t="s">
        <v>0</v>
      </c>
      <c r="K32" s="33"/>
      <c r="L32" s="33">
        <v>8</v>
      </c>
      <c r="M32" s="33"/>
      <c r="N32" s="33">
        <v>800</v>
      </c>
      <c r="O32" s="33"/>
      <c r="P32" s="42">
        <v>43709</v>
      </c>
      <c r="Q32" s="33" t="s">
        <v>344</v>
      </c>
      <c r="R32" s="36"/>
      <c r="W32" s="9" t="s">
        <v>58</v>
      </c>
      <c r="X32" s="7" t="s">
        <v>0</v>
      </c>
      <c r="Y32" s="6">
        <v>2383</v>
      </c>
      <c r="AA32" s="11" t="s">
        <v>8</v>
      </c>
    </row>
    <row r="33" spans="1:27" ht="17.25" thickBot="1">
      <c r="A33" s="33">
        <v>14</v>
      </c>
      <c r="B33" s="38" t="s">
        <v>293</v>
      </c>
      <c r="C33" s="33"/>
      <c r="D33" s="32"/>
      <c r="E33" s="39" t="s">
        <v>62</v>
      </c>
      <c r="F33" s="33" t="s">
        <v>598</v>
      </c>
      <c r="G33" s="28" t="s">
        <v>352</v>
      </c>
      <c r="H33" s="59" t="s">
        <v>597</v>
      </c>
      <c r="I33" s="33">
        <v>908</v>
      </c>
      <c r="J33" s="33" t="s">
        <v>281</v>
      </c>
      <c r="K33" s="33"/>
      <c r="L33" s="33"/>
      <c r="M33" s="33"/>
      <c r="N33" s="33">
        <v>300</v>
      </c>
      <c r="O33" s="33"/>
      <c r="P33" s="42">
        <v>40422</v>
      </c>
      <c r="Q33" s="33" t="s">
        <v>263</v>
      </c>
      <c r="R33" s="41" t="s">
        <v>356</v>
      </c>
      <c r="W33" s="10" t="s">
        <v>58</v>
      </c>
      <c r="X33" s="5" t="s">
        <v>0</v>
      </c>
      <c r="Y33" s="10">
        <v>1119</v>
      </c>
      <c r="AA33" s="12" t="s">
        <v>9</v>
      </c>
    </row>
    <row r="34" spans="1:27" ht="13.5" thickBot="1">
      <c r="A34" s="33">
        <v>15</v>
      </c>
      <c r="B34" s="39" t="s">
        <v>336</v>
      </c>
      <c r="C34" s="39" t="s">
        <v>336</v>
      </c>
      <c r="D34" s="32"/>
      <c r="E34" s="58" t="s">
        <v>71</v>
      </c>
      <c r="F34" s="33" t="s">
        <v>419</v>
      </c>
      <c r="G34" s="64" t="s">
        <v>61</v>
      </c>
      <c r="H34" s="33" t="s">
        <v>420</v>
      </c>
      <c r="I34" s="33">
        <v>1333</v>
      </c>
      <c r="J34" s="33" t="s">
        <v>300</v>
      </c>
      <c r="K34" s="33"/>
      <c r="L34" s="33"/>
      <c r="M34" s="33"/>
      <c r="N34" s="33">
        <v>400</v>
      </c>
      <c r="O34" s="33" t="s">
        <v>337</v>
      </c>
      <c r="P34" s="42">
        <v>40575</v>
      </c>
      <c r="Q34" s="33" t="s">
        <v>263</v>
      </c>
      <c r="R34" s="36"/>
      <c r="W34" s="2" t="s">
        <v>58</v>
      </c>
      <c r="X34" s="14" t="s">
        <v>0</v>
      </c>
      <c r="Y34" s="2">
        <v>1620</v>
      </c>
      <c r="AA34" s="3" t="s">
        <v>10</v>
      </c>
    </row>
    <row r="35" spans="1:27" ht="13.5" thickBot="1">
      <c r="A35" s="33">
        <v>16</v>
      </c>
      <c r="B35" s="39" t="s">
        <v>257</v>
      </c>
      <c r="C35" s="39" t="s">
        <v>257</v>
      </c>
      <c r="D35" s="32"/>
      <c r="E35" s="39" t="s">
        <v>71</v>
      </c>
      <c r="F35" s="33" t="s">
        <v>350</v>
      </c>
      <c r="G35" s="57" t="s">
        <v>61</v>
      </c>
      <c r="H35" s="33" t="s">
        <v>351</v>
      </c>
      <c r="I35" s="33">
        <v>1335</v>
      </c>
      <c r="J35" s="33" t="s">
        <v>300</v>
      </c>
      <c r="K35" s="33"/>
      <c r="L35" s="33"/>
      <c r="M35" s="33"/>
      <c r="N35" s="33">
        <v>400</v>
      </c>
      <c r="O35" s="33"/>
      <c r="P35" s="42">
        <v>40575</v>
      </c>
      <c r="Q35" s="33" t="s">
        <v>263</v>
      </c>
      <c r="R35" s="36"/>
      <c r="W35" s="10" t="s">
        <v>58</v>
      </c>
      <c r="X35" s="12" t="s">
        <v>0</v>
      </c>
      <c r="Y35" s="5">
        <v>1238</v>
      </c>
      <c r="AA35" s="8" t="s">
        <v>11</v>
      </c>
    </row>
    <row r="36" spans="1:27" ht="13.5" thickBot="1">
      <c r="A36" s="33">
        <v>31</v>
      </c>
      <c r="B36" s="49" t="s">
        <v>565</v>
      </c>
      <c r="C36" s="33" t="s">
        <v>26</v>
      </c>
      <c r="D36" s="33" t="s">
        <v>27</v>
      </c>
      <c r="E36" s="16" t="s">
        <v>566</v>
      </c>
      <c r="F36" s="33" t="s">
        <v>72</v>
      </c>
      <c r="G36" s="57" t="s">
        <v>61</v>
      </c>
      <c r="H36" s="33" t="s">
        <v>73</v>
      </c>
      <c r="I36" s="33">
        <v>1238</v>
      </c>
      <c r="J36" s="33" t="s">
        <v>0</v>
      </c>
      <c r="K36" s="33"/>
      <c r="L36" s="33">
        <v>10</v>
      </c>
      <c r="M36" s="33"/>
      <c r="N36" s="33">
        <v>2000</v>
      </c>
      <c r="O36" s="33" t="s">
        <v>343</v>
      </c>
      <c r="P36" s="42">
        <v>43070</v>
      </c>
      <c r="Q36" s="33" t="s">
        <v>263</v>
      </c>
      <c r="R36" s="36"/>
      <c r="W36" s="10" t="s">
        <v>58</v>
      </c>
      <c r="X36" s="12" t="s">
        <v>0</v>
      </c>
      <c r="Y36" s="5">
        <v>1959</v>
      </c>
      <c r="AA36" s="8" t="s">
        <v>11</v>
      </c>
    </row>
    <row r="37" spans="1:27" ht="13.5" thickBot="1">
      <c r="A37" s="33">
        <v>32</v>
      </c>
      <c r="B37" s="38" t="s">
        <v>306</v>
      </c>
      <c r="C37" s="33" t="s">
        <v>24</v>
      </c>
      <c r="D37" s="33" t="s">
        <v>25</v>
      </c>
      <c r="E37" s="39" t="s">
        <v>68</v>
      </c>
      <c r="F37" s="33" t="s">
        <v>69</v>
      </c>
      <c r="G37" s="57" t="s">
        <v>61</v>
      </c>
      <c r="H37" s="33" t="s">
        <v>70</v>
      </c>
      <c r="I37" s="33">
        <v>1234</v>
      </c>
      <c r="J37" s="33" t="s">
        <v>0</v>
      </c>
      <c r="K37" s="33"/>
      <c r="L37" s="33">
        <v>10</v>
      </c>
      <c r="M37" s="33"/>
      <c r="N37" s="33">
        <v>2000</v>
      </c>
      <c r="O37" s="33" t="s">
        <v>334</v>
      </c>
      <c r="P37" s="42">
        <v>43070</v>
      </c>
      <c r="Q37" s="33" t="s">
        <v>263</v>
      </c>
      <c r="R37" s="36"/>
      <c r="W37" s="10" t="s">
        <v>58</v>
      </c>
      <c r="X37" s="5" t="s">
        <v>0</v>
      </c>
      <c r="Y37" s="8">
        <v>1234</v>
      </c>
      <c r="AA37" s="8" t="s">
        <v>11</v>
      </c>
    </row>
    <row r="38" spans="1:27" ht="13.5" thickBot="1">
      <c r="A38" s="33">
        <v>11</v>
      </c>
      <c r="B38" s="39" t="s">
        <v>296</v>
      </c>
      <c r="C38" s="33"/>
      <c r="D38" s="32"/>
      <c r="E38" s="39" t="s">
        <v>89</v>
      </c>
      <c r="F38" s="4" t="s">
        <v>354</v>
      </c>
      <c r="G38" s="33" t="s">
        <v>93</v>
      </c>
      <c r="H38" s="15" t="s">
        <v>556</v>
      </c>
      <c r="I38" s="33">
        <v>534.06899999999996</v>
      </c>
      <c r="J38" s="33" t="s">
        <v>281</v>
      </c>
      <c r="K38" s="33"/>
      <c r="L38" s="33"/>
      <c r="M38" s="33"/>
      <c r="N38" s="33"/>
      <c r="O38" s="33" t="s">
        <v>333</v>
      </c>
      <c r="P38" s="42">
        <v>40148</v>
      </c>
      <c r="Q38" s="33" t="s">
        <v>263</v>
      </c>
      <c r="R38" s="36"/>
      <c r="W38" s="3" t="s">
        <v>58</v>
      </c>
      <c r="X38" s="3" t="s">
        <v>0</v>
      </c>
      <c r="Y38" s="3">
        <v>1489</v>
      </c>
      <c r="AA38" s="3" t="s">
        <v>14</v>
      </c>
    </row>
    <row r="39" spans="1:27" ht="13.5" thickBot="1">
      <c r="A39" s="33">
        <v>1</v>
      </c>
      <c r="B39" s="39" t="s">
        <v>363</v>
      </c>
      <c r="C39" s="33" t="s">
        <v>255</v>
      </c>
      <c r="D39" s="32"/>
      <c r="E39" s="58" t="s">
        <v>87</v>
      </c>
      <c r="F39" s="33" t="s">
        <v>592</v>
      </c>
      <c r="G39" s="4" t="s">
        <v>81</v>
      </c>
      <c r="H39" s="4" t="s">
        <v>591</v>
      </c>
      <c r="I39" s="33">
        <v>1045.7</v>
      </c>
      <c r="J39" s="33" t="s">
        <v>281</v>
      </c>
      <c r="K39" s="33"/>
      <c r="L39" s="33"/>
      <c r="M39" s="33"/>
      <c r="N39" s="33">
        <v>1200</v>
      </c>
      <c r="O39" s="33" t="s">
        <v>331</v>
      </c>
      <c r="P39" s="42">
        <v>33086</v>
      </c>
      <c r="Q39" s="33" t="s">
        <v>263</v>
      </c>
      <c r="R39" s="41" t="s">
        <v>362</v>
      </c>
      <c r="W39" s="3" t="s">
        <v>58</v>
      </c>
      <c r="X39" s="3" t="s">
        <v>0</v>
      </c>
      <c r="Y39" s="3">
        <v>1587</v>
      </c>
      <c r="AA39" s="3" t="s">
        <v>14</v>
      </c>
    </row>
    <row r="40" spans="1:27" ht="13.5" thickBot="1">
      <c r="A40" s="33">
        <v>8</v>
      </c>
      <c r="B40" s="38" t="s">
        <v>280</v>
      </c>
      <c r="C40" s="33" t="s">
        <v>364</v>
      </c>
      <c r="D40" s="32"/>
      <c r="E40" s="39" t="s">
        <v>87</v>
      </c>
      <c r="F40" s="4" t="s">
        <v>357</v>
      </c>
      <c r="G40" s="33" t="s">
        <v>81</v>
      </c>
      <c r="H40" s="4" t="s">
        <v>365</v>
      </c>
      <c r="I40" s="33">
        <v>1040</v>
      </c>
      <c r="J40" s="33" t="s">
        <v>281</v>
      </c>
      <c r="K40" s="33">
        <v>3000</v>
      </c>
      <c r="L40" s="33"/>
      <c r="M40" s="33"/>
      <c r="N40" s="33">
        <v>300</v>
      </c>
      <c r="O40" s="33" t="s">
        <v>321</v>
      </c>
      <c r="P40" s="42">
        <v>39022</v>
      </c>
      <c r="Q40" s="33" t="s">
        <v>263</v>
      </c>
      <c r="R40" s="41" t="s">
        <v>358</v>
      </c>
      <c r="W40" s="3" t="s">
        <v>58</v>
      </c>
      <c r="X40" s="3" t="s">
        <v>0</v>
      </c>
      <c r="Y40" s="3">
        <v>1137</v>
      </c>
      <c r="AA40" s="3" t="s">
        <v>60</v>
      </c>
    </row>
    <row r="41" spans="1:27" ht="13.5" thickBot="1">
      <c r="A41" s="33">
        <v>13</v>
      </c>
      <c r="B41" s="38" t="s">
        <v>428</v>
      </c>
      <c r="C41" s="33" t="s">
        <v>427</v>
      </c>
      <c r="D41" s="33" t="s">
        <v>42</v>
      </c>
      <c r="E41" s="39" t="s">
        <v>88</v>
      </c>
      <c r="F41" s="16" t="s">
        <v>547</v>
      </c>
      <c r="G41" s="33" t="s">
        <v>81</v>
      </c>
      <c r="H41" s="16" t="s">
        <v>548</v>
      </c>
      <c r="I41" s="33">
        <v>1907</v>
      </c>
      <c r="J41" s="33" t="s">
        <v>0</v>
      </c>
      <c r="K41" s="33"/>
      <c r="L41" s="33">
        <v>6.4</v>
      </c>
      <c r="M41" s="33"/>
      <c r="N41" s="33">
        <v>1280</v>
      </c>
      <c r="O41" s="35">
        <v>39783</v>
      </c>
      <c r="P41" s="42">
        <v>40360</v>
      </c>
      <c r="Q41" s="33" t="s">
        <v>263</v>
      </c>
      <c r="R41" s="36"/>
      <c r="W41" s="3" t="s">
        <v>58</v>
      </c>
      <c r="X41" s="3" t="s">
        <v>0</v>
      </c>
      <c r="Y41" s="3">
        <v>1711</v>
      </c>
      <c r="AA41" s="3" t="s">
        <v>13</v>
      </c>
    </row>
    <row r="42" spans="1:27" ht="13.5" thickBot="1">
      <c r="A42" s="33">
        <v>17</v>
      </c>
      <c r="B42" s="38" t="s">
        <v>280</v>
      </c>
      <c r="C42" s="33" t="s">
        <v>599</v>
      </c>
      <c r="D42" s="32"/>
      <c r="E42" s="39" t="s">
        <v>87</v>
      </c>
      <c r="F42" s="16" t="s">
        <v>600</v>
      </c>
      <c r="G42" s="33" t="s">
        <v>81</v>
      </c>
      <c r="H42" s="33" t="s">
        <v>601</v>
      </c>
      <c r="I42" s="33">
        <v>976</v>
      </c>
      <c r="J42" s="33" t="s">
        <v>281</v>
      </c>
      <c r="K42" s="33"/>
      <c r="L42" s="33"/>
      <c r="M42" s="33"/>
      <c r="N42" s="33">
        <v>300</v>
      </c>
      <c r="O42" s="33"/>
      <c r="P42" s="42">
        <v>40603</v>
      </c>
      <c r="Q42" s="33" t="s">
        <v>263</v>
      </c>
      <c r="R42" s="36"/>
      <c r="W42" s="3" t="s">
        <v>58</v>
      </c>
      <c r="X42" s="3" t="s">
        <v>0</v>
      </c>
      <c r="Y42" s="3">
        <v>2172</v>
      </c>
      <c r="AA42" s="3" t="s">
        <v>59</v>
      </c>
    </row>
    <row r="43" spans="1:27" ht="13.5" thickBot="1">
      <c r="A43" s="33">
        <v>18</v>
      </c>
      <c r="B43" s="38" t="s">
        <v>276</v>
      </c>
      <c r="C43" s="33" t="s">
        <v>353</v>
      </c>
      <c r="D43" s="32"/>
      <c r="E43" s="58" t="s">
        <v>92</v>
      </c>
      <c r="F43" s="4" t="s">
        <v>347</v>
      </c>
      <c r="G43" s="4" t="s">
        <v>348</v>
      </c>
      <c r="H43" s="4" t="s">
        <v>349</v>
      </c>
      <c r="I43" s="33">
        <v>1038</v>
      </c>
      <c r="J43" s="33" t="s">
        <v>277</v>
      </c>
      <c r="K43" s="33"/>
      <c r="L43" s="33"/>
      <c r="M43" s="33"/>
      <c r="N43" s="33"/>
      <c r="O43" s="33" t="s">
        <v>252</v>
      </c>
      <c r="P43" s="42">
        <v>40878</v>
      </c>
      <c r="Q43" s="33" t="s">
        <v>263</v>
      </c>
      <c r="R43" s="36"/>
      <c r="W43" s="3" t="s">
        <v>58</v>
      </c>
      <c r="X43" s="3" t="s">
        <v>0</v>
      </c>
      <c r="Y43" s="3">
        <v>2193</v>
      </c>
      <c r="AA43" s="3" t="s">
        <v>14</v>
      </c>
    </row>
    <row r="44" spans="1:27">
      <c r="A44" s="33">
        <v>24</v>
      </c>
      <c r="B44" s="38" t="s">
        <v>554</v>
      </c>
      <c r="C44" s="17" t="s">
        <v>551</v>
      </c>
      <c r="D44" s="33" t="s">
        <v>38</v>
      </c>
      <c r="E44" s="58" t="s">
        <v>88</v>
      </c>
      <c r="F44" s="15" t="s">
        <v>552</v>
      </c>
      <c r="G44" s="4" t="s">
        <v>84</v>
      </c>
      <c r="H44" s="15" t="s">
        <v>553</v>
      </c>
      <c r="I44" s="33">
        <v>1669</v>
      </c>
      <c r="J44" s="33" t="s">
        <v>0</v>
      </c>
      <c r="K44" s="33"/>
      <c r="L44" s="33">
        <v>8</v>
      </c>
      <c r="M44" s="33"/>
      <c r="N44" s="33">
        <v>1600</v>
      </c>
      <c r="O44" s="33" t="s">
        <v>340</v>
      </c>
      <c r="P44" s="42">
        <v>41821</v>
      </c>
      <c r="Q44" s="33" t="s">
        <v>263</v>
      </c>
      <c r="R44" s="36"/>
      <c r="S44" s="15" t="s">
        <v>588</v>
      </c>
    </row>
    <row r="45" spans="1:27" ht="16.5">
      <c r="A45" s="33">
        <v>27</v>
      </c>
      <c r="B45" s="38" t="s">
        <v>303</v>
      </c>
      <c r="C45" s="33" t="s">
        <v>20</v>
      </c>
      <c r="D45" s="33" t="s">
        <v>43</v>
      </c>
      <c r="E45" s="39" t="s">
        <v>71</v>
      </c>
      <c r="F45" s="16" t="s">
        <v>545</v>
      </c>
      <c r="G45" s="33" t="s">
        <v>84</v>
      </c>
      <c r="H45" s="59" t="s">
        <v>546</v>
      </c>
      <c r="I45" s="33">
        <v>1720</v>
      </c>
      <c r="J45" s="33" t="s">
        <v>0</v>
      </c>
      <c r="K45" s="33"/>
      <c r="L45" s="33">
        <v>8</v>
      </c>
      <c r="M45" s="33"/>
      <c r="N45" s="33">
        <v>1600</v>
      </c>
      <c r="O45" s="33" t="s">
        <v>341</v>
      </c>
      <c r="P45" s="42">
        <v>42614</v>
      </c>
      <c r="Q45" s="33" t="s">
        <v>263</v>
      </c>
      <c r="R45" s="36"/>
    </row>
    <row r="46" spans="1:27">
      <c r="A46" s="33">
        <v>44</v>
      </c>
      <c r="B46" s="39" t="s">
        <v>345</v>
      </c>
      <c r="C46" s="33" t="s">
        <v>49</v>
      </c>
      <c r="D46" s="33" t="s">
        <v>56</v>
      </c>
      <c r="E46" s="39" t="s">
        <v>88</v>
      </c>
      <c r="F46" s="33" t="s">
        <v>425</v>
      </c>
      <c r="G46" s="33" t="s">
        <v>84</v>
      </c>
      <c r="H46" s="33" t="s">
        <v>426</v>
      </c>
      <c r="I46" s="33">
        <v>2193</v>
      </c>
      <c r="J46" s="33" t="s">
        <v>0</v>
      </c>
      <c r="K46" s="33"/>
      <c r="L46" s="33"/>
      <c r="M46" s="33"/>
      <c r="N46" s="33">
        <v>800</v>
      </c>
      <c r="O46" s="33"/>
      <c r="P46" s="42">
        <v>44743</v>
      </c>
      <c r="Q46" s="33" t="s">
        <v>344</v>
      </c>
      <c r="R46" s="36"/>
    </row>
    <row r="47" spans="1:27">
      <c r="A47" s="33">
        <v>46</v>
      </c>
      <c r="B47" s="39" t="s">
        <v>539</v>
      </c>
      <c r="C47" s="45"/>
      <c r="D47" s="36"/>
      <c r="E47" s="39" t="s">
        <v>543</v>
      </c>
      <c r="F47" s="45" t="s">
        <v>541</v>
      </c>
      <c r="G47" s="33" t="s">
        <v>378</v>
      </c>
      <c r="H47" s="33" t="s">
        <v>542</v>
      </c>
      <c r="I47" s="36"/>
      <c r="J47" s="36"/>
      <c r="K47" s="45"/>
      <c r="L47" s="45"/>
      <c r="M47" s="45"/>
      <c r="N47" s="33">
        <v>800</v>
      </c>
      <c r="O47" s="46">
        <v>44774</v>
      </c>
      <c r="P47" s="16" t="s">
        <v>540</v>
      </c>
      <c r="Q47" s="37" t="s">
        <v>263</v>
      </c>
      <c r="R47" s="36"/>
    </row>
  </sheetData>
  <autoFilter ref="A1:R46" xr:uid="{70FFE89D-979D-4885-A848-ABBC8439ACAC}">
    <sortState xmlns:xlrd2="http://schemas.microsoft.com/office/spreadsheetml/2017/richdata2" ref="A2:R47">
      <sortCondition ref="G1:G46"/>
    </sortState>
  </autoFilter>
  <phoneticPr fontId="3" type="noConversion"/>
  <hyperlinks>
    <hyperlink ref="R33" r:id="rId1" display="http://www.sasac.gov.cn/n2588025/n2588124/c4050671/content.html" xr:uid="{550DB126-D056-49D3-8D83-5681D9F9660C}"/>
    <hyperlink ref="R40" r:id="rId2" display="http://www.gov.cn/jrzg/2006-11/08/content_436269.htm" xr:uid="{F72DA78D-F48A-4D8C-8321-E3F165F7EF33}"/>
    <hyperlink ref="R6" r:id="rId3" display="https://business.sohu.com/20041220/n223552589.shtml" xr:uid="{AD9A33D1-BD0C-4461-8E68-20C97087C97E}"/>
    <hyperlink ref="R39" r:id="rId4" display="https://www.docin.com/p-1374550241.html" xr:uid="{1448334B-ADB7-4E95-85A9-C76923656D6A}"/>
    <hyperlink ref="R20" r:id="rId5" display="https://wenku.baidu.com/view/4489072a15fc700abb68a98271fe910ef12dae8d.html" xr:uid="{9760D261-818C-44DE-B158-69D5CDB354E8}"/>
    <hyperlink ref="R19" r:id="rId6" display="https://power.in-en.com/html/power-2376675.shtml" xr:uid="{F92BB60E-B7EB-40C5-A29B-CBE87243B250}"/>
    <hyperlink ref="R15" r:id="rId7" display="https://power.in-en.com/html/power-2376675.shtml" xr:uid="{9EA3253C-9053-4CB6-8B23-F5C6429BB448}"/>
    <hyperlink ref="E32" r:id="rId8" display="https://baike.baidu.com/item/%E7%9B%90%E6%BA%90%E5%8E%BF/6862688" xr:uid="{2B98BC78-C3F4-4864-B4D5-5C82985CD670}"/>
    <hyperlink ref="G32" r:id="rId9" display="https://baike.baidu.com/item/%E6%8A%9A%E5%B7%9E%E5%B8%82/520352" xr:uid="{8A061B7E-12F5-421A-9C15-4901BFD9C75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2A66E-619C-4915-8515-DCD5389FDB65}">
  <dimension ref="A1:AI233"/>
  <sheetViews>
    <sheetView zoomScale="80" zoomScaleNormal="80" workbookViewId="0">
      <pane xSplit="2" ySplit="2" topLeftCell="P176" activePane="bottomRight" state="frozen"/>
      <selection activeCell="A3" sqref="A3:A233"/>
      <selection pane="topRight" activeCell="A3" sqref="A3:A233"/>
      <selection pane="bottomLeft" activeCell="A3" sqref="A3:A233"/>
      <selection pane="bottomRight" activeCell="V193" sqref="V193"/>
    </sheetView>
  </sheetViews>
  <sheetFormatPr defaultRowHeight="14.25"/>
  <cols>
    <col min="1" max="35" width="9.85546875" style="74" customWidth="1"/>
    <col min="36" max="16384" width="9.140625" style="74"/>
  </cols>
  <sheetData>
    <row r="1" spans="1:35">
      <c r="A1" s="89" t="s">
        <v>756</v>
      </c>
      <c r="B1" s="89" t="s">
        <v>755</v>
      </c>
      <c r="C1" s="92" t="s">
        <v>754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 t="s">
        <v>753</v>
      </c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89" t="s">
        <v>752</v>
      </c>
    </row>
    <row r="2" spans="1:35" ht="42.75">
      <c r="A2" s="89"/>
      <c r="B2" s="89"/>
      <c r="C2" s="96" t="s">
        <v>710</v>
      </c>
      <c r="D2" s="95" t="s">
        <v>709</v>
      </c>
      <c r="E2" s="95" t="s">
        <v>751</v>
      </c>
      <c r="F2" s="94" t="s">
        <v>707</v>
      </c>
      <c r="G2" s="94" t="s">
        <v>706</v>
      </c>
      <c r="H2" s="94" t="s">
        <v>750</v>
      </c>
      <c r="I2" s="95" t="s">
        <v>705</v>
      </c>
      <c r="J2" s="96" t="s">
        <v>749</v>
      </c>
      <c r="K2" s="95" t="s">
        <v>748</v>
      </c>
      <c r="L2" s="94" t="s">
        <v>702</v>
      </c>
      <c r="M2" s="94" t="s">
        <v>668</v>
      </c>
      <c r="N2" s="94" t="s">
        <v>701</v>
      </c>
      <c r="O2" s="94" t="s">
        <v>700</v>
      </c>
      <c r="P2" s="94" t="s">
        <v>699</v>
      </c>
      <c r="Q2" s="96" t="s">
        <v>746</v>
      </c>
      <c r="R2" s="95" t="s">
        <v>698</v>
      </c>
      <c r="S2" s="96" t="s">
        <v>710</v>
      </c>
      <c r="T2" s="95" t="s">
        <v>709</v>
      </c>
      <c r="U2" s="95" t="s">
        <v>708</v>
      </c>
      <c r="V2" s="94" t="s">
        <v>707</v>
      </c>
      <c r="W2" s="94" t="s">
        <v>706</v>
      </c>
      <c r="X2" s="94" t="s">
        <v>747</v>
      </c>
      <c r="Y2" s="94" t="s">
        <v>705</v>
      </c>
      <c r="Z2" s="96" t="s">
        <v>704</v>
      </c>
      <c r="AA2" s="96" t="s">
        <v>703</v>
      </c>
      <c r="AB2" s="94" t="s">
        <v>702</v>
      </c>
      <c r="AC2" s="94" t="s">
        <v>668</v>
      </c>
      <c r="AD2" s="94" t="s">
        <v>701</v>
      </c>
      <c r="AE2" s="94" t="s">
        <v>700</v>
      </c>
      <c r="AF2" s="95" t="s">
        <v>699</v>
      </c>
      <c r="AG2" s="96" t="s">
        <v>746</v>
      </c>
      <c r="AH2" s="94" t="s">
        <v>698</v>
      </c>
      <c r="AI2" s="89"/>
    </row>
    <row r="3" spans="1:35">
      <c r="A3" s="85" t="s">
        <v>743</v>
      </c>
      <c r="B3" s="85">
        <v>2015</v>
      </c>
      <c r="C3" s="88">
        <v>1521011</v>
      </c>
      <c r="D3" s="79">
        <f>SUM(E3:J3)</f>
        <v>12947</v>
      </c>
      <c r="E3" s="79"/>
      <c r="F3" s="88">
        <v>10580</v>
      </c>
      <c r="G3" s="88">
        <v>1336</v>
      </c>
      <c r="H3" s="79"/>
      <c r="I3" s="88">
        <v>1031</v>
      </c>
      <c r="J3" s="79"/>
      <c r="K3" s="79">
        <f>SUM(L3:R3)</f>
        <v>1508064</v>
      </c>
      <c r="L3" s="88">
        <v>2297</v>
      </c>
      <c r="M3" s="88">
        <v>12704</v>
      </c>
      <c r="N3" s="88">
        <v>140394</v>
      </c>
      <c r="O3" s="88">
        <v>25314</v>
      </c>
      <c r="P3" s="88">
        <v>318597</v>
      </c>
      <c r="Q3" s="88">
        <v>526325</v>
      </c>
      <c r="R3" s="88">
        <v>482433</v>
      </c>
      <c r="S3" s="88">
        <v>1696849</v>
      </c>
      <c r="T3" s="79">
        <f>SUM(U3:Z3)</f>
        <v>25428</v>
      </c>
      <c r="U3" s="79"/>
      <c r="V3" s="88">
        <v>10580</v>
      </c>
      <c r="W3" s="88">
        <v>1336</v>
      </c>
      <c r="X3" s="79">
        <v>11872</v>
      </c>
      <c r="Y3" s="88">
        <v>1640</v>
      </c>
      <c r="Z3" s="79"/>
      <c r="AA3" s="79">
        <f>SUM(AB3:AH3)</f>
        <v>1671419</v>
      </c>
      <c r="AB3" s="88">
        <v>3114</v>
      </c>
      <c r="AC3" s="88">
        <v>15665</v>
      </c>
      <c r="AD3" s="79">
        <v>157973</v>
      </c>
      <c r="AE3" s="88">
        <v>26811</v>
      </c>
      <c r="AF3" s="88">
        <v>380121</v>
      </c>
      <c r="AG3" s="88">
        <v>591637</v>
      </c>
      <c r="AH3" s="88">
        <v>496098</v>
      </c>
      <c r="AI3" s="88">
        <v>50063</v>
      </c>
    </row>
    <row r="4" spans="1:35">
      <c r="A4" s="85" t="s">
        <v>742</v>
      </c>
      <c r="B4" s="85">
        <v>2015</v>
      </c>
      <c r="C4" s="88">
        <v>8789</v>
      </c>
      <c r="D4" s="79">
        <f>SUM(E4:J4)</f>
        <v>0</v>
      </c>
      <c r="E4" s="79"/>
      <c r="F4" s="110"/>
      <c r="G4" s="110"/>
      <c r="H4" s="79"/>
      <c r="I4" s="110"/>
      <c r="J4" s="79"/>
      <c r="K4" s="79">
        <f>SUM(L4:R4)</f>
        <v>8789</v>
      </c>
      <c r="L4" s="110"/>
      <c r="M4" s="110"/>
      <c r="N4" s="88">
        <v>1460</v>
      </c>
      <c r="O4" s="110"/>
      <c r="P4" s="88">
        <v>2546</v>
      </c>
      <c r="Q4" s="88">
        <v>3005</v>
      </c>
      <c r="R4" s="88">
        <v>1778</v>
      </c>
      <c r="S4" s="88">
        <v>9953</v>
      </c>
      <c r="T4" s="79">
        <f>SUM(U4:Z4)</f>
        <v>0</v>
      </c>
      <c r="U4" s="79"/>
      <c r="V4" s="110"/>
      <c r="W4" s="110"/>
      <c r="X4" s="79">
        <v>0</v>
      </c>
      <c r="Y4" s="110"/>
      <c r="Z4" s="79"/>
      <c r="AA4" s="79">
        <f>SUM(AB4:AH4)</f>
        <v>9953</v>
      </c>
      <c r="AB4" s="110"/>
      <c r="AC4" s="110"/>
      <c r="AD4" s="79">
        <v>1506</v>
      </c>
      <c r="AE4" s="110"/>
      <c r="AF4" s="88">
        <v>2810</v>
      </c>
      <c r="AG4" s="88">
        <v>3717</v>
      </c>
      <c r="AH4" s="88">
        <v>1920</v>
      </c>
      <c r="AI4" s="88">
        <v>1923</v>
      </c>
    </row>
    <row r="5" spans="1:35">
      <c r="A5" s="85" t="s">
        <v>741</v>
      </c>
      <c r="B5" s="85">
        <v>2015</v>
      </c>
      <c r="C5" s="88">
        <v>9945</v>
      </c>
      <c r="D5" s="79">
        <f>SUM(E5:J5)</f>
        <v>0</v>
      </c>
      <c r="E5" s="79"/>
      <c r="F5" s="110"/>
      <c r="G5" s="110"/>
      <c r="H5" s="79"/>
      <c r="I5" s="110"/>
      <c r="J5" s="79"/>
      <c r="K5" s="79">
        <f>SUM(L5:R5)</f>
        <v>9945</v>
      </c>
      <c r="L5" s="110"/>
      <c r="M5" s="110"/>
      <c r="N5" s="88">
        <v>804</v>
      </c>
      <c r="O5" s="110"/>
      <c r="P5" s="88">
        <v>2850</v>
      </c>
      <c r="Q5" s="88">
        <v>3143</v>
      </c>
      <c r="R5" s="88">
        <v>3148</v>
      </c>
      <c r="S5" s="88">
        <v>11806</v>
      </c>
      <c r="T5" s="79">
        <f>SUM(U5:Z5)</f>
        <v>0</v>
      </c>
      <c r="U5" s="79"/>
      <c r="V5" s="110"/>
      <c r="W5" s="110"/>
      <c r="X5" s="79">
        <v>0</v>
      </c>
      <c r="Y5" s="110"/>
      <c r="Z5" s="79"/>
      <c r="AA5" s="79">
        <f>SUM(AB5:AH5)</f>
        <v>11806</v>
      </c>
      <c r="AB5" s="110"/>
      <c r="AC5" s="110"/>
      <c r="AD5" s="79">
        <v>804</v>
      </c>
      <c r="AE5" s="110"/>
      <c r="AF5" s="88">
        <v>2850</v>
      </c>
      <c r="AG5" s="88">
        <v>3747</v>
      </c>
      <c r="AH5" s="88">
        <v>4405</v>
      </c>
      <c r="AI5" s="88">
        <v>5796</v>
      </c>
    </row>
    <row r="6" spans="1:35">
      <c r="A6" s="85" t="s">
        <v>740</v>
      </c>
      <c r="B6" s="85">
        <v>2015</v>
      </c>
      <c r="C6" s="88">
        <v>82795</v>
      </c>
      <c r="D6" s="79">
        <f>SUM(E6:J6)</f>
        <v>202</v>
      </c>
      <c r="E6" s="79"/>
      <c r="F6" s="110"/>
      <c r="G6" s="88">
        <v>202</v>
      </c>
      <c r="H6" s="79"/>
      <c r="I6" s="110"/>
      <c r="J6" s="79"/>
      <c r="K6" s="79">
        <f>SUM(L6:R6)</f>
        <v>82592</v>
      </c>
      <c r="L6" s="110"/>
      <c r="M6" s="110"/>
      <c r="N6" s="88">
        <v>10108</v>
      </c>
      <c r="O6" s="110"/>
      <c r="P6" s="88">
        <v>16443</v>
      </c>
      <c r="Q6" s="88">
        <v>27228</v>
      </c>
      <c r="R6" s="88">
        <v>28813</v>
      </c>
      <c r="S6" s="88">
        <v>92100</v>
      </c>
      <c r="T6" s="79">
        <f>SUM(U6:Z6)</f>
        <v>202</v>
      </c>
      <c r="U6" s="79"/>
      <c r="V6" s="110"/>
      <c r="W6" s="88">
        <v>202</v>
      </c>
      <c r="X6" s="79">
        <v>0</v>
      </c>
      <c r="Y6" s="110"/>
      <c r="Z6" s="79"/>
      <c r="AA6" s="79">
        <f>SUM(AB6:AH6)</f>
        <v>91899</v>
      </c>
      <c r="AB6" s="110"/>
      <c r="AC6" s="110"/>
      <c r="AD6" s="79">
        <v>10561</v>
      </c>
      <c r="AE6" s="110"/>
      <c r="AF6" s="88">
        <v>20342</v>
      </c>
      <c r="AG6" s="88">
        <v>30729</v>
      </c>
      <c r="AH6" s="88">
        <v>30267</v>
      </c>
      <c r="AI6" s="88">
        <v>1508</v>
      </c>
    </row>
    <row r="7" spans="1:35">
      <c r="A7" s="85" t="s">
        <v>739</v>
      </c>
      <c r="B7" s="85">
        <v>2015</v>
      </c>
      <c r="C7" s="88">
        <v>62667</v>
      </c>
      <c r="D7" s="79">
        <f>SUM(E7:J7)</f>
        <v>554</v>
      </c>
      <c r="E7" s="79"/>
      <c r="F7" s="88">
        <v>249</v>
      </c>
      <c r="G7" s="88">
        <v>305</v>
      </c>
      <c r="H7" s="79"/>
      <c r="I7" s="110"/>
      <c r="J7" s="79"/>
      <c r="K7" s="79">
        <f>SUM(L7:R7)</f>
        <v>62113</v>
      </c>
      <c r="L7" s="88">
        <v>116</v>
      </c>
      <c r="M7" s="110"/>
      <c r="N7" s="88">
        <v>7329</v>
      </c>
      <c r="O7" s="110"/>
      <c r="P7" s="88">
        <v>13884</v>
      </c>
      <c r="Q7" s="88">
        <v>18061</v>
      </c>
      <c r="R7" s="88">
        <v>22723</v>
      </c>
      <c r="S7" s="88">
        <v>65881</v>
      </c>
      <c r="T7" s="79">
        <f>SUM(U7:Z7)</f>
        <v>554</v>
      </c>
      <c r="U7" s="79"/>
      <c r="V7" s="88">
        <v>249</v>
      </c>
      <c r="W7" s="88">
        <v>305</v>
      </c>
      <c r="X7" s="79">
        <v>0</v>
      </c>
      <c r="Y7" s="110"/>
      <c r="Z7" s="79"/>
      <c r="AA7" s="79">
        <f>SUM(AB7:AH7)</f>
        <v>65326</v>
      </c>
      <c r="AB7" s="88">
        <v>116</v>
      </c>
      <c r="AC7" s="110"/>
      <c r="AD7" s="79">
        <v>7978</v>
      </c>
      <c r="AE7" s="110"/>
      <c r="AF7" s="88">
        <v>15322</v>
      </c>
      <c r="AG7" s="88">
        <v>19113</v>
      </c>
      <c r="AH7" s="88">
        <v>22797</v>
      </c>
      <c r="AI7" s="88">
        <v>675</v>
      </c>
    </row>
    <row r="8" spans="1:35">
      <c r="A8" s="85" t="s">
        <v>738</v>
      </c>
      <c r="B8" s="85">
        <v>2015</v>
      </c>
      <c r="C8" s="88">
        <v>87396</v>
      </c>
      <c r="D8" s="79">
        <f>SUM(E8:J8)</f>
        <v>0</v>
      </c>
      <c r="E8" s="79"/>
      <c r="F8" s="110"/>
      <c r="G8" s="110"/>
      <c r="H8" s="79"/>
      <c r="I8" s="110"/>
      <c r="J8" s="79"/>
      <c r="K8" s="79">
        <f>SUM(L8:R8)</f>
        <v>87396</v>
      </c>
      <c r="L8" s="110"/>
      <c r="M8" s="110"/>
      <c r="N8" s="88">
        <v>7329</v>
      </c>
      <c r="O8" s="110"/>
      <c r="P8" s="88">
        <v>25276</v>
      </c>
      <c r="Q8" s="88">
        <v>36459</v>
      </c>
      <c r="R8" s="88">
        <v>18332</v>
      </c>
      <c r="S8" s="88">
        <v>89517</v>
      </c>
      <c r="T8" s="79">
        <f>SUM(U8:Z8)</f>
        <v>715</v>
      </c>
      <c r="U8" s="79"/>
      <c r="V8" s="110"/>
      <c r="W8" s="110"/>
      <c r="X8" s="79">
        <v>715</v>
      </c>
      <c r="Y8" s="110"/>
      <c r="Z8" s="79"/>
      <c r="AA8" s="79">
        <f>SUM(AB8:AH8)</f>
        <v>88802</v>
      </c>
      <c r="AB8" s="110"/>
      <c r="AC8" s="110"/>
      <c r="AD8" s="79">
        <v>7215</v>
      </c>
      <c r="AE8" s="110"/>
      <c r="AF8" s="88">
        <v>25995</v>
      </c>
      <c r="AG8" s="88">
        <v>37252</v>
      </c>
      <c r="AH8" s="88">
        <v>18340</v>
      </c>
      <c r="AI8" s="88">
        <v>82</v>
      </c>
    </row>
    <row r="9" spans="1:35">
      <c r="A9" s="85" t="s">
        <v>737</v>
      </c>
      <c r="B9" s="85">
        <v>2015</v>
      </c>
      <c r="C9" s="88">
        <v>43296</v>
      </c>
      <c r="D9" s="79">
        <f>SUM(E9:J9)</f>
        <v>0</v>
      </c>
      <c r="E9" s="79"/>
      <c r="F9" s="110"/>
      <c r="G9" s="110"/>
      <c r="H9" s="79"/>
      <c r="I9" s="110"/>
      <c r="J9" s="79"/>
      <c r="K9" s="79">
        <f>SUM(L9:R9)</f>
        <v>43296</v>
      </c>
      <c r="L9" s="110"/>
      <c r="M9" s="110"/>
      <c r="N9" s="88">
        <v>6360</v>
      </c>
      <c r="O9" s="110"/>
      <c r="P9" s="88">
        <v>13106</v>
      </c>
      <c r="Q9" s="88">
        <v>23795</v>
      </c>
      <c r="R9" s="88">
        <v>35</v>
      </c>
      <c r="S9" s="88">
        <v>56829</v>
      </c>
      <c r="T9" s="79">
        <f>SUM(U9:Z9)</f>
        <v>193</v>
      </c>
      <c r="U9" s="79"/>
      <c r="V9" s="110"/>
      <c r="W9" s="110"/>
      <c r="X9" s="79">
        <v>193</v>
      </c>
      <c r="Y9" s="110"/>
      <c r="Z9" s="79"/>
      <c r="AA9" s="79">
        <f>SUM(AB9:AH9)</f>
        <v>56636</v>
      </c>
      <c r="AB9" s="110"/>
      <c r="AC9" s="110"/>
      <c r="AD9" s="79">
        <v>7569</v>
      </c>
      <c r="AE9" s="110"/>
      <c r="AF9" s="88">
        <v>17094</v>
      </c>
      <c r="AG9" s="88">
        <v>31935</v>
      </c>
      <c r="AH9" s="88">
        <v>38</v>
      </c>
      <c r="AI9" s="88">
        <v>1180</v>
      </c>
    </row>
    <row r="10" spans="1:35">
      <c r="A10" s="85" t="s">
        <v>736</v>
      </c>
      <c r="B10" s="85">
        <v>2015</v>
      </c>
      <c r="C10" s="88">
        <v>26842</v>
      </c>
      <c r="D10" s="79">
        <f>SUM(E10:J10)</f>
        <v>0</v>
      </c>
      <c r="E10" s="79"/>
      <c r="F10" s="110"/>
      <c r="G10" s="110"/>
      <c r="H10" s="79"/>
      <c r="I10" s="110"/>
      <c r="J10" s="79"/>
      <c r="K10" s="79">
        <f>SUM(L10:R10)</f>
        <v>26842</v>
      </c>
      <c r="L10" s="110"/>
      <c r="M10" s="110"/>
      <c r="N10" s="88">
        <v>2342</v>
      </c>
      <c r="O10" s="110"/>
      <c r="P10" s="88">
        <v>8727</v>
      </c>
      <c r="Q10" s="88">
        <v>15729</v>
      </c>
      <c r="R10" s="88">
        <v>44</v>
      </c>
      <c r="S10" s="88">
        <v>32983</v>
      </c>
      <c r="T10" s="79">
        <f>SUM(U10:Z10)</f>
        <v>0</v>
      </c>
      <c r="U10" s="79"/>
      <c r="V10" s="110"/>
      <c r="W10" s="110"/>
      <c r="X10" s="79">
        <v>0</v>
      </c>
      <c r="Y10" s="110"/>
      <c r="Z10" s="79"/>
      <c r="AA10" s="79">
        <f>SUM(AB10:AH10)</f>
        <v>32982</v>
      </c>
      <c r="AB10" s="110"/>
      <c r="AC10" s="110"/>
      <c r="AD10" s="79">
        <v>2865</v>
      </c>
      <c r="AE10" s="110"/>
      <c r="AF10" s="88">
        <v>10614</v>
      </c>
      <c r="AG10" s="88">
        <v>19459</v>
      </c>
      <c r="AH10" s="88">
        <v>44</v>
      </c>
      <c r="AI10" s="88">
        <v>213</v>
      </c>
    </row>
    <row r="11" spans="1:35">
      <c r="A11" s="85" t="s">
        <v>735</v>
      </c>
      <c r="B11" s="85">
        <v>2015</v>
      </c>
      <c r="C11" s="88">
        <v>51614</v>
      </c>
      <c r="D11" s="79">
        <f>SUM(E11:J11)</f>
        <v>0</v>
      </c>
      <c r="E11" s="79"/>
      <c r="F11" s="110"/>
      <c r="G11" s="110"/>
      <c r="H11" s="79"/>
      <c r="I11" s="110"/>
      <c r="J11" s="79"/>
      <c r="K11" s="79">
        <f>SUM(L11:R11)</f>
        <v>51614</v>
      </c>
      <c r="L11" s="110"/>
      <c r="M11" s="110"/>
      <c r="N11" s="88">
        <v>4094</v>
      </c>
      <c r="O11" s="110"/>
      <c r="P11" s="88">
        <v>12207</v>
      </c>
      <c r="Q11" s="88">
        <v>22427</v>
      </c>
      <c r="R11" s="88">
        <v>12886</v>
      </c>
      <c r="S11" s="88">
        <v>55149</v>
      </c>
      <c r="T11" s="79">
        <f>SUM(U11:Z11)</f>
        <v>0</v>
      </c>
      <c r="U11" s="79"/>
      <c r="V11" s="110"/>
      <c r="W11" s="110"/>
      <c r="X11" s="79">
        <v>0</v>
      </c>
      <c r="Y11" s="110"/>
      <c r="Z11" s="79"/>
      <c r="AA11" s="79">
        <f>SUM(AB11:AH11)</f>
        <v>55149</v>
      </c>
      <c r="AB11" s="110"/>
      <c r="AC11" s="110"/>
      <c r="AD11" s="79">
        <v>4470</v>
      </c>
      <c r="AE11" s="110"/>
      <c r="AF11" s="88">
        <v>13825</v>
      </c>
      <c r="AG11" s="88">
        <v>23866</v>
      </c>
      <c r="AH11" s="88">
        <v>12988</v>
      </c>
      <c r="AI11" s="88">
        <v>501</v>
      </c>
    </row>
    <row r="12" spans="1:35">
      <c r="A12" s="85" t="s">
        <v>734</v>
      </c>
      <c r="B12" s="85">
        <v>2015</v>
      </c>
      <c r="C12" s="88">
        <v>7065</v>
      </c>
      <c r="D12" s="79">
        <f>SUM(E12:J12)</f>
        <v>106</v>
      </c>
      <c r="E12" s="79"/>
      <c r="F12" s="88">
        <v>106</v>
      </c>
      <c r="G12" s="110"/>
      <c r="H12" s="79"/>
      <c r="I12" s="110"/>
      <c r="J12" s="79"/>
      <c r="K12" s="79">
        <f>SUM(L12:R12)</f>
        <v>6958</v>
      </c>
      <c r="L12" s="88">
        <v>17</v>
      </c>
      <c r="M12" s="110"/>
      <c r="N12" s="88">
        <v>770</v>
      </c>
      <c r="O12" s="110"/>
      <c r="P12" s="88">
        <v>1964</v>
      </c>
      <c r="Q12" s="88">
        <v>841</v>
      </c>
      <c r="R12" s="88">
        <v>3366</v>
      </c>
      <c r="S12" s="88">
        <v>9929</v>
      </c>
      <c r="T12" s="79">
        <f>SUM(U12:Z12)</f>
        <v>187</v>
      </c>
      <c r="U12" s="79"/>
      <c r="V12" s="88">
        <v>106</v>
      </c>
      <c r="W12" s="110"/>
      <c r="X12" s="79">
        <v>81</v>
      </c>
      <c r="Y12" s="110"/>
      <c r="Z12" s="79"/>
      <c r="AA12" s="79">
        <f>SUM(AB12:AH12)</f>
        <v>9741</v>
      </c>
      <c r="AB12" s="88">
        <v>34</v>
      </c>
      <c r="AC12" s="110"/>
      <c r="AD12" s="79">
        <v>1149</v>
      </c>
      <c r="AE12" s="110"/>
      <c r="AF12" s="88">
        <v>3467</v>
      </c>
      <c r="AG12" s="88">
        <v>918</v>
      </c>
      <c r="AH12" s="88">
        <v>4173</v>
      </c>
      <c r="AI12" s="88">
        <v>10720</v>
      </c>
    </row>
    <row r="13" spans="1:35">
      <c r="A13" s="85" t="s">
        <v>733</v>
      </c>
      <c r="B13" s="85">
        <v>2015</v>
      </c>
      <c r="C13" s="88">
        <v>67345</v>
      </c>
      <c r="D13" s="79">
        <f>SUM(E13:J13)</f>
        <v>65</v>
      </c>
      <c r="E13" s="79"/>
      <c r="F13" s="88">
        <v>65</v>
      </c>
      <c r="G13" s="110"/>
      <c r="H13" s="79"/>
      <c r="I13" s="110"/>
      <c r="J13" s="79"/>
      <c r="K13" s="79">
        <f>SUM(L13:R13)</f>
        <v>67280</v>
      </c>
      <c r="L13" s="88">
        <v>13</v>
      </c>
      <c r="M13" s="110"/>
      <c r="N13" s="88">
        <v>8818</v>
      </c>
      <c r="O13" s="110"/>
      <c r="P13" s="88">
        <v>18158</v>
      </c>
      <c r="Q13" s="88">
        <v>22598</v>
      </c>
      <c r="R13" s="88">
        <v>17693</v>
      </c>
      <c r="S13" s="88">
        <v>87519</v>
      </c>
      <c r="T13" s="79">
        <f>SUM(U13:Z13)</f>
        <v>212</v>
      </c>
      <c r="U13" s="79"/>
      <c r="V13" s="88">
        <v>65</v>
      </c>
      <c r="W13" s="110"/>
      <c r="X13" s="79">
        <v>147</v>
      </c>
      <c r="Y13" s="110"/>
      <c r="Z13" s="79"/>
      <c r="AA13" s="79">
        <f>SUM(AB13:AH13)</f>
        <v>87307</v>
      </c>
      <c r="AB13" s="88">
        <v>13</v>
      </c>
      <c r="AC13" s="110"/>
      <c r="AD13" s="79">
        <v>11625</v>
      </c>
      <c r="AE13" s="110"/>
      <c r="AF13" s="88">
        <v>26022</v>
      </c>
      <c r="AG13" s="88">
        <v>29686</v>
      </c>
      <c r="AH13" s="88">
        <v>19961</v>
      </c>
      <c r="AI13" s="88">
        <v>5295</v>
      </c>
    </row>
    <row r="14" spans="1:35">
      <c r="A14" s="85" t="s">
        <v>732</v>
      </c>
      <c r="B14" s="85">
        <v>2015</v>
      </c>
      <c r="C14" s="88">
        <v>45211</v>
      </c>
      <c r="D14" s="79">
        <f>SUM(E14:J14)</f>
        <v>412</v>
      </c>
      <c r="E14" s="79"/>
      <c r="F14" s="88">
        <v>412</v>
      </c>
      <c r="G14" s="110"/>
      <c r="H14" s="79"/>
      <c r="I14" s="110"/>
      <c r="J14" s="79"/>
      <c r="K14" s="79">
        <f>SUM(L14:R14)</f>
        <v>44800</v>
      </c>
      <c r="L14" s="88">
        <v>833</v>
      </c>
      <c r="M14" s="110"/>
      <c r="N14" s="88">
        <v>5719</v>
      </c>
      <c r="O14" s="110"/>
      <c r="P14" s="88">
        <v>10782</v>
      </c>
      <c r="Q14" s="88">
        <v>14351</v>
      </c>
      <c r="R14" s="88">
        <v>13115</v>
      </c>
      <c r="S14" s="88">
        <v>61354</v>
      </c>
      <c r="T14" s="79">
        <f>SUM(U14:Z14)</f>
        <v>884</v>
      </c>
      <c r="U14" s="79"/>
      <c r="V14" s="88">
        <v>412</v>
      </c>
      <c r="W14" s="110"/>
      <c r="X14" s="79">
        <v>472</v>
      </c>
      <c r="Y14" s="110"/>
      <c r="Z14" s="79"/>
      <c r="AA14" s="79">
        <f>SUM(AB14:AH14)</f>
        <v>60470</v>
      </c>
      <c r="AB14" s="88">
        <v>1185</v>
      </c>
      <c r="AC14" s="110"/>
      <c r="AD14" s="79">
        <v>7892</v>
      </c>
      <c r="AE14" s="110"/>
      <c r="AF14" s="88">
        <v>15876</v>
      </c>
      <c r="AG14" s="88">
        <v>20643</v>
      </c>
      <c r="AH14" s="88">
        <v>14874</v>
      </c>
      <c r="AI14" s="88">
        <v>4709</v>
      </c>
    </row>
    <row r="15" spans="1:35">
      <c r="A15" s="85" t="s">
        <v>731</v>
      </c>
      <c r="B15" s="85">
        <v>2015</v>
      </c>
      <c r="C15" s="88">
        <v>55179</v>
      </c>
      <c r="D15" s="79">
        <f>SUM(E15:J15)</f>
        <v>771</v>
      </c>
      <c r="E15" s="79"/>
      <c r="F15" s="88">
        <v>771</v>
      </c>
      <c r="G15" s="110"/>
      <c r="H15" s="79"/>
      <c r="I15" s="110"/>
      <c r="J15" s="79"/>
      <c r="K15" s="79">
        <f>SUM(L15:R15)</f>
        <v>54409</v>
      </c>
      <c r="L15" s="88">
        <v>453</v>
      </c>
      <c r="M15" s="110"/>
      <c r="N15" s="88">
        <v>4658</v>
      </c>
      <c r="O15" s="110"/>
      <c r="P15" s="88">
        <v>11052</v>
      </c>
      <c r="Q15" s="88">
        <v>14832</v>
      </c>
      <c r="R15" s="88">
        <v>23414</v>
      </c>
      <c r="S15" s="88">
        <v>63194</v>
      </c>
      <c r="T15" s="79">
        <f>SUM(U15:Z15)</f>
        <v>2354</v>
      </c>
      <c r="U15" s="79"/>
      <c r="V15" s="88">
        <v>771</v>
      </c>
      <c r="W15" s="110"/>
      <c r="X15" s="79">
        <v>1583</v>
      </c>
      <c r="Y15" s="110"/>
      <c r="Z15" s="79"/>
      <c r="AA15" s="79">
        <f>SUM(AB15:AH15)</f>
        <v>60840</v>
      </c>
      <c r="AB15" s="88">
        <v>901</v>
      </c>
      <c r="AC15" s="110"/>
      <c r="AD15" s="79">
        <v>4587</v>
      </c>
      <c r="AE15" s="110"/>
      <c r="AF15" s="88">
        <v>14385</v>
      </c>
      <c r="AG15" s="88">
        <v>17083</v>
      </c>
      <c r="AH15" s="88">
        <v>23884</v>
      </c>
      <c r="AI15" s="88">
        <v>1330</v>
      </c>
    </row>
    <row r="16" spans="1:35">
      <c r="A16" s="85" t="s">
        <v>730</v>
      </c>
      <c r="B16" s="85">
        <v>2015</v>
      </c>
      <c r="C16" s="88">
        <v>40836</v>
      </c>
      <c r="D16" s="79">
        <f>SUM(E16:J16)</f>
        <v>0</v>
      </c>
      <c r="E16" s="79"/>
      <c r="F16" s="110"/>
      <c r="G16" s="110"/>
      <c r="H16" s="79"/>
      <c r="I16" s="110"/>
      <c r="J16" s="79"/>
      <c r="K16" s="79">
        <f>SUM(L16:R16)</f>
        <v>40837</v>
      </c>
      <c r="L16" s="88">
        <v>342</v>
      </c>
      <c r="M16" s="110"/>
      <c r="N16" s="88">
        <v>3725</v>
      </c>
      <c r="O16" s="110"/>
      <c r="P16" s="88">
        <v>9053</v>
      </c>
      <c r="Q16" s="88">
        <v>14003</v>
      </c>
      <c r="R16" s="88">
        <v>13714</v>
      </c>
      <c r="S16" s="88">
        <v>47065</v>
      </c>
      <c r="T16" s="79">
        <f>SUM(U16:Z16)</f>
        <v>0</v>
      </c>
      <c r="U16" s="79"/>
      <c r="V16" s="110"/>
      <c r="W16" s="110"/>
      <c r="X16" s="79">
        <v>0</v>
      </c>
      <c r="Y16" s="110"/>
      <c r="Z16" s="79"/>
      <c r="AA16" s="79">
        <f>SUM(AB16:AH16)</f>
        <v>47065</v>
      </c>
      <c r="AB16" s="88">
        <v>342</v>
      </c>
      <c r="AC16" s="110"/>
      <c r="AD16" s="79">
        <v>4812</v>
      </c>
      <c r="AE16" s="110"/>
      <c r="AF16" s="88">
        <v>11959</v>
      </c>
      <c r="AG16" s="88">
        <v>16076</v>
      </c>
      <c r="AH16" s="88">
        <v>13876</v>
      </c>
      <c r="AI16" s="88">
        <v>948</v>
      </c>
    </row>
    <row r="17" spans="1:35">
      <c r="A17" s="85" t="s">
        <v>729</v>
      </c>
      <c r="B17" s="85">
        <v>2015</v>
      </c>
      <c r="C17" s="88">
        <v>44557</v>
      </c>
      <c r="D17" s="79">
        <f>SUM(E17:J17)</f>
        <v>450</v>
      </c>
      <c r="E17" s="79"/>
      <c r="F17" s="88">
        <v>450</v>
      </c>
      <c r="G17" s="110"/>
      <c r="H17" s="79"/>
      <c r="I17" s="110"/>
      <c r="J17" s="79"/>
      <c r="K17" s="79">
        <f>SUM(L17:R17)</f>
        <v>44107</v>
      </c>
      <c r="L17" s="110"/>
      <c r="M17" s="110"/>
      <c r="N17" s="88">
        <v>2974</v>
      </c>
      <c r="O17" s="110"/>
      <c r="P17" s="88">
        <v>10649</v>
      </c>
      <c r="Q17" s="88">
        <v>13953</v>
      </c>
      <c r="R17" s="88">
        <v>16531</v>
      </c>
      <c r="S17" s="88">
        <v>47726</v>
      </c>
      <c r="T17" s="79">
        <f>SUM(U17:Z17)</f>
        <v>450</v>
      </c>
      <c r="U17" s="79"/>
      <c r="V17" s="88">
        <v>450</v>
      </c>
      <c r="W17" s="110"/>
      <c r="X17" s="79">
        <v>0</v>
      </c>
      <c r="Y17" s="110"/>
      <c r="Z17" s="79"/>
      <c r="AA17" s="79">
        <f>SUM(AB17:AH17)</f>
        <v>47275</v>
      </c>
      <c r="AB17" s="110"/>
      <c r="AC17" s="110"/>
      <c r="AD17" s="79">
        <v>4017</v>
      </c>
      <c r="AE17" s="110"/>
      <c r="AF17" s="88">
        <v>11867</v>
      </c>
      <c r="AG17" s="88">
        <v>14784</v>
      </c>
      <c r="AH17" s="88">
        <v>16607</v>
      </c>
      <c r="AI17" s="88">
        <v>470</v>
      </c>
    </row>
    <row r="18" spans="1:35">
      <c r="A18" s="85" t="s">
        <v>711</v>
      </c>
      <c r="B18" s="85">
        <v>2015</v>
      </c>
      <c r="C18" s="88">
        <v>77769</v>
      </c>
      <c r="D18" s="79">
        <f>SUM(E18:J18)</f>
        <v>415</v>
      </c>
      <c r="E18" s="79"/>
      <c r="F18" s="110"/>
      <c r="G18" s="88">
        <v>415</v>
      </c>
      <c r="H18" s="79"/>
      <c r="I18" s="110"/>
      <c r="J18" s="79"/>
      <c r="K18" s="79">
        <f>SUM(L18:R18)</f>
        <v>77353</v>
      </c>
      <c r="L18" s="110"/>
      <c r="M18" s="110"/>
      <c r="N18" s="88">
        <v>5371</v>
      </c>
      <c r="O18" s="110"/>
      <c r="P18" s="88">
        <v>16714</v>
      </c>
      <c r="Q18" s="88">
        <v>24557</v>
      </c>
      <c r="R18" s="88">
        <v>30711</v>
      </c>
      <c r="S18" s="88">
        <v>92605</v>
      </c>
      <c r="T18" s="79">
        <f>SUM(U18:Z18)</f>
        <v>415</v>
      </c>
      <c r="U18" s="79"/>
      <c r="V18" s="110"/>
      <c r="W18" s="88">
        <v>415</v>
      </c>
      <c r="X18" s="79">
        <v>0</v>
      </c>
      <c r="Y18" s="110"/>
      <c r="Z18" s="79"/>
      <c r="AA18" s="79">
        <f>SUM(AB18:AH18)</f>
        <v>92190</v>
      </c>
      <c r="AB18" s="110"/>
      <c r="AC18" s="110"/>
      <c r="AD18" s="79">
        <v>6931</v>
      </c>
      <c r="AE18" s="110"/>
      <c r="AF18" s="88">
        <v>22473</v>
      </c>
      <c r="AG18" s="88">
        <v>29343</v>
      </c>
      <c r="AH18" s="88">
        <v>33443</v>
      </c>
      <c r="AI18" s="88">
        <v>4465</v>
      </c>
    </row>
    <row r="19" spans="1:35">
      <c r="A19" s="85" t="s">
        <v>728</v>
      </c>
      <c r="B19" s="85">
        <v>2015</v>
      </c>
      <c r="C19" s="88">
        <v>67901</v>
      </c>
      <c r="D19" s="79">
        <f>SUM(E19:J19)</f>
        <v>148</v>
      </c>
      <c r="E19" s="79"/>
      <c r="F19" s="88">
        <v>148</v>
      </c>
      <c r="G19" s="110"/>
      <c r="H19" s="79"/>
      <c r="I19" s="110"/>
      <c r="J19" s="79"/>
      <c r="K19" s="79">
        <f>SUM(L19:R19)</f>
        <v>67753</v>
      </c>
      <c r="L19" s="88">
        <v>343</v>
      </c>
      <c r="M19" s="110"/>
      <c r="N19" s="88">
        <v>5673</v>
      </c>
      <c r="O19" s="88">
        <v>95</v>
      </c>
      <c r="P19" s="88">
        <v>15984</v>
      </c>
      <c r="Q19" s="88">
        <v>21913</v>
      </c>
      <c r="R19" s="88">
        <v>23745</v>
      </c>
      <c r="S19" s="88">
        <v>72381</v>
      </c>
      <c r="T19" s="79">
        <f>SUM(U19:Z19)</f>
        <v>148</v>
      </c>
      <c r="U19" s="79"/>
      <c r="V19" s="88">
        <v>148</v>
      </c>
      <c r="W19" s="110"/>
      <c r="X19" s="79">
        <v>0</v>
      </c>
      <c r="Y19" s="110"/>
      <c r="Z19" s="79"/>
      <c r="AA19" s="79">
        <f>SUM(AB19:AH19)</f>
        <v>72234</v>
      </c>
      <c r="AB19" s="88">
        <v>343</v>
      </c>
      <c r="AC19" s="110"/>
      <c r="AD19" s="79">
        <v>7560</v>
      </c>
      <c r="AE19" s="88">
        <v>140</v>
      </c>
      <c r="AF19" s="88">
        <v>17212</v>
      </c>
      <c r="AG19" s="88">
        <v>23005</v>
      </c>
      <c r="AH19" s="88">
        <v>23974</v>
      </c>
      <c r="AI19" s="88">
        <v>601</v>
      </c>
    </row>
    <row r="20" spans="1:35">
      <c r="A20" s="85" t="s">
        <v>727</v>
      </c>
      <c r="B20" s="85">
        <v>2015</v>
      </c>
      <c r="C20" s="88">
        <v>64535</v>
      </c>
      <c r="D20" s="79">
        <f>SUM(E20:J20)</f>
        <v>981</v>
      </c>
      <c r="E20" s="79"/>
      <c r="F20" s="88">
        <v>981</v>
      </c>
      <c r="G20" s="110"/>
      <c r="H20" s="79"/>
      <c r="I20" s="110"/>
      <c r="J20" s="79"/>
      <c r="K20" s="79">
        <f>SUM(L20:R20)</f>
        <v>63553</v>
      </c>
      <c r="L20" s="88">
        <v>180</v>
      </c>
      <c r="M20" s="110"/>
      <c r="N20" s="88">
        <v>9555</v>
      </c>
      <c r="O20" s="110"/>
      <c r="P20" s="88">
        <v>12591</v>
      </c>
      <c r="Q20" s="88">
        <v>20081</v>
      </c>
      <c r="R20" s="88">
        <v>21146</v>
      </c>
      <c r="S20" s="88">
        <v>68551</v>
      </c>
      <c r="T20" s="79">
        <f>SUM(U20:Z20)</f>
        <v>2779</v>
      </c>
      <c r="U20" s="79"/>
      <c r="V20" s="88">
        <v>981</v>
      </c>
      <c r="W20" s="110"/>
      <c r="X20" s="79">
        <v>1798</v>
      </c>
      <c r="Y20" s="110"/>
      <c r="Z20" s="79"/>
      <c r="AA20" s="79">
        <f>SUM(AB20:AH20)</f>
        <v>65771</v>
      </c>
      <c r="AB20" s="88">
        <v>180</v>
      </c>
      <c r="AC20" s="110"/>
      <c r="AD20" s="79">
        <v>9599</v>
      </c>
      <c r="AE20" s="110"/>
      <c r="AF20" s="88">
        <v>13722</v>
      </c>
      <c r="AG20" s="88">
        <v>20860</v>
      </c>
      <c r="AH20" s="88">
        <v>21410</v>
      </c>
      <c r="AI20" s="88">
        <v>1089</v>
      </c>
    </row>
    <row r="21" spans="1:35">
      <c r="A21" s="85" t="s">
        <v>726</v>
      </c>
      <c r="B21" s="85">
        <v>2015</v>
      </c>
      <c r="C21" s="88">
        <v>63157</v>
      </c>
      <c r="D21" s="79">
        <f>SUM(E21:J21)</f>
        <v>1387</v>
      </c>
      <c r="E21" s="79"/>
      <c r="F21" s="88">
        <v>1387</v>
      </c>
      <c r="G21" s="110"/>
      <c r="H21" s="79"/>
      <c r="I21" s="110"/>
      <c r="J21" s="79"/>
      <c r="K21" s="79">
        <f>SUM(L21:R21)</f>
        <v>61770</v>
      </c>
      <c r="L21" s="110"/>
      <c r="M21" s="110"/>
      <c r="N21" s="88">
        <v>4769</v>
      </c>
      <c r="O21" s="110"/>
      <c r="P21" s="88">
        <v>13039</v>
      </c>
      <c r="Q21" s="88">
        <v>21265</v>
      </c>
      <c r="R21" s="88">
        <v>22697</v>
      </c>
      <c r="S21" s="88">
        <v>65414</v>
      </c>
      <c r="T21" s="79">
        <f>SUM(U21:Z21)</f>
        <v>2244</v>
      </c>
      <c r="U21" s="79"/>
      <c r="V21" s="88">
        <v>1387</v>
      </c>
      <c r="W21" s="110"/>
      <c r="X21" s="79">
        <v>857</v>
      </c>
      <c r="Y21" s="110"/>
      <c r="Z21" s="79"/>
      <c r="AA21" s="79">
        <f>SUM(AB21:AH21)</f>
        <v>63169</v>
      </c>
      <c r="AB21" s="110"/>
      <c r="AC21" s="110"/>
      <c r="AD21" s="79">
        <v>4121</v>
      </c>
      <c r="AE21" s="110"/>
      <c r="AF21" s="88">
        <v>13779</v>
      </c>
      <c r="AG21" s="88">
        <v>22347</v>
      </c>
      <c r="AH21" s="88">
        <v>22922</v>
      </c>
      <c r="AI21" s="88">
        <v>489</v>
      </c>
    </row>
    <row r="22" spans="1:35">
      <c r="A22" s="85" t="s">
        <v>725</v>
      </c>
      <c r="B22" s="85">
        <v>2015</v>
      </c>
      <c r="C22" s="88">
        <v>53700</v>
      </c>
      <c r="D22" s="79">
        <f>SUM(E22:J22)</f>
        <v>0</v>
      </c>
      <c r="E22" s="79"/>
      <c r="F22" s="110"/>
      <c r="G22" s="110"/>
      <c r="H22" s="79"/>
      <c r="I22" s="110"/>
      <c r="J22" s="79"/>
      <c r="K22" s="79">
        <f>SUM(L22:R22)</f>
        <v>53700</v>
      </c>
      <c r="L22" s="110"/>
      <c r="M22" s="110"/>
      <c r="N22" s="88">
        <v>6443</v>
      </c>
      <c r="O22" s="110"/>
      <c r="P22" s="88">
        <v>14230</v>
      </c>
      <c r="Q22" s="88">
        <v>25593</v>
      </c>
      <c r="R22" s="88">
        <v>7434</v>
      </c>
      <c r="S22" s="88">
        <v>73140</v>
      </c>
      <c r="T22" s="79">
        <f>SUM(U22:Z22)</f>
        <v>0</v>
      </c>
      <c r="U22" s="79"/>
      <c r="V22" s="110"/>
      <c r="W22" s="110"/>
      <c r="X22" s="79">
        <v>0</v>
      </c>
      <c r="Y22" s="110"/>
      <c r="Z22" s="79"/>
      <c r="AA22" s="79">
        <f>SUM(AB22:AH22)</f>
        <v>73140</v>
      </c>
      <c r="AB22" s="110"/>
      <c r="AC22" s="110"/>
      <c r="AD22" s="79">
        <v>9623</v>
      </c>
      <c r="AE22" s="110"/>
      <c r="AF22" s="88">
        <v>21838</v>
      </c>
      <c r="AG22" s="88">
        <v>34118</v>
      </c>
      <c r="AH22" s="88">
        <v>7561</v>
      </c>
      <c r="AI22" s="88">
        <v>3529</v>
      </c>
    </row>
    <row r="23" spans="1:35">
      <c r="A23" s="85" t="s">
        <v>724</v>
      </c>
      <c r="B23" s="85">
        <v>2015</v>
      </c>
      <c r="C23" s="88">
        <v>63359</v>
      </c>
      <c r="D23" s="79">
        <f>SUM(E23:J23)</f>
        <v>0</v>
      </c>
      <c r="E23" s="79"/>
      <c r="F23" s="110"/>
      <c r="G23" s="110"/>
      <c r="H23" s="79"/>
      <c r="I23" s="110"/>
      <c r="J23" s="79"/>
      <c r="K23" s="79">
        <f>SUM(L23:R23)</f>
        <v>63359</v>
      </c>
      <c r="L23" s="110"/>
      <c r="M23" s="110"/>
      <c r="N23" s="88">
        <v>1619</v>
      </c>
      <c r="O23" s="110"/>
      <c r="P23" s="88">
        <v>13489</v>
      </c>
      <c r="Q23" s="88">
        <v>18069</v>
      </c>
      <c r="R23" s="88">
        <v>30182</v>
      </c>
      <c r="S23" s="88">
        <v>67160</v>
      </c>
      <c r="T23" s="79">
        <f>SUM(U23:Z23)</f>
        <v>0</v>
      </c>
      <c r="U23" s="79"/>
      <c r="V23" s="110"/>
      <c r="W23" s="110"/>
      <c r="X23" s="79">
        <v>0</v>
      </c>
      <c r="Y23" s="110"/>
      <c r="Z23" s="79"/>
      <c r="AA23" s="79">
        <f>SUM(AB23:AH23)</f>
        <v>67160</v>
      </c>
      <c r="AB23" s="110"/>
      <c r="AC23" s="110"/>
      <c r="AD23" s="79">
        <v>1721</v>
      </c>
      <c r="AE23" s="110"/>
      <c r="AF23" s="88">
        <v>15548</v>
      </c>
      <c r="AG23" s="88">
        <v>19433</v>
      </c>
      <c r="AH23" s="88">
        <v>30458</v>
      </c>
      <c r="AI23" s="88">
        <v>395</v>
      </c>
    </row>
    <row r="24" spans="1:35">
      <c r="A24" s="85" t="s">
        <v>723</v>
      </c>
      <c r="B24" s="85">
        <v>2015</v>
      </c>
      <c r="C24" s="88">
        <v>10127</v>
      </c>
      <c r="D24" s="79">
        <f>SUM(E24:J24)</f>
        <v>0</v>
      </c>
      <c r="E24" s="79"/>
      <c r="F24" s="110"/>
      <c r="G24" s="110"/>
      <c r="H24" s="79"/>
      <c r="I24" s="110"/>
      <c r="J24" s="79"/>
      <c r="K24" s="79">
        <f>SUM(L24:R24)</f>
        <v>10126</v>
      </c>
      <c r="L24" s="110"/>
      <c r="M24" s="110"/>
      <c r="N24" s="110"/>
      <c r="O24" s="110"/>
      <c r="P24" s="88">
        <v>3655</v>
      </c>
      <c r="Q24" s="88">
        <v>3951</v>
      </c>
      <c r="R24" s="88">
        <v>2520</v>
      </c>
      <c r="S24" s="88">
        <v>10445</v>
      </c>
      <c r="T24" s="79">
        <f>SUM(U24:Z24)</f>
        <v>0</v>
      </c>
      <c r="U24" s="79"/>
      <c r="V24" s="110"/>
      <c r="W24" s="110"/>
      <c r="X24" s="79">
        <v>0</v>
      </c>
      <c r="Y24" s="110"/>
      <c r="Z24" s="79"/>
      <c r="AA24" s="79">
        <f>SUM(AB24:AH24)</f>
        <v>10445</v>
      </c>
      <c r="AB24" s="110"/>
      <c r="AC24" s="110"/>
      <c r="AD24" s="79">
        <v>0</v>
      </c>
      <c r="AE24" s="110"/>
      <c r="AF24" s="88">
        <v>3939</v>
      </c>
      <c r="AG24" s="88">
        <v>3964</v>
      </c>
      <c r="AH24" s="88">
        <v>2542</v>
      </c>
      <c r="AI24" s="88">
        <v>126</v>
      </c>
    </row>
    <row r="25" spans="1:35">
      <c r="A25" s="85" t="s">
        <v>722</v>
      </c>
      <c r="B25" s="85">
        <v>2015</v>
      </c>
      <c r="C25" s="88">
        <v>29076</v>
      </c>
      <c r="D25" s="79">
        <f>SUM(E25:J25)</f>
        <v>575</v>
      </c>
      <c r="E25" s="79"/>
      <c r="F25" s="88">
        <v>575</v>
      </c>
      <c r="G25" s="110"/>
      <c r="H25" s="79"/>
      <c r="I25" s="110"/>
      <c r="J25" s="79"/>
      <c r="K25" s="79">
        <f>SUM(L25:R25)</f>
        <v>28501</v>
      </c>
      <c r="L25" s="110"/>
      <c r="M25" s="110"/>
      <c r="N25" s="88">
        <v>2543</v>
      </c>
      <c r="O25" s="110"/>
      <c r="P25" s="88">
        <v>6367</v>
      </c>
      <c r="Q25" s="88">
        <v>8395</v>
      </c>
      <c r="R25" s="88">
        <v>11196</v>
      </c>
      <c r="S25" s="88">
        <v>33312</v>
      </c>
      <c r="T25" s="79">
        <f>SUM(U25:Z25)</f>
        <v>575</v>
      </c>
      <c r="U25" s="79"/>
      <c r="V25" s="88">
        <v>575</v>
      </c>
      <c r="W25" s="110"/>
      <c r="X25" s="79">
        <v>0</v>
      </c>
      <c r="Y25" s="110"/>
      <c r="Z25" s="79"/>
      <c r="AA25" s="79">
        <f>SUM(AB25:AH25)</f>
        <v>32737</v>
      </c>
      <c r="AB25" s="110"/>
      <c r="AC25" s="110"/>
      <c r="AD25" s="79">
        <v>3114</v>
      </c>
      <c r="AE25" s="110"/>
      <c r="AF25" s="88">
        <v>7968</v>
      </c>
      <c r="AG25" s="88">
        <v>10123</v>
      </c>
      <c r="AH25" s="88">
        <v>11532</v>
      </c>
      <c r="AI25" s="88">
        <v>624</v>
      </c>
    </row>
    <row r="26" spans="1:35">
      <c r="A26" s="85" t="s">
        <v>721</v>
      </c>
      <c r="B26" s="85">
        <v>2015</v>
      </c>
      <c r="C26" s="88">
        <v>81375</v>
      </c>
      <c r="D26" s="79">
        <f>SUM(E26:J26)</f>
        <v>854</v>
      </c>
      <c r="E26" s="79"/>
      <c r="F26" s="88">
        <v>854</v>
      </c>
      <c r="G26" s="110"/>
      <c r="H26" s="79"/>
      <c r="I26" s="110"/>
      <c r="J26" s="79"/>
      <c r="K26" s="79">
        <f>SUM(L26:R26)</f>
        <v>80521</v>
      </c>
      <c r="L26" s="110"/>
      <c r="M26" s="110"/>
      <c r="N26" s="88">
        <v>9835</v>
      </c>
      <c r="O26" s="110"/>
      <c r="P26" s="88">
        <v>16189</v>
      </c>
      <c r="Q26" s="88">
        <v>26345</v>
      </c>
      <c r="R26" s="88">
        <v>28152</v>
      </c>
      <c r="S26" s="88">
        <v>91661</v>
      </c>
      <c r="T26" s="79">
        <f>SUM(U26:Z26)</f>
        <v>1094</v>
      </c>
      <c r="U26" s="79"/>
      <c r="V26" s="88">
        <v>854</v>
      </c>
      <c r="W26" s="110"/>
      <c r="X26" s="79">
        <v>240</v>
      </c>
      <c r="Y26" s="110"/>
      <c r="Z26" s="79"/>
      <c r="AA26" s="79">
        <f>SUM(AB26:AH26)</f>
        <v>90566</v>
      </c>
      <c r="AB26" s="110"/>
      <c r="AC26" s="110"/>
      <c r="AD26" s="79">
        <v>13539</v>
      </c>
      <c r="AE26" s="110"/>
      <c r="AF26" s="88">
        <v>20264</v>
      </c>
      <c r="AG26" s="88">
        <v>28325</v>
      </c>
      <c r="AH26" s="88">
        <v>28438</v>
      </c>
      <c r="AI26" s="88">
        <v>1333</v>
      </c>
    </row>
    <row r="27" spans="1:35">
      <c r="A27" s="85" t="s">
        <v>720</v>
      </c>
      <c r="B27" s="85">
        <v>2015</v>
      </c>
      <c r="C27" s="88">
        <v>47495</v>
      </c>
      <c r="D27" s="79">
        <f>SUM(E27:J27)</f>
        <v>0</v>
      </c>
      <c r="E27" s="79"/>
      <c r="F27" s="110"/>
      <c r="G27" s="110"/>
      <c r="H27" s="79"/>
      <c r="I27" s="110"/>
      <c r="J27" s="79"/>
      <c r="K27" s="79">
        <f>SUM(L27:R27)</f>
        <v>47494</v>
      </c>
      <c r="L27" s="110"/>
      <c r="M27" s="110"/>
      <c r="N27" s="88">
        <v>3419</v>
      </c>
      <c r="O27" s="110"/>
      <c r="P27" s="88">
        <v>10891</v>
      </c>
      <c r="Q27" s="88">
        <v>15181</v>
      </c>
      <c r="R27" s="88">
        <v>18003</v>
      </c>
      <c r="S27" s="88">
        <v>47575</v>
      </c>
      <c r="T27" s="79">
        <f>SUM(U27:Z27)</f>
        <v>0</v>
      </c>
      <c r="U27" s="79"/>
      <c r="V27" s="110"/>
      <c r="W27" s="110"/>
      <c r="X27" s="79">
        <v>0</v>
      </c>
      <c r="Y27" s="110"/>
      <c r="Z27" s="79"/>
      <c r="AA27" s="79">
        <f>SUM(AB27:AH27)</f>
        <v>47575</v>
      </c>
      <c r="AB27" s="110"/>
      <c r="AC27" s="110"/>
      <c r="AD27" s="79">
        <v>3419</v>
      </c>
      <c r="AE27" s="110"/>
      <c r="AF27" s="88">
        <v>10891</v>
      </c>
      <c r="AG27" s="88">
        <v>15239</v>
      </c>
      <c r="AH27" s="88">
        <v>18026</v>
      </c>
      <c r="AI27" s="88">
        <v>194</v>
      </c>
    </row>
    <row r="28" spans="1:35">
      <c r="A28" s="85" t="s">
        <v>719</v>
      </c>
      <c r="B28" s="85">
        <v>2015</v>
      </c>
      <c r="C28" s="88">
        <v>79937</v>
      </c>
      <c r="D28" s="79">
        <f>SUM(E28:J28)</f>
        <v>0</v>
      </c>
      <c r="E28" s="79"/>
      <c r="F28" s="110"/>
      <c r="G28" s="110"/>
      <c r="H28" s="79"/>
      <c r="I28" s="110"/>
      <c r="J28" s="79"/>
      <c r="K28" s="79">
        <f>SUM(L28:R28)</f>
        <v>79937</v>
      </c>
      <c r="L28" s="110"/>
      <c r="M28" s="110"/>
      <c r="N28" s="88">
        <v>10376</v>
      </c>
      <c r="O28" s="110"/>
      <c r="P28" s="88">
        <v>14109</v>
      </c>
      <c r="Q28" s="88">
        <v>23569</v>
      </c>
      <c r="R28" s="88">
        <v>31883</v>
      </c>
      <c r="S28" s="88">
        <v>80750</v>
      </c>
      <c r="T28" s="79">
        <f>SUM(U28:Z28)</f>
        <v>0</v>
      </c>
      <c r="U28" s="79"/>
      <c r="V28" s="110"/>
      <c r="W28" s="110"/>
      <c r="X28" s="79">
        <v>0</v>
      </c>
      <c r="Y28" s="110"/>
      <c r="Z28" s="79"/>
      <c r="AA28" s="79">
        <f>SUM(AB28:AH28)</f>
        <v>80750</v>
      </c>
      <c r="AB28" s="110"/>
      <c r="AC28" s="110"/>
      <c r="AD28" s="79">
        <v>10642</v>
      </c>
      <c r="AE28" s="110"/>
      <c r="AF28" s="88">
        <v>14318</v>
      </c>
      <c r="AG28" s="88">
        <v>23893</v>
      </c>
      <c r="AH28" s="88">
        <v>31897</v>
      </c>
      <c r="AI28" s="88">
        <v>362</v>
      </c>
    </row>
    <row r="29" spans="1:35">
      <c r="A29" s="85" t="s">
        <v>718</v>
      </c>
      <c r="B29" s="85">
        <v>2015</v>
      </c>
      <c r="C29" s="88">
        <v>13114</v>
      </c>
      <c r="D29" s="79">
        <f>SUM(E29:J29)</f>
        <v>423</v>
      </c>
      <c r="E29" s="79"/>
      <c r="F29" s="110"/>
      <c r="G29" s="110"/>
      <c r="H29" s="79"/>
      <c r="I29" s="88">
        <v>423</v>
      </c>
      <c r="J29" s="79"/>
      <c r="K29" s="79">
        <f>SUM(L29:R29)</f>
        <v>12691</v>
      </c>
      <c r="L29" s="110"/>
      <c r="M29" s="110"/>
      <c r="N29" s="110"/>
      <c r="O29" s="110"/>
      <c r="P29" s="88">
        <v>2158</v>
      </c>
      <c r="Q29" s="88">
        <v>4957</v>
      </c>
      <c r="R29" s="88">
        <v>5576</v>
      </c>
      <c r="S29" s="88">
        <v>13423</v>
      </c>
      <c r="T29" s="79">
        <f>SUM(U29:Z29)</f>
        <v>423</v>
      </c>
      <c r="U29" s="79"/>
      <c r="V29" s="110"/>
      <c r="W29" s="110"/>
      <c r="X29" s="79">
        <v>0</v>
      </c>
      <c r="Y29" s="88">
        <v>423</v>
      </c>
      <c r="Z29" s="79"/>
      <c r="AA29" s="79">
        <f>SUM(AB29:AH29)</f>
        <v>13000</v>
      </c>
      <c r="AB29" s="110"/>
      <c r="AC29" s="110"/>
      <c r="AD29" s="79">
        <v>0</v>
      </c>
      <c r="AE29" s="110"/>
      <c r="AF29" s="88">
        <v>2261</v>
      </c>
      <c r="AG29" s="88">
        <v>5125</v>
      </c>
      <c r="AH29" s="88">
        <v>5614</v>
      </c>
      <c r="AI29" s="88">
        <v>7</v>
      </c>
    </row>
    <row r="30" spans="1:35">
      <c r="A30" s="85" t="s">
        <v>717</v>
      </c>
      <c r="B30" s="85">
        <v>2015</v>
      </c>
      <c r="C30" s="88">
        <v>51292</v>
      </c>
      <c r="D30" s="79">
        <f>SUM(E30:J30)</f>
        <v>476</v>
      </c>
      <c r="E30" s="79"/>
      <c r="F30" s="88">
        <v>168</v>
      </c>
      <c r="G30" s="88">
        <v>308</v>
      </c>
      <c r="H30" s="79"/>
      <c r="I30" s="110"/>
      <c r="J30" s="79"/>
      <c r="K30" s="79">
        <f>SUM(L30:R30)</f>
        <v>50818</v>
      </c>
      <c r="L30" s="110"/>
      <c r="M30" s="88">
        <v>1415</v>
      </c>
      <c r="N30" s="88">
        <v>565</v>
      </c>
      <c r="O30" s="88">
        <v>7754</v>
      </c>
      <c r="P30" s="88">
        <v>327</v>
      </c>
      <c r="Q30" s="88">
        <v>22375</v>
      </c>
      <c r="R30" s="88">
        <v>18382</v>
      </c>
      <c r="S30" s="88">
        <v>55024</v>
      </c>
      <c r="T30" s="79">
        <f>SUM(U30:Z30)</f>
        <v>770</v>
      </c>
      <c r="U30" s="79"/>
      <c r="V30" s="88">
        <v>168</v>
      </c>
      <c r="W30" s="88">
        <v>308</v>
      </c>
      <c r="X30" s="79">
        <v>294</v>
      </c>
      <c r="Y30" s="110"/>
      <c r="Z30" s="79"/>
      <c r="AA30" s="79">
        <f>SUM(AB30:AH30)</f>
        <v>54255</v>
      </c>
      <c r="AB30" s="110"/>
      <c r="AC30" s="88">
        <v>2323</v>
      </c>
      <c r="AD30" s="79">
        <v>271</v>
      </c>
      <c r="AE30" s="88">
        <v>8880</v>
      </c>
      <c r="AF30" s="88">
        <v>327</v>
      </c>
      <c r="AG30" s="88">
        <v>24011</v>
      </c>
      <c r="AH30" s="88">
        <v>18443</v>
      </c>
      <c r="AI30" s="88">
        <v>982</v>
      </c>
    </row>
    <row r="31" spans="1:35">
      <c r="A31" s="85" t="s">
        <v>716</v>
      </c>
      <c r="B31" s="85">
        <v>2015</v>
      </c>
      <c r="C31" s="88">
        <v>58609</v>
      </c>
      <c r="D31" s="79">
        <f>SUM(E31:J31)</f>
        <v>1351</v>
      </c>
      <c r="E31" s="79"/>
      <c r="F31" s="88">
        <v>1351</v>
      </c>
      <c r="G31" s="110"/>
      <c r="H31" s="79"/>
      <c r="I31" s="110"/>
      <c r="J31" s="79"/>
      <c r="K31" s="79">
        <f>SUM(L31:R31)</f>
        <v>57258</v>
      </c>
      <c r="L31" s="110"/>
      <c r="M31" s="88">
        <v>3379</v>
      </c>
      <c r="N31" s="110"/>
      <c r="O31" s="88">
        <v>9198</v>
      </c>
      <c r="P31" s="88">
        <v>828</v>
      </c>
      <c r="Q31" s="88">
        <v>21690</v>
      </c>
      <c r="R31" s="88">
        <v>22163</v>
      </c>
      <c r="S31" s="88">
        <v>60684</v>
      </c>
      <c r="T31" s="79">
        <f>SUM(U31:Z31)</f>
        <v>1351</v>
      </c>
      <c r="U31" s="79"/>
      <c r="V31" s="88">
        <v>1351</v>
      </c>
      <c r="W31" s="110"/>
      <c r="X31" s="79">
        <v>0</v>
      </c>
      <c r="Y31" s="110"/>
      <c r="Z31" s="79"/>
      <c r="AA31" s="79">
        <f>SUM(AB31:AH31)</f>
        <v>59333</v>
      </c>
      <c r="AB31" s="110"/>
      <c r="AC31" s="88">
        <v>5086</v>
      </c>
      <c r="AD31" s="79">
        <v>0</v>
      </c>
      <c r="AE31" s="88">
        <v>9323</v>
      </c>
      <c r="AF31" s="88">
        <v>847</v>
      </c>
      <c r="AG31" s="88">
        <v>21881</v>
      </c>
      <c r="AH31" s="88">
        <v>22196</v>
      </c>
      <c r="AI31" s="88">
        <v>137</v>
      </c>
    </row>
    <row r="32" spans="1:35">
      <c r="A32" s="85" t="s">
        <v>715</v>
      </c>
      <c r="B32" s="85">
        <v>2015</v>
      </c>
      <c r="C32" s="88">
        <v>26978</v>
      </c>
      <c r="D32" s="79">
        <f>SUM(E32:J32)</f>
        <v>609</v>
      </c>
      <c r="E32" s="79"/>
      <c r="F32" s="110"/>
      <c r="G32" s="110"/>
      <c r="H32" s="79"/>
      <c r="I32" s="88">
        <v>609</v>
      </c>
      <c r="J32" s="79"/>
      <c r="K32" s="79">
        <f>SUM(L32:R32)</f>
        <v>26370</v>
      </c>
      <c r="L32" s="110"/>
      <c r="M32" s="88">
        <v>2565</v>
      </c>
      <c r="N32" s="110"/>
      <c r="O32" s="88">
        <v>5965</v>
      </c>
      <c r="P32" s="110"/>
      <c r="Q32" s="88">
        <v>10687</v>
      </c>
      <c r="R32" s="88">
        <v>7153</v>
      </c>
      <c r="S32" s="88">
        <v>28904</v>
      </c>
      <c r="T32" s="79">
        <f>SUM(U32:Z32)</f>
        <v>1217</v>
      </c>
      <c r="U32" s="79"/>
      <c r="V32" s="110"/>
      <c r="W32" s="110"/>
      <c r="X32" s="79">
        <v>0</v>
      </c>
      <c r="Y32" s="88">
        <v>1217</v>
      </c>
      <c r="Z32" s="79"/>
      <c r="AA32" s="79">
        <f>SUM(AB32:AH32)</f>
        <v>27686</v>
      </c>
      <c r="AB32" s="110"/>
      <c r="AC32" s="88">
        <v>2716</v>
      </c>
      <c r="AD32" s="79">
        <v>0</v>
      </c>
      <c r="AE32" s="88">
        <v>6123</v>
      </c>
      <c r="AF32" s="110"/>
      <c r="AG32" s="88">
        <v>11643</v>
      </c>
      <c r="AH32" s="88">
        <v>7204</v>
      </c>
      <c r="AI32" s="88">
        <v>92</v>
      </c>
    </row>
    <row r="33" spans="1:35">
      <c r="A33" s="85" t="s">
        <v>714</v>
      </c>
      <c r="B33" s="85">
        <v>2015</v>
      </c>
      <c r="C33" s="88">
        <v>13667</v>
      </c>
      <c r="D33" s="79">
        <f>SUM(E33:J33)</f>
        <v>218</v>
      </c>
      <c r="E33" s="79"/>
      <c r="F33" s="88">
        <v>112</v>
      </c>
      <c r="G33" s="88">
        <v>106</v>
      </c>
      <c r="H33" s="79"/>
      <c r="I33" s="110"/>
      <c r="J33" s="79"/>
      <c r="K33" s="79">
        <f>SUM(L33:R33)</f>
        <v>13449</v>
      </c>
      <c r="L33" s="110"/>
      <c r="M33" s="88">
        <v>1128</v>
      </c>
      <c r="N33" s="110"/>
      <c r="O33" s="88">
        <v>2302</v>
      </c>
      <c r="P33" s="88">
        <v>1947</v>
      </c>
      <c r="Q33" s="88">
        <v>4741</v>
      </c>
      <c r="R33" s="88">
        <v>3331</v>
      </c>
      <c r="S33" s="88">
        <v>15600</v>
      </c>
      <c r="T33" s="79">
        <f>SUM(U33:Z33)</f>
        <v>218</v>
      </c>
      <c r="U33" s="79"/>
      <c r="V33" s="88">
        <v>112</v>
      </c>
      <c r="W33" s="88">
        <v>106</v>
      </c>
      <c r="X33" s="79">
        <v>0</v>
      </c>
      <c r="Y33" s="110"/>
      <c r="Z33" s="79"/>
      <c r="AA33" s="79">
        <f>SUM(AB33:AH33)</f>
        <v>15382</v>
      </c>
      <c r="AB33" s="110"/>
      <c r="AC33" s="88">
        <v>1128</v>
      </c>
      <c r="AD33" s="79">
        <v>0</v>
      </c>
      <c r="AE33" s="88">
        <v>2345</v>
      </c>
      <c r="AF33" s="88">
        <v>2282</v>
      </c>
      <c r="AG33" s="88">
        <v>6063</v>
      </c>
      <c r="AH33" s="88">
        <v>3564</v>
      </c>
      <c r="AI33" s="88">
        <v>93</v>
      </c>
    </row>
    <row r="34" spans="1:35">
      <c r="A34" s="85" t="s">
        <v>713</v>
      </c>
      <c r="B34" s="85">
        <v>2015</v>
      </c>
      <c r="C34" s="88">
        <v>68856</v>
      </c>
      <c r="D34" s="79">
        <f>SUM(E34:J34)</f>
        <v>166</v>
      </c>
      <c r="E34" s="79"/>
      <c r="F34" s="88">
        <v>166</v>
      </c>
      <c r="G34" s="110"/>
      <c r="H34" s="79"/>
      <c r="I34" s="110"/>
      <c r="J34" s="79"/>
      <c r="K34" s="79">
        <f>SUM(L34:R34)</f>
        <v>68691</v>
      </c>
      <c r="L34" s="110"/>
      <c r="M34" s="88">
        <v>4216</v>
      </c>
      <c r="N34" s="88">
        <v>186</v>
      </c>
      <c r="O34" s="110"/>
      <c r="P34" s="88">
        <v>19190</v>
      </c>
      <c r="Q34" s="88">
        <v>22531</v>
      </c>
      <c r="R34" s="88">
        <v>22568</v>
      </c>
      <c r="S34" s="88">
        <v>70537</v>
      </c>
      <c r="T34" s="79">
        <f>SUM(U34:Z34)</f>
        <v>166</v>
      </c>
      <c r="U34" s="79"/>
      <c r="V34" s="88">
        <v>166</v>
      </c>
      <c r="W34" s="110"/>
      <c r="X34" s="79">
        <v>0</v>
      </c>
      <c r="Y34" s="110"/>
      <c r="Z34" s="79"/>
      <c r="AA34" s="79">
        <f>SUM(AB34:AH34)</f>
        <v>70372</v>
      </c>
      <c r="AB34" s="110"/>
      <c r="AC34" s="88">
        <v>4412</v>
      </c>
      <c r="AD34" s="79">
        <v>186</v>
      </c>
      <c r="AE34" s="110"/>
      <c r="AF34" s="88">
        <v>19821</v>
      </c>
      <c r="AG34" s="88">
        <v>23254</v>
      </c>
      <c r="AH34" s="88">
        <v>22699</v>
      </c>
      <c r="AI34" s="88">
        <v>166</v>
      </c>
    </row>
    <row r="35" spans="1:35">
      <c r="A35" s="85" t="s">
        <v>712</v>
      </c>
      <c r="B35" s="85">
        <v>2015</v>
      </c>
      <c r="C35" s="88">
        <v>16529</v>
      </c>
      <c r="D35" s="79">
        <f>SUM(E35:J35)</f>
        <v>2787</v>
      </c>
      <c r="E35" s="79"/>
      <c r="F35" s="88">
        <v>2787</v>
      </c>
      <c r="G35" s="110"/>
      <c r="H35" s="79"/>
      <c r="I35" s="110"/>
      <c r="J35" s="79"/>
      <c r="K35" s="79">
        <f>SUM(L35:R35)</f>
        <v>13742</v>
      </c>
      <c r="L35" s="110"/>
      <c r="M35" s="110"/>
      <c r="N35" s="88">
        <v>13551</v>
      </c>
      <c r="O35" s="110"/>
      <c r="P35" s="88">
        <v>191</v>
      </c>
      <c r="Q35" s="110"/>
      <c r="R35" s="110"/>
      <c r="S35" s="88">
        <v>18677</v>
      </c>
      <c r="T35" s="79">
        <f>SUM(U35:Z35)</f>
        <v>8280</v>
      </c>
      <c r="U35" s="79"/>
      <c r="V35" s="88">
        <v>2787</v>
      </c>
      <c r="W35" s="110"/>
      <c r="X35" s="79">
        <v>5493</v>
      </c>
      <c r="Y35" s="110"/>
      <c r="Z35" s="79"/>
      <c r="AA35" s="79">
        <f>SUM(AB35:AH35)</f>
        <v>10398</v>
      </c>
      <c r="AB35" s="110"/>
      <c r="AC35" s="110"/>
      <c r="AD35" s="79">
        <v>10198</v>
      </c>
      <c r="AE35" s="110"/>
      <c r="AF35" s="88">
        <v>200</v>
      </c>
      <c r="AG35" s="110"/>
      <c r="AH35" s="110"/>
      <c r="AI35" s="88">
        <v>31</v>
      </c>
    </row>
    <row r="36" spans="1:35">
      <c r="A36" s="85" t="s">
        <v>743</v>
      </c>
      <c r="B36" s="85">
        <v>2016</v>
      </c>
      <c r="C36" s="88">
        <v>1581310</v>
      </c>
      <c r="D36" s="77">
        <f>SUM(E36:J36)</f>
        <v>14660</v>
      </c>
      <c r="E36" s="77"/>
      <c r="F36" s="88">
        <v>12295</v>
      </c>
      <c r="G36" s="88">
        <v>1334</v>
      </c>
      <c r="H36" s="77"/>
      <c r="I36" s="88">
        <v>1031</v>
      </c>
      <c r="J36" s="77"/>
      <c r="K36" s="77">
        <f>SUM(L36:R36)</f>
        <v>1566650</v>
      </c>
      <c r="L36" s="88">
        <v>5823</v>
      </c>
      <c r="M36" s="88">
        <v>14957</v>
      </c>
      <c r="N36" s="88">
        <v>149044</v>
      </c>
      <c r="O36" s="88">
        <v>26501</v>
      </c>
      <c r="P36" s="88">
        <v>335210</v>
      </c>
      <c r="Q36" s="88">
        <v>547826</v>
      </c>
      <c r="R36" s="88">
        <v>487289</v>
      </c>
      <c r="S36" s="88">
        <v>1756141</v>
      </c>
      <c r="T36" s="77">
        <f>SUM(U36:Z36)</f>
        <v>28808</v>
      </c>
      <c r="U36" s="77"/>
      <c r="V36" s="88">
        <v>12295</v>
      </c>
      <c r="W36" s="88">
        <v>1334</v>
      </c>
      <c r="X36" s="77">
        <v>13539</v>
      </c>
      <c r="Y36" s="88">
        <v>1640</v>
      </c>
      <c r="Z36" s="77"/>
      <c r="AA36" s="77">
        <f>SUM(AB36:AH36)</f>
        <v>1727335</v>
      </c>
      <c r="AB36" s="88">
        <v>7245</v>
      </c>
      <c r="AC36" s="88">
        <v>17968</v>
      </c>
      <c r="AD36" s="77">
        <v>165875</v>
      </c>
      <c r="AE36" s="88">
        <v>28366</v>
      </c>
      <c r="AF36" s="88">
        <v>397050</v>
      </c>
      <c r="AG36" s="88">
        <v>611431</v>
      </c>
      <c r="AH36" s="88">
        <v>499400</v>
      </c>
      <c r="AI36" s="88">
        <v>57933</v>
      </c>
    </row>
    <row r="37" spans="1:35">
      <c r="A37" s="85" t="s">
        <v>742</v>
      </c>
      <c r="B37" s="85">
        <v>2016</v>
      </c>
      <c r="C37" s="88">
        <v>8916</v>
      </c>
      <c r="D37" s="77">
        <f>SUM(E37:J37)</f>
        <v>0</v>
      </c>
      <c r="E37" s="77"/>
      <c r="F37" s="88"/>
      <c r="G37" s="88"/>
      <c r="H37" s="77"/>
      <c r="I37" s="88"/>
      <c r="J37" s="77"/>
      <c r="K37" s="77">
        <f>SUM(L37:R37)</f>
        <v>8917</v>
      </c>
      <c r="L37" s="88"/>
      <c r="M37" s="88"/>
      <c r="N37" s="88">
        <v>1401</v>
      </c>
      <c r="O37" s="88"/>
      <c r="P37" s="88">
        <v>2664</v>
      </c>
      <c r="Q37" s="88">
        <v>3094</v>
      </c>
      <c r="R37" s="88">
        <v>1758</v>
      </c>
      <c r="S37" s="88">
        <v>10024</v>
      </c>
      <c r="T37" s="77">
        <f>SUM(U37:Z37)</f>
        <v>0</v>
      </c>
      <c r="U37" s="77"/>
      <c r="V37" s="88"/>
      <c r="W37" s="88"/>
      <c r="X37" s="77"/>
      <c r="Y37" s="88"/>
      <c r="Z37" s="77"/>
      <c r="AA37" s="77">
        <f>SUM(AB37:AH37)</f>
        <v>10024</v>
      </c>
      <c r="AB37" s="88"/>
      <c r="AC37" s="88"/>
      <c r="AD37" s="77">
        <v>1446</v>
      </c>
      <c r="AE37" s="88"/>
      <c r="AF37" s="88">
        <v>2908</v>
      </c>
      <c r="AG37" s="88">
        <v>3775</v>
      </c>
      <c r="AH37" s="88">
        <v>1895</v>
      </c>
      <c r="AI37" s="88">
        <v>2062</v>
      </c>
    </row>
    <row r="38" spans="1:35">
      <c r="A38" s="85" t="s">
        <v>741</v>
      </c>
      <c r="B38" s="85">
        <v>2016</v>
      </c>
      <c r="C38" s="88">
        <v>11149</v>
      </c>
      <c r="D38" s="77">
        <f>SUM(E38:J38)</f>
        <v>0</v>
      </c>
      <c r="E38" s="77"/>
      <c r="F38" s="88"/>
      <c r="G38" s="88"/>
      <c r="H38" s="77"/>
      <c r="I38" s="88"/>
      <c r="J38" s="77"/>
      <c r="K38" s="77">
        <f>SUM(L38:R38)</f>
        <v>11150</v>
      </c>
      <c r="L38" s="88">
        <v>579</v>
      </c>
      <c r="M38" s="88"/>
      <c r="N38" s="88">
        <v>982</v>
      </c>
      <c r="O38" s="88"/>
      <c r="P38" s="88">
        <v>2856</v>
      </c>
      <c r="Q38" s="88">
        <v>3322</v>
      </c>
      <c r="R38" s="88">
        <v>3411</v>
      </c>
      <c r="S38" s="88">
        <v>11149</v>
      </c>
      <c r="T38" s="77">
        <f>SUM(U38:Z38)</f>
        <v>0</v>
      </c>
      <c r="U38" s="77"/>
      <c r="V38" s="88"/>
      <c r="W38" s="88"/>
      <c r="X38" s="77"/>
      <c r="Y38" s="88"/>
      <c r="Z38" s="77"/>
      <c r="AA38" s="77">
        <f>SUM(AB38:AH38)</f>
        <v>11150</v>
      </c>
      <c r="AB38" s="88">
        <v>579</v>
      </c>
      <c r="AC38" s="88"/>
      <c r="AD38" s="77">
        <v>982</v>
      </c>
      <c r="AE38" s="88"/>
      <c r="AF38" s="88">
        <v>2856</v>
      </c>
      <c r="AG38" s="88">
        <v>3322</v>
      </c>
      <c r="AH38" s="88">
        <v>3411</v>
      </c>
      <c r="AI38" s="88">
        <v>6074</v>
      </c>
    </row>
    <row r="39" spans="1:35">
      <c r="A39" s="85" t="s">
        <v>740</v>
      </c>
      <c r="B39" s="85">
        <v>2016</v>
      </c>
      <c r="C39" s="88">
        <v>87740</v>
      </c>
      <c r="D39" s="77">
        <f>SUM(E39:J39)</f>
        <v>200</v>
      </c>
      <c r="E39" s="77"/>
      <c r="F39" s="88"/>
      <c r="G39" s="88">
        <v>200</v>
      </c>
      <c r="H39" s="77"/>
      <c r="I39" s="88"/>
      <c r="J39" s="77"/>
      <c r="K39" s="77">
        <f>SUM(L39:R39)</f>
        <v>87540</v>
      </c>
      <c r="L39" s="88">
        <v>1167</v>
      </c>
      <c r="M39" s="88"/>
      <c r="N39" s="88">
        <v>11655</v>
      </c>
      <c r="O39" s="88"/>
      <c r="P39" s="88">
        <v>17687</v>
      </c>
      <c r="Q39" s="88">
        <v>27493</v>
      </c>
      <c r="R39" s="88">
        <v>29538</v>
      </c>
      <c r="S39" s="88">
        <v>96632</v>
      </c>
      <c r="T39" s="77">
        <f>SUM(U39:Z39)</f>
        <v>200</v>
      </c>
      <c r="U39" s="77"/>
      <c r="V39" s="88"/>
      <c r="W39" s="88">
        <v>200</v>
      </c>
      <c r="X39" s="77"/>
      <c r="Y39" s="88"/>
      <c r="Z39" s="77"/>
      <c r="AA39" s="77">
        <f>SUM(AB39:AH39)</f>
        <v>96432</v>
      </c>
      <c r="AB39" s="88">
        <v>1419</v>
      </c>
      <c r="AC39" s="88"/>
      <c r="AD39" s="77">
        <v>11698</v>
      </c>
      <c r="AE39" s="88"/>
      <c r="AF39" s="88">
        <v>21554</v>
      </c>
      <c r="AG39" s="88">
        <v>31024</v>
      </c>
      <c r="AH39" s="88">
        <v>30737</v>
      </c>
      <c r="AI39" s="88">
        <v>1747</v>
      </c>
    </row>
    <row r="40" spans="1:35">
      <c r="A40" s="85" t="s">
        <v>739</v>
      </c>
      <c r="B40" s="85">
        <v>2016</v>
      </c>
      <c r="C40" s="88">
        <v>64359</v>
      </c>
      <c r="D40" s="77">
        <f>SUM(E40:J40)</f>
        <v>727</v>
      </c>
      <c r="E40" s="77"/>
      <c r="F40" s="88">
        <v>422</v>
      </c>
      <c r="G40" s="88">
        <v>305</v>
      </c>
      <c r="H40" s="77"/>
      <c r="I40" s="88"/>
      <c r="J40" s="77"/>
      <c r="K40" s="77">
        <f>SUM(L40:R40)</f>
        <v>63632</v>
      </c>
      <c r="L40" s="88">
        <v>599</v>
      </c>
      <c r="M40" s="88"/>
      <c r="N40" s="88">
        <v>7526</v>
      </c>
      <c r="O40" s="88"/>
      <c r="P40" s="88">
        <v>14498</v>
      </c>
      <c r="Q40" s="88">
        <v>18603</v>
      </c>
      <c r="R40" s="88">
        <v>22406</v>
      </c>
      <c r="S40" s="88">
        <v>68293</v>
      </c>
      <c r="T40" s="77">
        <f>SUM(U40:Z40)</f>
        <v>727</v>
      </c>
      <c r="U40" s="77"/>
      <c r="V40" s="88">
        <v>422</v>
      </c>
      <c r="W40" s="88">
        <v>305</v>
      </c>
      <c r="X40" s="77"/>
      <c r="Y40" s="88"/>
      <c r="Z40" s="77"/>
      <c r="AA40" s="77">
        <f>SUM(AB40:AH40)</f>
        <v>67565</v>
      </c>
      <c r="AB40" s="88">
        <v>657</v>
      </c>
      <c r="AC40" s="88"/>
      <c r="AD40" s="77">
        <v>8498</v>
      </c>
      <c r="AE40" s="88"/>
      <c r="AF40" s="88">
        <v>16180</v>
      </c>
      <c r="AG40" s="88">
        <v>19730</v>
      </c>
      <c r="AH40" s="88">
        <v>22500</v>
      </c>
      <c r="AI40" s="88">
        <v>727</v>
      </c>
    </row>
    <row r="41" spans="1:35">
      <c r="A41" s="85" t="s">
        <v>738</v>
      </c>
      <c r="B41" s="85">
        <v>2016</v>
      </c>
      <c r="C41" s="88">
        <v>94980</v>
      </c>
      <c r="D41" s="77">
        <f>SUM(E41:J41)</f>
        <v>0</v>
      </c>
      <c r="E41" s="77"/>
      <c r="F41" s="88"/>
      <c r="G41" s="88"/>
      <c r="H41" s="77"/>
      <c r="I41" s="88"/>
      <c r="J41" s="77"/>
      <c r="K41" s="77">
        <f>SUM(L41:R41)</f>
        <v>94980</v>
      </c>
      <c r="L41" s="88"/>
      <c r="M41" s="88"/>
      <c r="N41" s="88">
        <v>8401</v>
      </c>
      <c r="O41" s="88"/>
      <c r="P41" s="88">
        <v>28087</v>
      </c>
      <c r="Q41" s="88">
        <v>38325</v>
      </c>
      <c r="R41" s="88">
        <v>20167</v>
      </c>
      <c r="S41" s="88">
        <v>97695</v>
      </c>
      <c r="T41" s="77">
        <f>SUM(U41:Z41)</f>
        <v>715</v>
      </c>
      <c r="U41" s="77"/>
      <c r="V41" s="88"/>
      <c r="W41" s="88"/>
      <c r="X41" s="77">
        <v>715</v>
      </c>
      <c r="Y41" s="88"/>
      <c r="Z41" s="77"/>
      <c r="AA41" s="77">
        <f>SUM(AB41:AH41)</f>
        <v>96980</v>
      </c>
      <c r="AB41" s="88"/>
      <c r="AC41" s="88"/>
      <c r="AD41" s="77">
        <v>8263</v>
      </c>
      <c r="AE41" s="88"/>
      <c r="AF41" s="88">
        <v>29356</v>
      </c>
      <c r="AG41" s="88">
        <v>39180</v>
      </c>
      <c r="AH41" s="88">
        <v>20181</v>
      </c>
      <c r="AI41" s="88">
        <v>106</v>
      </c>
    </row>
    <row r="42" spans="1:35">
      <c r="A42" s="85" t="s">
        <v>737</v>
      </c>
      <c r="B42" s="85">
        <v>2016</v>
      </c>
      <c r="C42" s="88">
        <v>44297</v>
      </c>
      <c r="D42" s="77">
        <f>SUM(E42:J42)</f>
        <v>0</v>
      </c>
      <c r="E42" s="77"/>
      <c r="F42" s="88"/>
      <c r="G42" s="88"/>
      <c r="H42" s="77"/>
      <c r="I42" s="88"/>
      <c r="J42" s="77"/>
      <c r="K42" s="77">
        <f>SUM(L42:R42)</f>
        <v>44297</v>
      </c>
      <c r="L42" s="88"/>
      <c r="M42" s="88"/>
      <c r="N42" s="88">
        <v>6271</v>
      </c>
      <c r="O42" s="88"/>
      <c r="P42" s="88">
        <v>13834</v>
      </c>
      <c r="Q42" s="88">
        <v>24157</v>
      </c>
      <c r="R42" s="88">
        <v>35</v>
      </c>
      <c r="S42" s="88">
        <v>58718</v>
      </c>
      <c r="T42" s="77">
        <f>SUM(U42:Z42)</f>
        <v>193</v>
      </c>
      <c r="U42" s="77"/>
      <c r="V42" s="88"/>
      <c r="W42" s="88"/>
      <c r="X42" s="77">
        <v>193</v>
      </c>
      <c r="Y42" s="88"/>
      <c r="Z42" s="77"/>
      <c r="AA42" s="77">
        <f>SUM(AB42:AH42)</f>
        <v>58525</v>
      </c>
      <c r="AB42" s="88"/>
      <c r="AC42" s="88"/>
      <c r="AD42" s="77">
        <v>7632</v>
      </c>
      <c r="AE42" s="88"/>
      <c r="AF42" s="88">
        <v>18096</v>
      </c>
      <c r="AG42" s="88">
        <v>32759</v>
      </c>
      <c r="AH42" s="88">
        <v>38</v>
      </c>
      <c r="AI42" s="88">
        <v>2071</v>
      </c>
    </row>
    <row r="43" spans="1:35">
      <c r="A43" s="85" t="s">
        <v>736</v>
      </c>
      <c r="B43" s="85">
        <v>2016</v>
      </c>
      <c r="C43" s="88">
        <v>27593</v>
      </c>
      <c r="D43" s="77">
        <f>SUM(E43:J43)</f>
        <v>0</v>
      </c>
      <c r="E43" s="77"/>
      <c r="F43" s="88"/>
      <c r="G43" s="88"/>
      <c r="H43" s="77"/>
      <c r="I43" s="88"/>
      <c r="J43" s="77"/>
      <c r="K43" s="77">
        <f>SUM(L43:R43)</f>
        <v>27592</v>
      </c>
      <c r="L43" s="88"/>
      <c r="M43" s="88"/>
      <c r="N43" s="88">
        <v>2460</v>
      </c>
      <c r="O43" s="88"/>
      <c r="P43" s="88">
        <v>9024</v>
      </c>
      <c r="Q43" s="88">
        <v>16064</v>
      </c>
      <c r="R43" s="88">
        <v>44</v>
      </c>
      <c r="S43" s="88">
        <v>34473</v>
      </c>
      <c r="T43" s="77">
        <f>SUM(U43:Z43)</f>
        <v>0</v>
      </c>
      <c r="U43" s="77"/>
      <c r="V43" s="88"/>
      <c r="W43" s="88"/>
      <c r="X43" s="77"/>
      <c r="Y43" s="88"/>
      <c r="Z43" s="77"/>
      <c r="AA43" s="77">
        <f>SUM(AB43:AH43)</f>
        <v>34473</v>
      </c>
      <c r="AB43" s="88"/>
      <c r="AC43" s="88"/>
      <c r="AD43" s="77">
        <v>3102</v>
      </c>
      <c r="AE43" s="88"/>
      <c r="AF43" s="88">
        <v>11276</v>
      </c>
      <c r="AG43" s="88">
        <v>20051</v>
      </c>
      <c r="AH43" s="88">
        <v>44</v>
      </c>
      <c r="AI43" s="88">
        <v>217</v>
      </c>
    </row>
    <row r="44" spans="1:35">
      <c r="A44" s="85" t="s">
        <v>735</v>
      </c>
      <c r="B44" s="85">
        <v>2016</v>
      </c>
      <c r="C44" s="88">
        <v>52300</v>
      </c>
      <c r="D44" s="77">
        <f>SUM(E44:J44)</f>
        <v>0</v>
      </c>
      <c r="E44" s="77"/>
      <c r="F44" s="88"/>
      <c r="G44" s="88"/>
      <c r="H44" s="77"/>
      <c r="I44" s="88"/>
      <c r="J44" s="77"/>
      <c r="K44" s="77">
        <f>SUM(L44:R44)</f>
        <v>52300</v>
      </c>
      <c r="L44" s="88"/>
      <c r="M44" s="88"/>
      <c r="N44" s="88">
        <v>4325</v>
      </c>
      <c r="O44" s="88"/>
      <c r="P44" s="88">
        <v>12152</v>
      </c>
      <c r="Q44" s="88">
        <v>22782</v>
      </c>
      <c r="R44" s="88">
        <v>13041</v>
      </c>
      <c r="S44" s="88">
        <v>56436</v>
      </c>
      <c r="T44" s="77">
        <f>SUM(U44:Z44)</f>
        <v>0</v>
      </c>
      <c r="U44" s="77"/>
      <c r="V44" s="88"/>
      <c r="W44" s="88"/>
      <c r="X44" s="77"/>
      <c r="Y44" s="88"/>
      <c r="Z44" s="77"/>
      <c r="AA44" s="77">
        <f>SUM(AB44:AH44)</f>
        <v>56436</v>
      </c>
      <c r="AB44" s="88"/>
      <c r="AC44" s="88"/>
      <c r="AD44" s="77">
        <v>4700</v>
      </c>
      <c r="AE44" s="88"/>
      <c r="AF44" s="88">
        <v>14048</v>
      </c>
      <c r="AG44" s="88">
        <v>24534</v>
      </c>
      <c r="AH44" s="88">
        <v>13154</v>
      </c>
      <c r="AI44" s="88">
        <v>532</v>
      </c>
    </row>
    <row r="45" spans="1:35">
      <c r="A45" s="85" t="s">
        <v>734</v>
      </c>
      <c r="B45" s="85">
        <v>2016</v>
      </c>
      <c r="C45" s="88">
        <v>7109</v>
      </c>
      <c r="D45" s="77">
        <f>SUM(E45:J45)</f>
        <v>106</v>
      </c>
      <c r="E45" s="77"/>
      <c r="F45" s="88">
        <v>106</v>
      </c>
      <c r="G45" s="88"/>
      <c r="H45" s="77"/>
      <c r="I45" s="88"/>
      <c r="J45" s="77"/>
      <c r="K45" s="77">
        <f>SUM(L45:R45)</f>
        <v>7004</v>
      </c>
      <c r="L45" s="88">
        <v>74</v>
      </c>
      <c r="M45" s="88"/>
      <c r="N45" s="88">
        <v>757</v>
      </c>
      <c r="O45" s="88"/>
      <c r="P45" s="88">
        <v>1957</v>
      </c>
      <c r="Q45" s="88">
        <v>895</v>
      </c>
      <c r="R45" s="88">
        <v>3321</v>
      </c>
      <c r="S45" s="88">
        <v>9642</v>
      </c>
      <c r="T45" s="77">
        <f>SUM(U45:Z45)</f>
        <v>187</v>
      </c>
      <c r="U45" s="77"/>
      <c r="V45" s="88">
        <v>106</v>
      </c>
      <c r="W45" s="88"/>
      <c r="X45" s="77">
        <v>81</v>
      </c>
      <c r="Y45" s="88"/>
      <c r="Z45" s="77"/>
      <c r="AA45" s="77">
        <f>SUM(AB45:AH45)</f>
        <v>9454</v>
      </c>
      <c r="AB45" s="88">
        <v>147</v>
      </c>
      <c r="AC45" s="88"/>
      <c r="AD45" s="77">
        <v>1149</v>
      </c>
      <c r="AE45" s="88"/>
      <c r="AF45" s="88">
        <v>3454</v>
      </c>
      <c r="AG45" s="88">
        <v>920</v>
      </c>
      <c r="AH45" s="88">
        <v>3784</v>
      </c>
      <c r="AI45" s="88">
        <v>12645</v>
      </c>
    </row>
    <row r="46" spans="1:35">
      <c r="A46" s="85" t="s">
        <v>733</v>
      </c>
      <c r="B46" s="85">
        <v>2016</v>
      </c>
      <c r="C46" s="88">
        <v>69880</v>
      </c>
      <c r="D46" s="77">
        <f>SUM(E46:J46)</f>
        <v>65</v>
      </c>
      <c r="E46" s="77"/>
      <c r="F46" s="88">
        <v>65</v>
      </c>
      <c r="G46" s="88"/>
      <c r="H46" s="77"/>
      <c r="I46" s="88"/>
      <c r="J46" s="77"/>
      <c r="K46" s="77">
        <f>SUM(L46:R46)</f>
        <v>69815</v>
      </c>
      <c r="L46" s="88">
        <v>1015</v>
      </c>
      <c r="M46" s="88"/>
      <c r="N46" s="88">
        <v>8869</v>
      </c>
      <c r="O46" s="88"/>
      <c r="P46" s="88">
        <v>18909</v>
      </c>
      <c r="Q46" s="88">
        <v>23842</v>
      </c>
      <c r="R46" s="88">
        <v>17180</v>
      </c>
      <c r="S46" s="88">
        <v>89802</v>
      </c>
      <c r="T46" s="77">
        <f>SUM(U46:Z46)</f>
        <v>212</v>
      </c>
      <c r="U46" s="77"/>
      <c r="V46" s="88">
        <v>65</v>
      </c>
      <c r="W46" s="88"/>
      <c r="X46" s="77">
        <v>147</v>
      </c>
      <c r="Y46" s="88"/>
      <c r="Z46" s="77"/>
      <c r="AA46" s="77">
        <f>SUM(AB46:AH46)</f>
        <v>89589</v>
      </c>
      <c r="AB46" s="88">
        <v>1015</v>
      </c>
      <c r="AC46" s="88"/>
      <c r="AD46" s="77">
        <v>11738</v>
      </c>
      <c r="AE46" s="88"/>
      <c r="AF46" s="88">
        <v>26866</v>
      </c>
      <c r="AG46" s="88">
        <v>30736</v>
      </c>
      <c r="AH46" s="88">
        <v>19234</v>
      </c>
      <c r="AI46" s="88">
        <v>5952</v>
      </c>
    </row>
    <row r="47" spans="1:35">
      <c r="A47" s="85" t="s">
        <v>732</v>
      </c>
      <c r="B47" s="85">
        <v>2016</v>
      </c>
      <c r="C47" s="88">
        <v>45840</v>
      </c>
      <c r="D47" s="77">
        <f>SUM(E47:J47)</f>
        <v>526</v>
      </c>
      <c r="E47" s="77"/>
      <c r="F47" s="88">
        <v>526</v>
      </c>
      <c r="G47" s="88"/>
      <c r="H47" s="77"/>
      <c r="I47" s="88"/>
      <c r="J47" s="77"/>
      <c r="K47" s="77">
        <f>SUM(L47:R47)</f>
        <v>45314</v>
      </c>
      <c r="L47" s="88">
        <v>833</v>
      </c>
      <c r="M47" s="88"/>
      <c r="N47" s="88">
        <v>5813</v>
      </c>
      <c r="O47" s="88"/>
      <c r="P47" s="88">
        <v>11150</v>
      </c>
      <c r="Q47" s="88">
        <v>14928</v>
      </c>
      <c r="R47" s="88">
        <v>12590</v>
      </c>
      <c r="S47" s="88">
        <v>62527</v>
      </c>
      <c r="T47" s="77">
        <f>SUM(U47:Z47)</f>
        <v>998</v>
      </c>
      <c r="U47" s="77"/>
      <c r="V47" s="88">
        <v>526</v>
      </c>
      <c r="W47" s="88"/>
      <c r="X47" s="77">
        <v>472</v>
      </c>
      <c r="Y47" s="88"/>
      <c r="Z47" s="77"/>
      <c r="AA47" s="77">
        <f>SUM(AB47:AH47)</f>
        <v>61529</v>
      </c>
      <c r="AB47" s="88">
        <v>1185</v>
      </c>
      <c r="AC47" s="88"/>
      <c r="AD47" s="77">
        <v>8224</v>
      </c>
      <c r="AE47" s="88"/>
      <c r="AF47" s="88">
        <v>16290</v>
      </c>
      <c r="AG47" s="88">
        <v>21498</v>
      </c>
      <c r="AH47" s="88">
        <v>14332</v>
      </c>
      <c r="AI47" s="88">
        <v>5252</v>
      </c>
    </row>
    <row r="48" spans="1:35">
      <c r="A48" s="85" t="s">
        <v>731</v>
      </c>
      <c r="B48" s="85">
        <v>2016</v>
      </c>
      <c r="C48" s="88">
        <v>58638</v>
      </c>
      <c r="D48" s="77">
        <f>SUM(E48:J48)</f>
        <v>1206</v>
      </c>
      <c r="E48" s="77"/>
      <c r="F48" s="88">
        <v>1206</v>
      </c>
      <c r="G48" s="88"/>
      <c r="H48" s="77"/>
      <c r="I48" s="88"/>
      <c r="J48" s="77"/>
      <c r="K48" s="77">
        <f>SUM(L48:R48)</f>
        <v>57431</v>
      </c>
      <c r="L48" s="88">
        <v>614</v>
      </c>
      <c r="M48" s="88"/>
      <c r="N48" s="88">
        <v>4932</v>
      </c>
      <c r="O48" s="88"/>
      <c r="P48" s="88">
        <v>11270</v>
      </c>
      <c r="Q48" s="88">
        <v>16504</v>
      </c>
      <c r="R48" s="88">
        <v>24111</v>
      </c>
      <c r="S48" s="88">
        <v>67246</v>
      </c>
      <c r="T48" s="77">
        <f>SUM(U48:Z48)</f>
        <v>2789</v>
      </c>
      <c r="U48" s="77"/>
      <c r="V48" s="88">
        <v>1206</v>
      </c>
      <c r="W48" s="88"/>
      <c r="X48" s="77">
        <v>1583</v>
      </c>
      <c r="Y48" s="88"/>
      <c r="Z48" s="77"/>
      <c r="AA48" s="77">
        <f>SUM(AB48:AH48)</f>
        <v>64457</v>
      </c>
      <c r="AB48" s="88">
        <v>1223</v>
      </c>
      <c r="AC48" s="88"/>
      <c r="AD48" s="77">
        <v>5335</v>
      </c>
      <c r="AE48" s="88"/>
      <c r="AF48" s="88">
        <v>14524</v>
      </c>
      <c r="AG48" s="88">
        <v>18631</v>
      </c>
      <c r="AH48" s="88">
        <v>24744</v>
      </c>
      <c r="AI48" s="88">
        <v>1469</v>
      </c>
    </row>
    <row r="49" spans="1:35">
      <c r="A49" s="85" t="s">
        <v>730</v>
      </c>
      <c r="B49" s="85">
        <v>2016</v>
      </c>
      <c r="C49" s="88">
        <v>41168</v>
      </c>
      <c r="D49" s="77">
        <f>SUM(E49:J49)</f>
        <v>0</v>
      </c>
      <c r="E49" s="77"/>
      <c r="F49" s="88"/>
      <c r="G49" s="88"/>
      <c r="H49" s="77"/>
      <c r="I49" s="88"/>
      <c r="J49" s="77"/>
      <c r="K49" s="77">
        <f>SUM(L49:R49)</f>
        <v>41167</v>
      </c>
      <c r="L49" s="88">
        <v>342</v>
      </c>
      <c r="M49" s="88"/>
      <c r="N49" s="88">
        <v>3791</v>
      </c>
      <c r="O49" s="88"/>
      <c r="P49" s="88">
        <v>9155</v>
      </c>
      <c r="Q49" s="88">
        <v>14311</v>
      </c>
      <c r="R49" s="88">
        <v>13568</v>
      </c>
      <c r="S49" s="88">
        <v>47417</v>
      </c>
      <c r="T49" s="77">
        <f>SUM(U49:Z49)</f>
        <v>0</v>
      </c>
      <c r="U49" s="77"/>
      <c r="V49" s="79"/>
      <c r="W49" s="88"/>
      <c r="X49" s="77"/>
      <c r="Y49" s="88"/>
      <c r="Z49" s="77"/>
      <c r="AA49" s="77">
        <f>SUM(AB49:AH49)</f>
        <v>47418</v>
      </c>
      <c r="AB49" s="88">
        <v>342</v>
      </c>
      <c r="AC49" s="88"/>
      <c r="AD49" s="77">
        <v>4922</v>
      </c>
      <c r="AE49" s="88"/>
      <c r="AF49" s="88">
        <v>12301</v>
      </c>
      <c r="AG49" s="88">
        <v>16143</v>
      </c>
      <c r="AH49" s="88">
        <v>13710</v>
      </c>
      <c r="AI49" s="88">
        <v>1109</v>
      </c>
    </row>
    <row r="50" spans="1:35">
      <c r="A50" s="85" t="s">
        <v>729</v>
      </c>
      <c r="B50" s="85">
        <v>2016</v>
      </c>
      <c r="C50" s="88">
        <v>45755</v>
      </c>
      <c r="D50" s="77">
        <f>SUM(E50:J50)</f>
        <v>450</v>
      </c>
      <c r="E50" s="77"/>
      <c r="F50" s="88">
        <v>450</v>
      </c>
      <c r="G50" s="88"/>
      <c r="H50" s="77"/>
      <c r="I50" s="88"/>
      <c r="J50" s="77"/>
      <c r="K50" s="77">
        <f>SUM(L50:R50)</f>
        <v>45307</v>
      </c>
      <c r="L50" s="88"/>
      <c r="M50" s="88"/>
      <c r="N50" s="88">
        <v>3507</v>
      </c>
      <c r="O50" s="88"/>
      <c r="P50" s="88">
        <v>10931</v>
      </c>
      <c r="Q50" s="88">
        <v>14364</v>
      </c>
      <c r="R50" s="88">
        <v>16505</v>
      </c>
      <c r="S50" s="88">
        <v>48727</v>
      </c>
      <c r="T50" s="77">
        <f>SUM(U50:Z50)</f>
        <v>450</v>
      </c>
      <c r="U50" s="77"/>
      <c r="V50" s="88">
        <v>450</v>
      </c>
      <c r="W50" s="88"/>
      <c r="X50" s="77"/>
      <c r="Y50" s="88"/>
      <c r="Z50" s="77"/>
      <c r="AA50" s="77">
        <f>SUM(AB50:AH50)</f>
        <v>48278</v>
      </c>
      <c r="AB50" s="79"/>
      <c r="AC50" s="88"/>
      <c r="AD50" s="77">
        <v>4185</v>
      </c>
      <c r="AE50" s="88"/>
      <c r="AF50" s="88">
        <v>12102</v>
      </c>
      <c r="AG50" s="88">
        <v>15434</v>
      </c>
      <c r="AH50" s="88">
        <v>16557</v>
      </c>
      <c r="AI50" s="88">
        <v>668</v>
      </c>
    </row>
    <row r="51" spans="1:35">
      <c r="A51" s="85" t="s">
        <v>711</v>
      </c>
      <c r="B51" s="85">
        <v>2016</v>
      </c>
      <c r="C51" s="88">
        <v>81130</v>
      </c>
      <c r="D51" s="77">
        <f>SUM(E51:J51)</f>
        <v>415</v>
      </c>
      <c r="E51" s="77"/>
      <c r="F51" s="88"/>
      <c r="G51" s="88">
        <v>415</v>
      </c>
      <c r="H51" s="77"/>
      <c r="I51" s="88"/>
      <c r="J51" s="77"/>
      <c r="K51" s="77">
        <f>SUM(L51:R51)</f>
        <v>80714</v>
      </c>
      <c r="L51" s="88">
        <v>78</v>
      </c>
      <c r="M51" s="88"/>
      <c r="N51" s="88">
        <v>6016</v>
      </c>
      <c r="O51" s="88"/>
      <c r="P51" s="88">
        <v>18446</v>
      </c>
      <c r="Q51" s="88">
        <v>25237</v>
      </c>
      <c r="R51" s="88">
        <v>30937</v>
      </c>
      <c r="S51" s="88">
        <v>95866</v>
      </c>
      <c r="T51" s="77">
        <f>SUM(U51:Z51)</f>
        <v>415</v>
      </c>
      <c r="U51" s="77"/>
      <c r="V51" s="88"/>
      <c r="W51" s="88">
        <v>415</v>
      </c>
      <c r="X51" s="77"/>
      <c r="Y51" s="88"/>
      <c r="Z51" s="77"/>
      <c r="AA51" s="77">
        <f>SUM(AB51:AH51)</f>
        <v>95448</v>
      </c>
      <c r="AB51" s="88">
        <v>155</v>
      </c>
      <c r="AC51" s="88"/>
      <c r="AD51" s="77">
        <v>7712</v>
      </c>
      <c r="AE51" s="88"/>
      <c r="AF51" s="88">
        <v>23555</v>
      </c>
      <c r="AG51" s="88">
        <v>30264</v>
      </c>
      <c r="AH51" s="88">
        <v>33762</v>
      </c>
      <c r="AI51" s="88">
        <v>5053</v>
      </c>
    </row>
    <row r="52" spans="1:35">
      <c r="A52" s="85" t="s">
        <v>728</v>
      </c>
      <c r="B52" s="85">
        <v>2016</v>
      </c>
      <c r="C52" s="88">
        <v>70147</v>
      </c>
      <c r="D52" s="77">
        <f>SUM(E52:J52)</f>
        <v>710</v>
      </c>
      <c r="E52" s="77"/>
      <c r="F52" s="88">
        <v>710</v>
      </c>
      <c r="G52" s="88"/>
      <c r="H52" s="77"/>
      <c r="I52" s="88"/>
      <c r="J52" s="77"/>
      <c r="K52" s="77">
        <f>SUM(L52:R52)</f>
        <v>69437</v>
      </c>
      <c r="L52" s="88">
        <v>343</v>
      </c>
      <c r="M52" s="88"/>
      <c r="N52" s="88">
        <v>5810</v>
      </c>
      <c r="O52" s="88">
        <v>95</v>
      </c>
      <c r="P52" s="88">
        <v>17222</v>
      </c>
      <c r="Q52" s="88">
        <v>22127</v>
      </c>
      <c r="R52" s="88">
        <v>23840</v>
      </c>
      <c r="S52" s="88">
        <v>74455</v>
      </c>
      <c r="T52" s="77">
        <f>SUM(U52:Z52)</f>
        <v>710</v>
      </c>
      <c r="U52" s="77"/>
      <c r="V52" s="88">
        <v>710</v>
      </c>
      <c r="W52" s="88"/>
      <c r="X52" s="77"/>
      <c r="Y52" s="88"/>
      <c r="Z52" s="77"/>
      <c r="AA52" s="77">
        <f>SUM(AB52:AH52)</f>
        <v>73745</v>
      </c>
      <c r="AB52" s="88">
        <v>343</v>
      </c>
      <c r="AC52" s="88"/>
      <c r="AD52" s="77">
        <v>7779</v>
      </c>
      <c r="AE52" s="88">
        <v>140</v>
      </c>
      <c r="AF52" s="88">
        <v>18325</v>
      </c>
      <c r="AG52" s="88">
        <v>23180</v>
      </c>
      <c r="AH52" s="88">
        <v>23978</v>
      </c>
      <c r="AI52" s="88">
        <v>825</v>
      </c>
    </row>
    <row r="53" spans="1:35">
      <c r="A53" s="85" t="s">
        <v>727</v>
      </c>
      <c r="B53" s="85">
        <v>2016</v>
      </c>
      <c r="C53" s="88">
        <v>65413</v>
      </c>
      <c r="D53" s="77">
        <f>SUM(E53:J53)</f>
        <v>981</v>
      </c>
      <c r="E53" s="77"/>
      <c r="F53" s="88">
        <v>981</v>
      </c>
      <c r="G53" s="88"/>
      <c r="H53" s="77"/>
      <c r="I53" s="88"/>
      <c r="J53" s="77"/>
      <c r="K53" s="77">
        <f>SUM(L53:R53)</f>
        <v>64431</v>
      </c>
      <c r="L53" s="88">
        <v>180</v>
      </c>
      <c r="M53" s="88"/>
      <c r="N53" s="88">
        <v>9618</v>
      </c>
      <c r="O53" s="88"/>
      <c r="P53" s="88">
        <v>13225</v>
      </c>
      <c r="Q53" s="88">
        <v>20382</v>
      </c>
      <c r="R53" s="88">
        <v>21026</v>
      </c>
      <c r="S53" s="77">
        <v>70074</v>
      </c>
      <c r="T53" s="77">
        <f>SUM(U53:Z53)</f>
        <v>2779</v>
      </c>
      <c r="U53" s="77"/>
      <c r="V53" s="88">
        <v>981</v>
      </c>
      <c r="W53" s="88"/>
      <c r="X53" s="77">
        <v>1798</v>
      </c>
      <c r="Y53" s="88"/>
      <c r="Z53" s="77"/>
      <c r="AA53" s="77">
        <f>SUM(AB53:AH53)</f>
        <v>67295</v>
      </c>
      <c r="AB53" s="88">
        <v>180</v>
      </c>
      <c r="AC53" s="88"/>
      <c r="AD53" s="77">
        <v>9689</v>
      </c>
      <c r="AE53" s="88"/>
      <c r="AF53" s="88">
        <v>14519</v>
      </c>
      <c r="AG53" s="88">
        <v>21621</v>
      </c>
      <c r="AH53" s="88">
        <v>21286</v>
      </c>
      <c r="AI53" s="88">
        <v>1197</v>
      </c>
    </row>
    <row r="54" spans="1:35">
      <c r="A54" s="85" t="s">
        <v>726</v>
      </c>
      <c r="B54" s="85">
        <v>2016</v>
      </c>
      <c r="C54" s="88">
        <v>64509</v>
      </c>
      <c r="D54" s="77">
        <f>SUM(E54:J54)</f>
        <v>1387</v>
      </c>
      <c r="E54" s="77"/>
      <c r="F54" s="88">
        <v>1387</v>
      </c>
      <c r="G54" s="88"/>
      <c r="H54" s="77"/>
      <c r="I54" s="88"/>
      <c r="J54" s="77"/>
      <c r="K54" s="77">
        <f>SUM(L54:R54)</f>
        <v>63121</v>
      </c>
      <c r="L54" s="88"/>
      <c r="M54" s="88"/>
      <c r="N54" s="88">
        <v>5103</v>
      </c>
      <c r="O54" s="88"/>
      <c r="P54" s="88">
        <v>13236</v>
      </c>
      <c r="Q54" s="88">
        <v>21589</v>
      </c>
      <c r="R54" s="88">
        <v>23193</v>
      </c>
      <c r="S54" s="88">
        <v>66837</v>
      </c>
      <c r="T54" s="77">
        <f>SUM(U54:Z54)</f>
        <v>2244</v>
      </c>
      <c r="U54" s="77"/>
      <c r="V54" s="88">
        <v>1387</v>
      </c>
      <c r="W54" s="88"/>
      <c r="X54" s="77">
        <v>857</v>
      </c>
      <c r="Y54" s="88"/>
      <c r="Z54" s="77"/>
      <c r="AA54" s="77">
        <f>SUM(AB54:AH54)</f>
        <v>64593</v>
      </c>
      <c r="AB54" s="79"/>
      <c r="AC54" s="88"/>
      <c r="AD54" s="77">
        <v>4409</v>
      </c>
      <c r="AE54" s="88"/>
      <c r="AF54" s="88">
        <v>14003</v>
      </c>
      <c r="AG54" s="88">
        <v>22729</v>
      </c>
      <c r="AH54" s="88">
        <v>23452</v>
      </c>
      <c r="AI54" s="88">
        <v>581</v>
      </c>
    </row>
    <row r="55" spans="1:35">
      <c r="A55" s="85" t="s">
        <v>725</v>
      </c>
      <c r="B55" s="85">
        <v>2016</v>
      </c>
      <c r="C55" s="88">
        <v>59618</v>
      </c>
      <c r="D55" s="77">
        <f>SUM(E55:J55)</f>
        <v>0</v>
      </c>
      <c r="E55" s="77"/>
      <c r="F55" s="88"/>
      <c r="G55" s="88"/>
      <c r="H55" s="77"/>
      <c r="I55" s="88"/>
      <c r="J55" s="77"/>
      <c r="K55" s="77">
        <f>SUM(L55:R55)</f>
        <v>59618</v>
      </c>
      <c r="L55" s="88"/>
      <c r="M55" s="88"/>
      <c r="N55" s="88">
        <v>6761</v>
      </c>
      <c r="O55" s="88"/>
      <c r="P55" s="88">
        <v>15956</v>
      </c>
      <c r="Q55" s="88">
        <v>29497</v>
      </c>
      <c r="R55" s="88">
        <v>7404</v>
      </c>
      <c r="S55" s="88">
        <v>74931</v>
      </c>
      <c r="T55" s="77">
        <f>SUM(U55:Z55)</f>
        <v>0</v>
      </c>
      <c r="U55" s="77"/>
      <c r="V55" s="79"/>
      <c r="W55" s="88"/>
      <c r="X55" s="77"/>
      <c r="Y55" s="88"/>
      <c r="Z55" s="77"/>
      <c r="AA55" s="77">
        <f>SUM(AB55:AH55)</f>
        <v>74931</v>
      </c>
      <c r="AB55" s="88"/>
      <c r="AC55" s="88"/>
      <c r="AD55" s="77">
        <v>9881</v>
      </c>
      <c r="AE55" s="88"/>
      <c r="AF55" s="88">
        <v>22549</v>
      </c>
      <c r="AG55" s="88">
        <v>34935</v>
      </c>
      <c r="AH55" s="88">
        <v>7566</v>
      </c>
      <c r="AI55" s="88">
        <v>3857</v>
      </c>
    </row>
    <row r="56" spans="1:35">
      <c r="A56" s="85" t="s">
        <v>724</v>
      </c>
      <c r="B56" s="85">
        <v>2016</v>
      </c>
      <c r="C56" s="88">
        <v>66257</v>
      </c>
      <c r="D56" s="77">
        <f>SUM(E56:J56)</f>
        <v>0</v>
      </c>
      <c r="E56" s="77"/>
      <c r="F56" s="88"/>
      <c r="G56" s="88"/>
      <c r="H56" s="77"/>
      <c r="I56" s="88"/>
      <c r="J56" s="77"/>
      <c r="K56" s="77">
        <f>SUM(L56:R56)</f>
        <v>66258</v>
      </c>
      <c r="L56" s="88"/>
      <c r="M56" s="88"/>
      <c r="N56" s="88">
        <v>1816</v>
      </c>
      <c r="O56" s="88"/>
      <c r="P56" s="88">
        <v>14583</v>
      </c>
      <c r="Q56" s="88">
        <v>19197</v>
      </c>
      <c r="R56" s="88">
        <v>30662</v>
      </c>
      <c r="S56" s="88">
        <v>70237</v>
      </c>
      <c r="T56" s="77">
        <f>SUM(U56:Z56)</f>
        <v>0</v>
      </c>
      <c r="U56" s="77"/>
      <c r="V56" s="88"/>
      <c r="W56" s="88"/>
      <c r="X56" s="77"/>
      <c r="Y56" s="88"/>
      <c r="Z56" s="77"/>
      <c r="AA56" s="77">
        <f>SUM(AB56:AH56)</f>
        <v>70236</v>
      </c>
      <c r="AB56" s="88"/>
      <c r="AC56" s="88"/>
      <c r="AD56" s="77">
        <v>1941</v>
      </c>
      <c r="AE56" s="88"/>
      <c r="AF56" s="88">
        <v>16606</v>
      </c>
      <c r="AG56" s="88">
        <v>20618</v>
      </c>
      <c r="AH56" s="88">
        <v>31071</v>
      </c>
      <c r="AI56" s="88">
        <v>535</v>
      </c>
    </row>
    <row r="57" spans="1:35">
      <c r="A57" s="85" t="s">
        <v>723</v>
      </c>
      <c r="B57" s="85">
        <v>2016</v>
      </c>
      <c r="C57" s="88">
        <v>10645</v>
      </c>
      <c r="D57" s="77">
        <f>SUM(E57:J57)</f>
        <v>0</v>
      </c>
      <c r="E57" s="77"/>
      <c r="F57" s="88"/>
      <c r="G57" s="88"/>
      <c r="H57" s="77"/>
      <c r="I57" s="88"/>
      <c r="J57" s="77"/>
      <c r="K57" s="77">
        <f>SUM(L57:R57)</f>
        <v>10644</v>
      </c>
      <c r="L57" s="88"/>
      <c r="M57" s="88"/>
      <c r="N57" s="88"/>
      <c r="O57" s="88"/>
      <c r="P57" s="88">
        <v>4034</v>
      </c>
      <c r="Q57" s="88">
        <v>3932</v>
      </c>
      <c r="R57" s="88">
        <v>2678</v>
      </c>
      <c r="S57" s="88">
        <v>10714</v>
      </c>
      <c r="T57" s="77">
        <f>SUM(U57:Z57)</f>
        <v>0</v>
      </c>
      <c r="U57" s="77"/>
      <c r="V57" s="88"/>
      <c r="W57" s="88"/>
      <c r="X57" s="77"/>
      <c r="Y57" s="88"/>
      <c r="Z57" s="77"/>
      <c r="AA57" s="77">
        <f>SUM(AB57:AH57)</f>
        <v>10714</v>
      </c>
      <c r="AB57" s="88"/>
      <c r="AC57" s="88"/>
      <c r="AD57" s="77">
        <v>0</v>
      </c>
      <c r="AE57" s="88"/>
      <c r="AF57" s="88">
        <v>4047</v>
      </c>
      <c r="AG57" s="88">
        <v>3970</v>
      </c>
      <c r="AH57" s="88">
        <v>2697</v>
      </c>
      <c r="AI57" s="88">
        <v>157</v>
      </c>
    </row>
    <row r="58" spans="1:35">
      <c r="A58" s="85" t="s">
        <v>722</v>
      </c>
      <c r="B58" s="85">
        <v>2016</v>
      </c>
      <c r="C58" s="88">
        <v>31341</v>
      </c>
      <c r="D58" s="77">
        <f>SUM(E58:J58)</f>
        <v>575</v>
      </c>
      <c r="E58" s="77"/>
      <c r="F58" s="88">
        <v>575</v>
      </c>
      <c r="G58" s="88"/>
      <c r="H58" s="77"/>
      <c r="I58" s="88"/>
      <c r="J58" s="77"/>
      <c r="K58" s="77">
        <f>SUM(L58:R58)</f>
        <v>30767</v>
      </c>
      <c r="L58" s="88"/>
      <c r="M58" s="88"/>
      <c r="N58" s="88">
        <v>2673</v>
      </c>
      <c r="O58" s="88"/>
      <c r="P58" s="88">
        <v>6971</v>
      </c>
      <c r="Q58" s="88">
        <v>9494</v>
      </c>
      <c r="R58" s="88">
        <v>11629</v>
      </c>
      <c r="S58" s="88">
        <v>35475</v>
      </c>
      <c r="T58" s="77">
        <f>SUM(U58:Z58)</f>
        <v>575</v>
      </c>
      <c r="U58" s="77"/>
      <c r="V58" s="88">
        <v>575</v>
      </c>
      <c r="W58" s="88"/>
      <c r="X58" s="77"/>
      <c r="Y58" s="88"/>
      <c r="Z58" s="77"/>
      <c r="AA58" s="77">
        <f>SUM(AB58:AH58)</f>
        <v>34900</v>
      </c>
      <c r="AB58" s="88"/>
      <c r="AC58" s="88"/>
      <c r="AD58" s="77">
        <v>3372</v>
      </c>
      <c r="AE58" s="88"/>
      <c r="AF58" s="88">
        <v>8608</v>
      </c>
      <c r="AG58" s="88">
        <v>10759</v>
      </c>
      <c r="AH58" s="88">
        <v>12161</v>
      </c>
      <c r="AI58" s="88">
        <v>757</v>
      </c>
    </row>
    <row r="59" spans="1:35">
      <c r="A59" s="85" t="s">
        <v>721</v>
      </c>
      <c r="B59" s="85">
        <v>2016</v>
      </c>
      <c r="C59" s="88">
        <v>82020</v>
      </c>
      <c r="D59" s="77">
        <f>SUM(E59:J59)</f>
        <v>854</v>
      </c>
      <c r="E59" s="77"/>
      <c r="F59" s="88">
        <v>854</v>
      </c>
      <c r="G59" s="88"/>
      <c r="H59" s="77"/>
      <c r="I59" s="88"/>
      <c r="J59" s="77"/>
      <c r="K59" s="77">
        <f>SUM(L59:R59)</f>
        <v>81165</v>
      </c>
      <c r="L59" s="88"/>
      <c r="M59" s="88"/>
      <c r="N59" s="88">
        <v>9848</v>
      </c>
      <c r="O59" s="88"/>
      <c r="P59" s="88">
        <v>16339</v>
      </c>
      <c r="Q59" s="88">
        <v>26536</v>
      </c>
      <c r="R59" s="88">
        <v>28442</v>
      </c>
      <c r="S59" s="88">
        <v>92326</v>
      </c>
      <c r="T59" s="77">
        <f>SUM(U59:Z59)</f>
        <v>1094</v>
      </c>
      <c r="U59" s="77"/>
      <c r="V59" s="88">
        <v>854</v>
      </c>
      <c r="W59" s="88"/>
      <c r="X59" s="77">
        <v>240</v>
      </c>
      <c r="Y59" s="88"/>
      <c r="Z59" s="77"/>
      <c r="AA59" s="77">
        <f>SUM(AB59:AH59)</f>
        <v>91231</v>
      </c>
      <c r="AB59" s="88"/>
      <c r="AC59" s="88"/>
      <c r="AD59" s="77">
        <v>13555</v>
      </c>
      <c r="AE59" s="88"/>
      <c r="AF59" s="88">
        <v>20376</v>
      </c>
      <c r="AG59" s="88">
        <v>28615</v>
      </c>
      <c r="AH59" s="88">
        <v>28685</v>
      </c>
      <c r="AI59" s="88">
        <v>1562</v>
      </c>
    </row>
    <row r="60" spans="1:35">
      <c r="A60" s="85" t="s">
        <v>720</v>
      </c>
      <c r="B60" s="85">
        <v>2016</v>
      </c>
      <c r="C60" s="88">
        <v>48864</v>
      </c>
      <c r="D60" s="77">
        <f>SUM(E60:J60)</f>
        <v>0</v>
      </c>
      <c r="E60" s="77"/>
      <c r="F60" s="88"/>
      <c r="G60" s="88"/>
      <c r="H60" s="77"/>
      <c r="I60" s="88"/>
      <c r="J60" s="77"/>
      <c r="K60" s="77">
        <f>SUM(L60:R60)</f>
        <v>48864</v>
      </c>
      <c r="L60" s="88"/>
      <c r="M60" s="88"/>
      <c r="N60" s="88">
        <v>3502</v>
      </c>
      <c r="O60" s="88"/>
      <c r="P60" s="88">
        <v>11161</v>
      </c>
      <c r="Q60" s="88">
        <v>15764</v>
      </c>
      <c r="R60" s="88">
        <v>18437</v>
      </c>
      <c r="S60" s="88">
        <v>48925</v>
      </c>
      <c r="T60" s="77">
        <f>SUM(U60:Z60)</f>
        <v>0</v>
      </c>
      <c r="U60" s="77"/>
      <c r="V60" s="88"/>
      <c r="W60" s="88"/>
      <c r="X60" s="77"/>
      <c r="Y60" s="88"/>
      <c r="Z60" s="77"/>
      <c r="AA60" s="77">
        <f>SUM(AB60:AH60)</f>
        <v>48925</v>
      </c>
      <c r="AB60" s="88"/>
      <c r="AC60" s="88"/>
      <c r="AD60" s="77">
        <v>3502</v>
      </c>
      <c r="AE60" s="88"/>
      <c r="AF60" s="88">
        <v>11161</v>
      </c>
      <c r="AG60" s="88">
        <v>15813</v>
      </c>
      <c r="AH60" s="88">
        <v>18449</v>
      </c>
      <c r="AI60" s="88">
        <v>580</v>
      </c>
    </row>
    <row r="61" spans="1:35">
      <c r="A61" s="85" t="s">
        <v>719</v>
      </c>
      <c r="B61" s="85">
        <v>2016</v>
      </c>
      <c r="C61" s="88">
        <v>84550</v>
      </c>
      <c r="D61" s="77">
        <f>SUM(E61:J61)</f>
        <v>0</v>
      </c>
      <c r="E61" s="77"/>
      <c r="F61" s="88"/>
      <c r="G61" s="88"/>
      <c r="H61" s="77"/>
      <c r="I61" s="88"/>
      <c r="J61" s="77"/>
      <c r="K61" s="77">
        <f>SUM(L61:R61)</f>
        <v>84550</v>
      </c>
      <c r="L61" s="88"/>
      <c r="M61" s="88"/>
      <c r="N61" s="88">
        <v>11674</v>
      </c>
      <c r="O61" s="88"/>
      <c r="P61" s="88">
        <v>14595</v>
      </c>
      <c r="Q61" s="88">
        <v>24738</v>
      </c>
      <c r="R61" s="88">
        <v>33543</v>
      </c>
      <c r="S61" s="88">
        <v>85368</v>
      </c>
      <c r="T61" s="77">
        <f>SUM(U61:Z61)</f>
        <v>562</v>
      </c>
      <c r="U61" s="77"/>
      <c r="V61" s="88"/>
      <c r="W61" s="88"/>
      <c r="X61" s="77">
        <v>562</v>
      </c>
      <c r="Y61" s="88"/>
      <c r="Z61" s="77"/>
      <c r="AA61" s="77">
        <f>SUM(AB61:AH61)</f>
        <v>84805</v>
      </c>
      <c r="AB61" s="88"/>
      <c r="AC61" s="88"/>
      <c r="AD61" s="77">
        <v>11378</v>
      </c>
      <c r="AE61" s="88" t="s">
        <v>745</v>
      </c>
      <c r="AF61" s="88">
        <v>14767</v>
      </c>
      <c r="AG61" s="88">
        <v>25115</v>
      </c>
      <c r="AH61" s="88">
        <v>33545</v>
      </c>
      <c r="AI61" s="88">
        <v>403</v>
      </c>
    </row>
    <row r="62" spans="1:35">
      <c r="A62" s="85" t="s">
        <v>718</v>
      </c>
      <c r="B62" s="85">
        <v>2016</v>
      </c>
      <c r="C62" s="88">
        <v>15081</v>
      </c>
      <c r="D62" s="77">
        <f>SUM(E62:J62)</f>
        <v>423</v>
      </c>
      <c r="E62" s="77"/>
      <c r="F62" s="88"/>
      <c r="G62" s="88"/>
      <c r="H62" s="77"/>
      <c r="I62" s="88">
        <v>423</v>
      </c>
      <c r="J62" s="77"/>
      <c r="K62" s="77">
        <f>SUM(L62:R62)</f>
        <v>14658</v>
      </c>
      <c r="L62" s="88"/>
      <c r="M62" s="88"/>
      <c r="N62" s="88"/>
      <c r="O62" s="88"/>
      <c r="P62" s="88">
        <v>3093</v>
      </c>
      <c r="Q62" s="88">
        <v>6551</v>
      </c>
      <c r="R62" s="88">
        <v>5014</v>
      </c>
      <c r="S62" s="88">
        <v>15359</v>
      </c>
      <c r="T62" s="77">
        <f>SUM(U62:Z62)</f>
        <v>423</v>
      </c>
      <c r="U62" s="77"/>
      <c r="V62" s="88"/>
      <c r="W62" s="88"/>
      <c r="X62" s="77"/>
      <c r="Y62" s="88">
        <v>423</v>
      </c>
      <c r="Z62" s="77"/>
      <c r="AA62" s="77">
        <f>SUM(AB62:AH62)</f>
        <v>14936</v>
      </c>
      <c r="AB62" s="88"/>
      <c r="AC62" s="88"/>
      <c r="AD62" s="77">
        <v>0</v>
      </c>
      <c r="AE62" s="88"/>
      <c r="AF62" s="88">
        <v>3371</v>
      </c>
      <c r="AG62" s="88">
        <v>6551</v>
      </c>
      <c r="AH62" s="88">
        <v>5014</v>
      </c>
      <c r="AI62" s="88">
        <v>5</v>
      </c>
    </row>
    <row r="63" spans="1:35">
      <c r="A63" s="85" t="s">
        <v>717</v>
      </c>
      <c r="B63" s="85">
        <v>2016</v>
      </c>
      <c r="C63" s="88">
        <v>49933</v>
      </c>
      <c r="D63" s="77">
        <f>SUM(E63:J63)</f>
        <v>822</v>
      </c>
      <c r="E63" s="77"/>
      <c r="F63" s="88">
        <v>514</v>
      </c>
      <c r="G63" s="88">
        <v>308</v>
      </c>
      <c r="H63" s="77"/>
      <c r="I63" s="88"/>
      <c r="J63" s="77"/>
      <c r="K63" s="77">
        <f>SUM(L63:R63)</f>
        <v>49112</v>
      </c>
      <c r="L63" s="88"/>
      <c r="M63" s="88">
        <v>1415</v>
      </c>
      <c r="N63" s="88">
        <v>565</v>
      </c>
      <c r="O63" s="88">
        <v>8048</v>
      </c>
      <c r="P63" s="88">
        <v>327</v>
      </c>
      <c r="Q63" s="88">
        <v>21648</v>
      </c>
      <c r="R63" s="88">
        <v>17109</v>
      </c>
      <c r="S63" s="88">
        <v>54565</v>
      </c>
      <c r="T63" s="77">
        <f>SUM(U63:Z63)</f>
        <v>1116</v>
      </c>
      <c r="U63" s="77"/>
      <c r="V63" s="88">
        <v>514</v>
      </c>
      <c r="W63" s="88">
        <v>308</v>
      </c>
      <c r="X63" s="77">
        <v>294</v>
      </c>
      <c r="Y63" s="88"/>
      <c r="Z63" s="77"/>
      <c r="AA63" s="77">
        <f>SUM(AB63:AH63)</f>
        <v>53449</v>
      </c>
      <c r="AB63" s="88"/>
      <c r="AC63" s="88">
        <v>2323</v>
      </c>
      <c r="AD63" s="77">
        <v>271</v>
      </c>
      <c r="AE63" s="88">
        <v>9540</v>
      </c>
      <c r="AF63" s="88">
        <v>327</v>
      </c>
      <c r="AG63" s="88">
        <v>23788</v>
      </c>
      <c r="AH63" s="88">
        <v>17200</v>
      </c>
      <c r="AI63" s="88">
        <v>1189</v>
      </c>
    </row>
    <row r="64" spans="1:35">
      <c r="A64" s="85" t="s">
        <v>716</v>
      </c>
      <c r="B64" s="85">
        <v>2016</v>
      </c>
      <c r="C64" s="88">
        <v>58955</v>
      </c>
      <c r="D64" s="77">
        <f>SUM(E64:J64)</f>
        <v>1351</v>
      </c>
      <c r="E64" s="77"/>
      <c r="F64" s="88">
        <v>1351</v>
      </c>
      <c r="G64" s="88"/>
      <c r="H64" s="77"/>
      <c r="I64" s="88"/>
      <c r="J64" s="77"/>
      <c r="K64" s="77">
        <f>SUM(L64:R64)</f>
        <v>57604</v>
      </c>
      <c r="L64" s="88"/>
      <c r="M64" s="88">
        <v>3447</v>
      </c>
      <c r="N64" s="88"/>
      <c r="O64" s="88">
        <v>9562</v>
      </c>
      <c r="P64" s="88">
        <v>828</v>
      </c>
      <c r="Q64" s="88">
        <v>22033</v>
      </c>
      <c r="R64" s="88">
        <v>21734</v>
      </c>
      <c r="S64" s="88">
        <v>61378</v>
      </c>
      <c r="T64" s="77">
        <f>SUM(U64:Z64)</f>
        <v>1351</v>
      </c>
      <c r="U64" s="77"/>
      <c r="V64" s="88">
        <v>1351</v>
      </c>
      <c r="W64" s="88"/>
      <c r="X64" s="77"/>
      <c r="Y64" s="88"/>
      <c r="Z64" s="77"/>
      <c r="AA64" s="77">
        <f>SUM(AB64:AH64)</f>
        <v>60027</v>
      </c>
      <c r="AB64" s="88"/>
      <c r="AC64" s="88">
        <v>5204</v>
      </c>
      <c r="AD64" s="77">
        <v>0</v>
      </c>
      <c r="AE64" s="88">
        <v>9758</v>
      </c>
      <c r="AF64" s="88">
        <v>847</v>
      </c>
      <c r="AG64" s="88">
        <v>22448</v>
      </c>
      <c r="AH64" s="88">
        <v>21770</v>
      </c>
      <c r="AI64" s="88">
        <v>106</v>
      </c>
    </row>
    <row r="65" spans="1:35">
      <c r="A65" s="85" t="s">
        <v>715</v>
      </c>
      <c r="B65" s="85">
        <v>2016</v>
      </c>
      <c r="C65" s="88">
        <v>27083</v>
      </c>
      <c r="D65" s="77">
        <f>SUM(E65:J65)</f>
        <v>609</v>
      </c>
      <c r="E65" s="77"/>
      <c r="F65" s="88"/>
      <c r="G65" s="88"/>
      <c r="H65" s="77"/>
      <c r="I65" s="88">
        <v>609</v>
      </c>
      <c r="J65" s="77"/>
      <c r="K65" s="77">
        <f>SUM(L65:R65)</f>
        <v>26475</v>
      </c>
      <c r="L65" s="88"/>
      <c r="M65" s="88">
        <v>2681</v>
      </c>
      <c r="N65" s="88"/>
      <c r="O65" s="88">
        <v>6137</v>
      </c>
      <c r="P65" s="88"/>
      <c r="Q65" s="88">
        <v>11043</v>
      </c>
      <c r="R65" s="88">
        <v>6614</v>
      </c>
      <c r="S65" s="88">
        <v>28616</v>
      </c>
      <c r="T65" s="77">
        <f>SUM(U65:Z65)</f>
        <v>1217</v>
      </c>
      <c r="U65" s="77"/>
      <c r="V65" s="88"/>
      <c r="W65" s="88"/>
      <c r="X65" s="77"/>
      <c r="Y65" s="88">
        <v>1217</v>
      </c>
      <c r="Z65" s="77"/>
      <c r="AA65" s="77">
        <f>SUM(AB65:AH65)</f>
        <v>27398</v>
      </c>
      <c r="AB65" s="88"/>
      <c r="AC65" s="88">
        <v>2832</v>
      </c>
      <c r="AD65" s="77">
        <v>0</v>
      </c>
      <c r="AE65" s="88">
        <v>6268</v>
      </c>
      <c r="AF65" s="88"/>
      <c r="AG65" s="88">
        <v>11639</v>
      </c>
      <c r="AH65" s="88">
        <v>6659</v>
      </c>
      <c r="AI65" s="88">
        <v>104</v>
      </c>
    </row>
    <row r="66" spans="1:35">
      <c r="A66" s="85" t="s">
        <v>714</v>
      </c>
      <c r="B66" s="85">
        <v>2016</v>
      </c>
      <c r="C66" s="88">
        <v>16159</v>
      </c>
      <c r="D66" s="77">
        <f>SUM(E66:J66)</f>
        <v>300</v>
      </c>
      <c r="E66" s="77"/>
      <c r="F66" s="88">
        <v>194</v>
      </c>
      <c r="G66" s="88">
        <v>106</v>
      </c>
      <c r="H66" s="77"/>
      <c r="I66" s="88"/>
      <c r="J66" s="77"/>
      <c r="K66" s="77">
        <f>SUM(L66:R66)</f>
        <v>15860</v>
      </c>
      <c r="L66" s="88"/>
      <c r="M66" s="88">
        <v>1828</v>
      </c>
      <c r="N66" s="88"/>
      <c r="O66" s="88">
        <v>2659</v>
      </c>
      <c r="P66" s="88">
        <v>2153</v>
      </c>
      <c r="Q66" s="88">
        <v>5577</v>
      </c>
      <c r="R66" s="88">
        <v>3643</v>
      </c>
      <c r="S66" s="88">
        <v>17535</v>
      </c>
      <c r="T66" s="77">
        <f>SUM(U66:Z66)</f>
        <v>300</v>
      </c>
      <c r="U66" s="77"/>
      <c r="V66" s="88">
        <v>194</v>
      </c>
      <c r="W66" s="88">
        <v>106</v>
      </c>
      <c r="X66" s="77"/>
      <c r="Y66" s="88"/>
      <c r="Z66" s="77"/>
      <c r="AA66" s="77">
        <f>SUM(AB66:AH66)</f>
        <v>17235</v>
      </c>
      <c r="AB66" s="88"/>
      <c r="AC66" s="88">
        <v>1828</v>
      </c>
      <c r="AD66" s="77">
        <v>0</v>
      </c>
      <c r="AE66" s="88">
        <v>2659</v>
      </c>
      <c r="AF66" s="88">
        <v>2258</v>
      </c>
      <c r="AG66" s="88">
        <v>6680</v>
      </c>
      <c r="AH66" s="88">
        <v>3810</v>
      </c>
      <c r="AI66" s="88">
        <v>118</v>
      </c>
    </row>
    <row r="67" spans="1:35">
      <c r="A67" s="85" t="s">
        <v>713</v>
      </c>
      <c r="B67" s="85">
        <v>2016</v>
      </c>
      <c r="C67" s="88">
        <v>72130</v>
      </c>
      <c r="D67" s="77">
        <f>SUM(E67:J67)</f>
        <v>166</v>
      </c>
      <c r="E67" s="77"/>
      <c r="F67" s="88">
        <v>166</v>
      </c>
      <c r="G67" s="88"/>
      <c r="H67" s="77"/>
      <c r="I67" s="88"/>
      <c r="J67" s="77"/>
      <c r="K67" s="77">
        <f>SUM(L67:R67)</f>
        <v>71964</v>
      </c>
      <c r="L67" s="88"/>
      <c r="M67" s="88">
        <v>5586</v>
      </c>
      <c r="N67" s="88">
        <v>196</v>
      </c>
      <c r="O67" s="88"/>
      <c r="P67" s="88">
        <v>18676</v>
      </c>
      <c r="Q67" s="88">
        <v>23798</v>
      </c>
      <c r="R67" s="88">
        <v>23708</v>
      </c>
      <c r="S67" s="77">
        <v>74801</v>
      </c>
      <c r="T67" s="77">
        <f>SUM(U67:Z67)</f>
        <v>166</v>
      </c>
      <c r="U67" s="77"/>
      <c r="V67" s="88">
        <v>166</v>
      </c>
      <c r="W67" s="88"/>
      <c r="X67" s="77"/>
      <c r="Y67" s="88"/>
      <c r="Z67" s="77"/>
      <c r="AA67" s="77">
        <f>SUM(AB67:AH67)</f>
        <v>74635</v>
      </c>
      <c r="AB67" s="88"/>
      <c r="AC67" s="88">
        <v>5781</v>
      </c>
      <c r="AD67" s="77">
        <v>196</v>
      </c>
      <c r="AE67" s="88"/>
      <c r="AF67" s="88">
        <v>19720</v>
      </c>
      <c r="AG67" s="88">
        <v>24966</v>
      </c>
      <c r="AH67" s="88">
        <v>23972</v>
      </c>
      <c r="AI67" s="88">
        <v>243</v>
      </c>
    </row>
    <row r="68" spans="1:35">
      <c r="A68" s="85" t="s">
        <v>712</v>
      </c>
      <c r="B68" s="85">
        <v>2016</v>
      </c>
      <c r="C68" s="88">
        <v>17752</v>
      </c>
      <c r="D68" s="77">
        <f>SUM(E68:J68)</f>
        <v>2787</v>
      </c>
      <c r="E68" s="77"/>
      <c r="F68" s="88">
        <v>2787</v>
      </c>
      <c r="G68" s="88"/>
      <c r="H68" s="77"/>
      <c r="I68" s="88"/>
      <c r="J68" s="77"/>
      <c r="K68" s="77">
        <f>SUM(L68:R68)</f>
        <v>14965</v>
      </c>
      <c r="L68" s="88"/>
      <c r="M68" s="88"/>
      <c r="N68" s="88">
        <v>14774</v>
      </c>
      <c r="O68" s="88"/>
      <c r="P68" s="88">
        <v>191</v>
      </c>
      <c r="Q68" s="88"/>
      <c r="R68" s="88"/>
      <c r="S68" s="77">
        <v>19899</v>
      </c>
      <c r="T68" s="77">
        <f>SUM(U68:Z68)</f>
        <v>9385</v>
      </c>
      <c r="U68" s="77"/>
      <c r="V68" s="88">
        <v>2787</v>
      </c>
      <c r="W68" s="88"/>
      <c r="X68" s="77">
        <v>6598</v>
      </c>
      <c r="Y68" s="88"/>
      <c r="Z68" s="77"/>
      <c r="AA68" s="77">
        <f>SUM(AB68:AH68)</f>
        <v>10515</v>
      </c>
      <c r="AB68" s="88"/>
      <c r="AC68" s="88"/>
      <c r="AD68" s="77">
        <v>10315</v>
      </c>
      <c r="AE68" s="88"/>
      <c r="AF68" s="88">
        <v>200</v>
      </c>
      <c r="AG68" s="88"/>
      <c r="AH68" s="88"/>
      <c r="AI68" s="88">
        <v>31</v>
      </c>
    </row>
    <row r="69" spans="1:35">
      <c r="A69" s="85" t="s">
        <v>743</v>
      </c>
      <c r="B69" s="85">
        <v>2017</v>
      </c>
      <c r="C69" s="88">
        <v>1622835</v>
      </c>
      <c r="D69" s="79">
        <f>SUM(E69:J69)</f>
        <v>23239</v>
      </c>
      <c r="E69" s="79"/>
      <c r="F69" s="88">
        <v>20874</v>
      </c>
      <c r="G69" s="88">
        <v>1334</v>
      </c>
      <c r="H69" s="79"/>
      <c r="I69" s="88">
        <v>1031</v>
      </c>
      <c r="J69" s="79"/>
      <c r="K69" s="79">
        <f>SUM(L69:R69)</f>
        <v>1599596</v>
      </c>
      <c r="L69" s="88">
        <v>7936</v>
      </c>
      <c r="M69" s="88">
        <v>14582</v>
      </c>
      <c r="N69" s="88">
        <v>156838</v>
      </c>
      <c r="O69" s="88">
        <v>26870</v>
      </c>
      <c r="P69" s="88">
        <v>350309</v>
      </c>
      <c r="Q69" s="88">
        <v>556697</v>
      </c>
      <c r="R69" s="88">
        <v>486364</v>
      </c>
      <c r="S69" s="88">
        <v>1825611</v>
      </c>
      <c r="T69" s="79">
        <f>SUM(U69:Z69)</f>
        <v>37400</v>
      </c>
      <c r="U69" s="79"/>
      <c r="V69" s="88">
        <v>20874</v>
      </c>
      <c r="W69" s="88">
        <v>1334</v>
      </c>
      <c r="X69" s="88">
        <v>13552</v>
      </c>
      <c r="Y69" s="88">
        <v>1640</v>
      </c>
      <c r="Z69" s="79"/>
      <c r="AA69" s="79">
        <f>SUM(AB69:AH69)</f>
        <v>1788211</v>
      </c>
      <c r="AB69" s="88">
        <v>10073</v>
      </c>
      <c r="AC69" s="88">
        <v>18830</v>
      </c>
      <c r="AD69" s="79">
        <v>173771</v>
      </c>
      <c r="AE69" s="88">
        <v>30183</v>
      </c>
      <c r="AF69" s="88">
        <v>415311</v>
      </c>
      <c r="AG69" s="88">
        <v>631361</v>
      </c>
      <c r="AH69" s="88">
        <v>508682</v>
      </c>
      <c r="AI69" s="88">
        <v>62760</v>
      </c>
    </row>
    <row r="70" spans="1:35">
      <c r="A70" s="85" t="s">
        <v>742</v>
      </c>
      <c r="B70" s="85">
        <v>2017</v>
      </c>
      <c r="C70" s="107">
        <v>9309</v>
      </c>
      <c r="D70" s="79">
        <f>SUM(E70:J70)</f>
        <v>0</v>
      </c>
      <c r="E70" s="79"/>
      <c r="F70" s="104"/>
      <c r="G70" s="109"/>
      <c r="H70" s="79"/>
      <c r="I70" s="109"/>
      <c r="J70" s="79"/>
      <c r="K70" s="79">
        <f>SUM(L70:R70)</f>
        <v>9308</v>
      </c>
      <c r="L70" s="109"/>
      <c r="M70" s="109"/>
      <c r="N70" s="88">
        <v>1752</v>
      </c>
      <c r="O70" s="109"/>
      <c r="P70" s="88">
        <v>2658</v>
      </c>
      <c r="Q70" s="88">
        <v>3183</v>
      </c>
      <c r="R70" s="88">
        <v>1715</v>
      </c>
      <c r="S70" s="88">
        <v>10402</v>
      </c>
      <c r="T70" s="79">
        <f>SUM(U70:Z70)</f>
        <v>0</v>
      </c>
      <c r="U70" s="79"/>
      <c r="V70" s="104"/>
      <c r="W70" s="104"/>
      <c r="X70" s="104"/>
      <c r="Y70" s="104"/>
      <c r="Z70" s="79"/>
      <c r="AA70" s="79">
        <f>SUM(AB70:AH70)</f>
        <v>10403</v>
      </c>
      <c r="AB70" s="104"/>
      <c r="AC70" s="104"/>
      <c r="AD70" s="79">
        <v>1801</v>
      </c>
      <c r="AE70" s="104"/>
      <c r="AF70" s="88">
        <v>2903</v>
      </c>
      <c r="AG70" s="88">
        <v>3836</v>
      </c>
      <c r="AH70" s="88">
        <v>1863</v>
      </c>
      <c r="AI70" s="88">
        <v>2246</v>
      </c>
    </row>
    <row r="71" spans="1:35">
      <c r="A71" s="85" t="s">
        <v>741</v>
      </c>
      <c r="B71" s="85">
        <v>2017</v>
      </c>
      <c r="C71" s="88">
        <v>11725</v>
      </c>
      <c r="D71" s="79">
        <f>SUM(E71:J71)</f>
        <v>392</v>
      </c>
      <c r="E71" s="79"/>
      <c r="F71" s="88">
        <v>392</v>
      </c>
      <c r="G71" s="109"/>
      <c r="H71" s="79"/>
      <c r="I71" s="109"/>
      <c r="J71" s="79"/>
      <c r="K71" s="79">
        <f>SUM(L71:R71)</f>
        <v>11334</v>
      </c>
      <c r="L71" s="88">
        <v>579</v>
      </c>
      <c r="M71" s="109"/>
      <c r="N71" s="88">
        <v>1076</v>
      </c>
      <c r="O71" s="109"/>
      <c r="P71" s="88">
        <v>2921</v>
      </c>
      <c r="Q71" s="88">
        <v>3360</v>
      </c>
      <c r="R71" s="88">
        <v>3398</v>
      </c>
      <c r="S71" s="88">
        <v>11725</v>
      </c>
      <c r="T71" s="79">
        <f>SUM(U71:Z71)</f>
        <v>392</v>
      </c>
      <c r="U71" s="79"/>
      <c r="V71" s="88">
        <v>392</v>
      </c>
      <c r="W71" s="104"/>
      <c r="X71" s="104"/>
      <c r="Y71" s="104"/>
      <c r="Z71" s="79"/>
      <c r="AA71" s="79">
        <f>SUM(AB71:AH71)</f>
        <v>11334</v>
      </c>
      <c r="AB71" s="88">
        <v>579</v>
      </c>
      <c r="AC71" s="104"/>
      <c r="AD71" s="79">
        <v>1076</v>
      </c>
      <c r="AE71" s="104"/>
      <c r="AF71" s="88">
        <v>2921</v>
      </c>
      <c r="AG71" s="88">
        <v>3360</v>
      </c>
      <c r="AH71" s="88">
        <v>3398</v>
      </c>
      <c r="AI71" s="88">
        <v>6312</v>
      </c>
    </row>
    <row r="72" spans="1:35">
      <c r="A72" s="85" t="s">
        <v>740</v>
      </c>
      <c r="B72" s="85">
        <v>2017</v>
      </c>
      <c r="C72" s="88">
        <v>91426</v>
      </c>
      <c r="D72" s="79">
        <f>SUM(E72:J72)</f>
        <v>1244</v>
      </c>
      <c r="E72" s="79"/>
      <c r="F72" s="88">
        <v>1044</v>
      </c>
      <c r="G72" s="88">
        <v>200</v>
      </c>
      <c r="H72" s="79"/>
      <c r="I72" s="109"/>
      <c r="J72" s="79"/>
      <c r="K72" s="79">
        <f>SUM(L72:R72)</f>
        <v>90182</v>
      </c>
      <c r="L72" s="88">
        <v>1588</v>
      </c>
      <c r="M72" s="109"/>
      <c r="N72" s="88">
        <v>11724</v>
      </c>
      <c r="O72" s="109"/>
      <c r="P72" s="88">
        <v>18387</v>
      </c>
      <c r="Q72" s="88">
        <v>28733</v>
      </c>
      <c r="R72" s="88">
        <v>29750</v>
      </c>
      <c r="S72" s="88">
        <v>100769</v>
      </c>
      <c r="T72" s="79">
        <f>SUM(U72:Z72)</f>
        <v>1244</v>
      </c>
      <c r="U72" s="79"/>
      <c r="V72" s="88">
        <v>1044</v>
      </c>
      <c r="W72" s="88">
        <v>200</v>
      </c>
      <c r="X72" s="104"/>
      <c r="Y72" s="104"/>
      <c r="Z72" s="79"/>
      <c r="AA72" s="79">
        <f>SUM(AB72:AH72)</f>
        <v>99524</v>
      </c>
      <c r="AB72" s="88">
        <v>1839</v>
      </c>
      <c r="AC72" s="104"/>
      <c r="AD72" s="79">
        <v>11724</v>
      </c>
      <c r="AE72" s="104"/>
      <c r="AF72" s="88">
        <v>22321</v>
      </c>
      <c r="AG72" s="88">
        <v>32502</v>
      </c>
      <c r="AH72" s="88">
        <v>31138</v>
      </c>
      <c r="AI72" s="88">
        <v>1899</v>
      </c>
    </row>
    <row r="73" spans="1:35">
      <c r="A73" s="85" t="s">
        <v>739</v>
      </c>
      <c r="B73" s="85">
        <v>2017</v>
      </c>
      <c r="C73" s="88">
        <v>67475</v>
      </c>
      <c r="D73" s="79">
        <f>SUM(E73:J73)</f>
        <v>1035</v>
      </c>
      <c r="E73" s="79"/>
      <c r="F73" s="88">
        <v>730</v>
      </c>
      <c r="G73" s="88">
        <v>305</v>
      </c>
      <c r="H73" s="79"/>
      <c r="I73" s="109"/>
      <c r="J73" s="79"/>
      <c r="K73" s="79">
        <f>SUM(L73:R73)</f>
        <v>66441</v>
      </c>
      <c r="L73" s="88">
        <v>1018</v>
      </c>
      <c r="M73" s="109"/>
      <c r="N73" s="88">
        <v>7657</v>
      </c>
      <c r="O73" s="109"/>
      <c r="P73" s="88">
        <v>14829</v>
      </c>
      <c r="Q73" s="88">
        <v>19661</v>
      </c>
      <c r="R73" s="88">
        <v>23276</v>
      </c>
      <c r="S73" s="88">
        <v>71853</v>
      </c>
      <c r="T73" s="79">
        <f>SUM(U73:Z73)</f>
        <v>1035</v>
      </c>
      <c r="U73" s="79"/>
      <c r="V73" s="88">
        <v>730</v>
      </c>
      <c r="W73" s="88">
        <v>305</v>
      </c>
      <c r="X73" s="104"/>
      <c r="Y73" s="104"/>
      <c r="Z73" s="79"/>
      <c r="AA73" s="79">
        <f>SUM(AB73:AH73)</f>
        <v>70817</v>
      </c>
      <c r="AB73" s="88">
        <v>1284</v>
      </c>
      <c r="AC73" s="104"/>
      <c r="AD73" s="79">
        <v>8802</v>
      </c>
      <c r="AE73" s="104"/>
      <c r="AF73" s="88">
        <v>16482</v>
      </c>
      <c r="AG73" s="88">
        <v>20883</v>
      </c>
      <c r="AH73" s="88">
        <v>23366</v>
      </c>
      <c r="AI73" s="88">
        <v>762</v>
      </c>
    </row>
    <row r="74" spans="1:35">
      <c r="A74" s="85" t="s">
        <v>738</v>
      </c>
      <c r="B74" s="85">
        <v>2017</v>
      </c>
      <c r="C74" s="88">
        <v>103078</v>
      </c>
      <c r="D74" s="79">
        <f>SUM(E74:J74)</f>
        <v>767</v>
      </c>
      <c r="E74" s="79"/>
      <c r="F74" s="88">
        <v>767</v>
      </c>
      <c r="G74" s="109"/>
      <c r="H74" s="79"/>
      <c r="I74" s="109"/>
      <c r="J74" s="79"/>
      <c r="K74" s="79">
        <f>SUM(L74:R74)</f>
        <v>102310</v>
      </c>
      <c r="L74" s="88">
        <v>468</v>
      </c>
      <c r="M74" s="109"/>
      <c r="N74" s="88">
        <v>10111</v>
      </c>
      <c r="O74" s="109"/>
      <c r="P74" s="88">
        <v>31501</v>
      </c>
      <c r="Q74" s="88">
        <v>38991</v>
      </c>
      <c r="R74" s="88">
        <v>21239</v>
      </c>
      <c r="S74" s="88">
        <v>106019</v>
      </c>
      <c r="T74" s="79">
        <f>SUM(U74:Z74)</f>
        <v>1495</v>
      </c>
      <c r="U74" s="79"/>
      <c r="V74" s="88">
        <v>767</v>
      </c>
      <c r="W74" s="104"/>
      <c r="X74" s="88">
        <v>728</v>
      </c>
      <c r="Y74" s="104"/>
      <c r="Z74" s="79"/>
      <c r="AA74" s="79">
        <f>SUM(AB74:AH74)</f>
        <v>104523</v>
      </c>
      <c r="AB74" s="88">
        <v>468</v>
      </c>
      <c r="AC74" s="104"/>
      <c r="AD74" s="79">
        <v>9940</v>
      </c>
      <c r="AE74" s="104"/>
      <c r="AF74" s="88">
        <v>32998</v>
      </c>
      <c r="AG74" s="88">
        <v>39875</v>
      </c>
      <c r="AH74" s="88">
        <v>21242</v>
      </c>
      <c r="AI74" s="88">
        <v>286</v>
      </c>
    </row>
    <row r="75" spans="1:35">
      <c r="A75" s="85" t="s">
        <v>737</v>
      </c>
      <c r="B75" s="85">
        <v>2017</v>
      </c>
      <c r="C75" s="107">
        <v>45955</v>
      </c>
      <c r="D75" s="79">
        <f>SUM(E75:J75)</f>
        <v>0</v>
      </c>
      <c r="E75" s="79"/>
      <c r="F75" s="104"/>
      <c r="G75" s="109"/>
      <c r="H75" s="79"/>
      <c r="I75" s="109"/>
      <c r="J75" s="79"/>
      <c r="K75" s="79">
        <f>SUM(L75:R75)</f>
        <v>45955</v>
      </c>
      <c r="L75" s="109"/>
      <c r="M75" s="109"/>
      <c r="N75" s="88">
        <v>6452</v>
      </c>
      <c r="O75" s="109"/>
      <c r="P75" s="88">
        <v>14136</v>
      </c>
      <c r="Q75" s="88">
        <v>25332</v>
      </c>
      <c r="R75" s="88">
        <v>35</v>
      </c>
      <c r="S75" s="105">
        <v>60811</v>
      </c>
      <c r="T75" s="79">
        <f>SUM(U75:Z75)</f>
        <v>193</v>
      </c>
      <c r="U75" s="79"/>
      <c r="V75" s="104"/>
      <c r="W75" s="104"/>
      <c r="X75" s="88">
        <v>193</v>
      </c>
      <c r="Y75" s="104"/>
      <c r="Z75" s="79"/>
      <c r="AA75" s="79">
        <f>SUM(AB75:AH75)</f>
        <v>60616</v>
      </c>
      <c r="AB75" s="104"/>
      <c r="AC75" s="104"/>
      <c r="AD75" s="79">
        <v>8009</v>
      </c>
      <c r="AE75" s="104"/>
      <c r="AF75" s="88">
        <v>18369</v>
      </c>
      <c r="AG75" s="88">
        <v>34200</v>
      </c>
      <c r="AH75" s="88">
        <v>38</v>
      </c>
      <c r="AI75" s="88">
        <v>1425</v>
      </c>
    </row>
    <row r="76" spans="1:35">
      <c r="A76" s="85" t="s">
        <v>736</v>
      </c>
      <c r="B76" s="85">
        <v>2017</v>
      </c>
      <c r="C76" s="107">
        <v>28475</v>
      </c>
      <c r="D76" s="79">
        <f>SUM(E76:J76)</f>
        <v>0</v>
      </c>
      <c r="E76" s="79"/>
      <c r="F76" s="104"/>
      <c r="G76" s="109"/>
      <c r="H76" s="79"/>
      <c r="I76" s="109"/>
      <c r="J76" s="79"/>
      <c r="K76" s="79">
        <f>SUM(L76:R76)</f>
        <v>28475</v>
      </c>
      <c r="L76" s="109"/>
      <c r="M76" s="109"/>
      <c r="N76" s="88">
        <v>2693</v>
      </c>
      <c r="O76" s="109"/>
      <c r="P76" s="88">
        <v>9356</v>
      </c>
      <c r="Q76" s="88">
        <v>16382</v>
      </c>
      <c r="R76" s="88">
        <v>44</v>
      </c>
      <c r="S76" s="105">
        <v>35427</v>
      </c>
      <c r="T76" s="79">
        <f>SUM(U76:Z76)</f>
        <v>0</v>
      </c>
      <c r="U76" s="79"/>
      <c r="V76" s="104"/>
      <c r="W76" s="104"/>
      <c r="X76" s="104"/>
      <c r="Y76" s="104"/>
      <c r="Z76" s="79"/>
      <c r="AA76" s="79">
        <f>SUM(AB76:AH76)</f>
        <v>35428</v>
      </c>
      <c r="AB76" s="104"/>
      <c r="AC76" s="104"/>
      <c r="AD76" s="79">
        <v>3377</v>
      </c>
      <c r="AE76" s="104"/>
      <c r="AF76" s="88">
        <v>11645</v>
      </c>
      <c r="AG76" s="88">
        <v>20362</v>
      </c>
      <c r="AH76" s="88">
        <v>44</v>
      </c>
      <c r="AI76" s="88">
        <v>266</v>
      </c>
    </row>
    <row r="77" spans="1:35">
      <c r="A77" s="85" t="s">
        <v>735</v>
      </c>
      <c r="B77" s="85">
        <v>2017</v>
      </c>
      <c r="C77" s="88">
        <v>53215</v>
      </c>
      <c r="D77" s="79">
        <f>SUM(E77:J77)</f>
        <v>0</v>
      </c>
      <c r="E77" s="79"/>
      <c r="F77" s="104"/>
      <c r="G77" s="109"/>
      <c r="H77" s="79"/>
      <c r="I77" s="109"/>
      <c r="J77" s="79"/>
      <c r="K77" s="79">
        <f>SUM(L77:R77)</f>
        <v>53215</v>
      </c>
      <c r="L77" s="109"/>
      <c r="M77" s="109"/>
      <c r="N77" s="88">
        <v>4491</v>
      </c>
      <c r="O77" s="109"/>
      <c r="P77" s="88">
        <v>12386</v>
      </c>
      <c r="Q77" s="88">
        <v>23263</v>
      </c>
      <c r="R77" s="88">
        <v>13075</v>
      </c>
      <c r="S77" s="88">
        <v>57870</v>
      </c>
      <c r="T77" s="79">
        <f>SUM(U77:Z77)</f>
        <v>0</v>
      </c>
      <c r="U77" s="79"/>
      <c r="V77" s="104"/>
      <c r="W77" s="104"/>
      <c r="X77" s="104"/>
      <c r="Y77" s="104"/>
      <c r="Z77" s="79"/>
      <c r="AA77" s="79">
        <f>SUM(AB77:AH77)</f>
        <v>57870</v>
      </c>
      <c r="AB77" s="104"/>
      <c r="AC77" s="104"/>
      <c r="AD77" s="79">
        <v>5012</v>
      </c>
      <c r="AE77" s="104"/>
      <c r="AF77" s="88">
        <v>14603</v>
      </c>
      <c r="AG77" s="88">
        <v>25059</v>
      </c>
      <c r="AH77" s="88">
        <v>13196</v>
      </c>
      <c r="AI77" s="88">
        <v>561</v>
      </c>
    </row>
    <row r="78" spans="1:35">
      <c r="A78" s="85" t="s">
        <v>734</v>
      </c>
      <c r="B78" s="85">
        <v>2017</v>
      </c>
      <c r="C78" s="88">
        <v>7290</v>
      </c>
      <c r="D78" s="79">
        <f>SUM(E78:J78)</f>
        <v>106</v>
      </c>
      <c r="E78" s="79"/>
      <c r="F78" s="88">
        <v>106</v>
      </c>
      <c r="G78" s="109"/>
      <c r="H78" s="79"/>
      <c r="I78" s="109"/>
      <c r="J78" s="79"/>
      <c r="K78" s="79">
        <f>SUM(L78:R78)</f>
        <v>7184</v>
      </c>
      <c r="L78" s="88">
        <v>74</v>
      </c>
      <c r="M78" s="109"/>
      <c r="N78" s="88">
        <v>757</v>
      </c>
      <c r="O78" s="109"/>
      <c r="P78" s="88">
        <v>2053</v>
      </c>
      <c r="Q78" s="88">
        <v>961</v>
      </c>
      <c r="R78" s="88">
        <v>3339</v>
      </c>
      <c r="S78" s="88">
        <v>9880</v>
      </c>
      <c r="T78" s="79">
        <f>SUM(U78:Z78)</f>
        <v>187</v>
      </c>
      <c r="U78" s="79"/>
      <c r="V78" s="88">
        <v>106</v>
      </c>
      <c r="W78" s="104"/>
      <c r="X78" s="88">
        <v>81</v>
      </c>
      <c r="Y78" s="104"/>
      <c r="Z78" s="79"/>
      <c r="AA78" s="79">
        <f>SUM(AB78:AH78)</f>
        <v>9692</v>
      </c>
      <c r="AB78" s="88">
        <v>147</v>
      </c>
      <c r="AC78" s="104"/>
      <c r="AD78" s="79">
        <v>1149</v>
      </c>
      <c r="AE78" s="104"/>
      <c r="AF78" s="88">
        <v>3601</v>
      </c>
      <c r="AG78" s="88">
        <v>993</v>
      </c>
      <c r="AH78" s="88">
        <v>3802</v>
      </c>
      <c r="AI78" s="88">
        <v>13627</v>
      </c>
    </row>
    <row r="79" spans="1:35">
      <c r="A79" s="85" t="s">
        <v>733</v>
      </c>
      <c r="B79" s="85">
        <v>2017</v>
      </c>
      <c r="C79" s="88">
        <v>73358</v>
      </c>
      <c r="D79" s="79">
        <f>SUM(E79:J79)</f>
        <v>418</v>
      </c>
      <c r="E79" s="79"/>
      <c r="F79" s="88">
        <v>418</v>
      </c>
      <c r="G79" s="109"/>
      <c r="H79" s="79"/>
      <c r="I79" s="109"/>
      <c r="J79" s="79"/>
      <c r="K79" s="79">
        <f>SUM(L79:R79)</f>
        <v>72940</v>
      </c>
      <c r="L79" s="88">
        <v>1015</v>
      </c>
      <c r="M79" s="109"/>
      <c r="N79" s="88">
        <v>9365</v>
      </c>
      <c r="O79" s="109"/>
      <c r="P79" s="88">
        <v>20536</v>
      </c>
      <c r="Q79" s="88">
        <v>25336</v>
      </c>
      <c r="R79" s="88">
        <v>16688</v>
      </c>
      <c r="S79" s="88">
        <v>93433</v>
      </c>
      <c r="T79" s="79">
        <f>SUM(U79:Z79)</f>
        <v>565</v>
      </c>
      <c r="U79" s="79"/>
      <c r="V79" s="88">
        <v>418</v>
      </c>
      <c r="W79" s="104"/>
      <c r="X79" s="88">
        <v>147</v>
      </c>
      <c r="Y79" s="104"/>
      <c r="Z79" s="79"/>
      <c r="AA79" s="79">
        <f>SUM(AB79:AH79)</f>
        <v>92868</v>
      </c>
      <c r="AB79" s="88">
        <v>1015</v>
      </c>
      <c r="AC79" s="104"/>
      <c r="AD79" s="79">
        <v>12315</v>
      </c>
      <c r="AE79" s="104"/>
      <c r="AF79" s="88">
        <v>28576</v>
      </c>
      <c r="AG79" s="88">
        <v>32234</v>
      </c>
      <c r="AH79" s="88">
        <v>18728</v>
      </c>
      <c r="AI79" s="88">
        <v>6305</v>
      </c>
    </row>
    <row r="80" spans="1:35">
      <c r="A80" s="85" t="s">
        <v>732</v>
      </c>
      <c r="B80" s="85">
        <v>2017</v>
      </c>
      <c r="C80" s="88">
        <v>46307</v>
      </c>
      <c r="D80" s="79">
        <f>SUM(E80:J80)</f>
        <v>526</v>
      </c>
      <c r="E80" s="79"/>
      <c r="F80" s="88">
        <v>526</v>
      </c>
      <c r="G80" s="109"/>
      <c r="H80" s="79"/>
      <c r="I80" s="109"/>
      <c r="J80" s="79"/>
      <c r="K80" s="79">
        <f>SUM(L80:R80)</f>
        <v>45780</v>
      </c>
      <c r="L80" s="88">
        <v>834</v>
      </c>
      <c r="M80" s="109"/>
      <c r="N80" s="88">
        <v>5846</v>
      </c>
      <c r="O80" s="109"/>
      <c r="P80" s="88">
        <v>11544</v>
      </c>
      <c r="Q80" s="88">
        <v>15203</v>
      </c>
      <c r="R80" s="88">
        <v>12353</v>
      </c>
      <c r="S80" s="88">
        <v>63924</v>
      </c>
      <c r="T80" s="79">
        <f>SUM(U80:Z80)</f>
        <v>998</v>
      </c>
      <c r="U80" s="79"/>
      <c r="V80" s="88">
        <v>526</v>
      </c>
      <c r="W80" s="104"/>
      <c r="X80" s="88">
        <v>472</v>
      </c>
      <c r="Y80" s="104"/>
      <c r="Z80" s="79"/>
      <c r="AA80" s="79">
        <f>SUM(AB80:AH80)</f>
        <v>62926</v>
      </c>
      <c r="AB80" s="88">
        <v>1187</v>
      </c>
      <c r="AC80" s="104"/>
      <c r="AD80" s="79">
        <v>8349</v>
      </c>
      <c r="AE80" s="104"/>
      <c r="AF80" s="88">
        <v>17123</v>
      </c>
      <c r="AG80" s="88">
        <v>22127</v>
      </c>
      <c r="AH80" s="88">
        <v>14140</v>
      </c>
      <c r="AI80" s="88">
        <v>5683</v>
      </c>
    </row>
    <row r="81" spans="1:35">
      <c r="A81" s="85" t="s">
        <v>731</v>
      </c>
      <c r="B81" s="85">
        <v>2017</v>
      </c>
      <c r="C81" s="88">
        <v>61174</v>
      </c>
      <c r="D81" s="79">
        <f>SUM(E81:J81)</f>
        <v>1461</v>
      </c>
      <c r="E81" s="79"/>
      <c r="F81" s="88">
        <v>1461</v>
      </c>
      <c r="G81" s="109"/>
      <c r="H81" s="79"/>
      <c r="I81" s="109"/>
      <c r="J81" s="79"/>
      <c r="K81" s="79">
        <f>SUM(L81:R81)</f>
        <v>59713</v>
      </c>
      <c r="L81" s="88">
        <v>614</v>
      </c>
      <c r="M81" s="109"/>
      <c r="N81" s="88">
        <v>5164</v>
      </c>
      <c r="O81" s="109"/>
      <c r="P81" s="88">
        <v>12252</v>
      </c>
      <c r="Q81" s="88">
        <v>17131</v>
      </c>
      <c r="R81" s="88">
        <v>24552</v>
      </c>
      <c r="S81" s="88">
        <v>70021</v>
      </c>
      <c r="T81" s="79">
        <f>SUM(U81:Z81)</f>
        <v>3044</v>
      </c>
      <c r="U81" s="79"/>
      <c r="V81" s="88">
        <v>1461</v>
      </c>
      <c r="W81" s="104"/>
      <c r="X81" s="88">
        <v>1583</v>
      </c>
      <c r="Y81" s="104"/>
      <c r="Z81" s="79"/>
      <c r="AA81" s="79">
        <f>SUM(AB81:AH81)</f>
        <v>66977</v>
      </c>
      <c r="AB81" s="88">
        <v>1223</v>
      </c>
      <c r="AC81" s="104"/>
      <c r="AD81" s="79">
        <v>5368</v>
      </c>
      <c r="AE81" s="104"/>
      <c r="AF81" s="88">
        <v>15726</v>
      </c>
      <c r="AG81" s="88">
        <v>19392</v>
      </c>
      <c r="AH81" s="88">
        <v>25268</v>
      </c>
      <c r="AI81" s="88">
        <v>1056</v>
      </c>
    </row>
    <row r="82" spans="1:35">
      <c r="A82" s="85" t="s">
        <v>730</v>
      </c>
      <c r="B82" s="85">
        <v>2017</v>
      </c>
      <c r="C82" s="107">
        <v>42427</v>
      </c>
      <c r="D82" s="79">
        <f>SUM(E82:J82)</f>
        <v>0</v>
      </c>
      <c r="E82" s="79"/>
      <c r="F82" s="104"/>
      <c r="G82" s="109"/>
      <c r="H82" s="79"/>
      <c r="I82" s="109"/>
      <c r="J82" s="79"/>
      <c r="K82" s="79">
        <f>SUM(L82:R82)</f>
        <v>42427</v>
      </c>
      <c r="L82" s="107">
        <v>342</v>
      </c>
      <c r="M82" s="109"/>
      <c r="N82" s="88">
        <v>4127</v>
      </c>
      <c r="O82" s="109"/>
      <c r="P82" s="88">
        <v>9217</v>
      </c>
      <c r="Q82" s="88">
        <v>14904</v>
      </c>
      <c r="R82" s="88">
        <v>13837</v>
      </c>
      <c r="S82" s="88">
        <v>48652</v>
      </c>
      <c r="T82" s="79">
        <f>SUM(U82:Z82)</f>
        <v>0</v>
      </c>
      <c r="U82" s="79"/>
      <c r="V82" s="104"/>
      <c r="W82" s="104"/>
      <c r="X82" s="104"/>
      <c r="Y82" s="104"/>
      <c r="Z82" s="79"/>
      <c r="AA82" s="79">
        <f>SUM(AB82:AH82)</f>
        <v>48652</v>
      </c>
      <c r="AB82" s="88">
        <v>342</v>
      </c>
      <c r="AC82" s="104"/>
      <c r="AD82" s="79">
        <v>5215</v>
      </c>
      <c r="AE82" s="104"/>
      <c r="AF82" s="88">
        <v>12309</v>
      </c>
      <c r="AG82" s="88">
        <v>16798</v>
      </c>
      <c r="AH82" s="88">
        <v>13988</v>
      </c>
      <c r="AI82" s="88">
        <v>1268</v>
      </c>
    </row>
    <row r="83" spans="1:35">
      <c r="A83" s="85" t="s">
        <v>729</v>
      </c>
      <c r="B83" s="85">
        <v>2017</v>
      </c>
      <c r="C83" s="88">
        <v>47699</v>
      </c>
      <c r="D83" s="79">
        <f>SUM(E83:J83)</f>
        <v>450</v>
      </c>
      <c r="E83" s="79"/>
      <c r="F83" s="88">
        <v>450</v>
      </c>
      <c r="G83" s="109"/>
      <c r="H83" s="79"/>
      <c r="I83" s="109"/>
      <c r="J83" s="79"/>
      <c r="K83" s="79">
        <f>SUM(L83:R83)</f>
        <v>47249</v>
      </c>
      <c r="L83" s="109"/>
      <c r="M83" s="109"/>
      <c r="N83" s="88">
        <v>3845</v>
      </c>
      <c r="O83" s="109"/>
      <c r="P83" s="88">
        <v>11485</v>
      </c>
      <c r="Q83" s="88">
        <v>14804</v>
      </c>
      <c r="R83" s="88">
        <v>17115</v>
      </c>
      <c r="S83" s="88">
        <v>50986</v>
      </c>
      <c r="T83" s="79">
        <f>SUM(U83:Z83)</f>
        <v>450</v>
      </c>
      <c r="U83" s="79"/>
      <c r="V83" s="88">
        <v>450</v>
      </c>
      <c r="W83" s="104"/>
      <c r="X83" s="104"/>
      <c r="Y83" s="104"/>
      <c r="Z83" s="79"/>
      <c r="AA83" s="79">
        <f>SUM(AB83:AH83)</f>
        <v>50537</v>
      </c>
      <c r="AB83" s="104"/>
      <c r="AC83" s="104"/>
      <c r="AD83" s="79">
        <v>4537</v>
      </c>
      <c r="AE83" s="104"/>
      <c r="AF83" s="88">
        <v>12968</v>
      </c>
      <c r="AG83" s="88">
        <v>15862</v>
      </c>
      <c r="AH83" s="88">
        <v>17170</v>
      </c>
      <c r="AI83" s="88">
        <v>743</v>
      </c>
    </row>
    <row r="84" spans="1:35">
      <c r="A84" s="85" t="s">
        <v>711</v>
      </c>
      <c r="B84" s="85">
        <v>2017</v>
      </c>
      <c r="C84" s="88">
        <v>86394</v>
      </c>
      <c r="D84" s="79">
        <f>SUM(E84:J84)</f>
        <v>1544</v>
      </c>
      <c r="E84" s="79"/>
      <c r="F84" s="88">
        <v>1129</v>
      </c>
      <c r="G84" s="88">
        <v>415</v>
      </c>
      <c r="H84" s="79"/>
      <c r="I84" s="109"/>
      <c r="J84" s="79"/>
      <c r="K84" s="79">
        <f>SUM(L84:R84)</f>
        <v>84850</v>
      </c>
      <c r="L84" s="88">
        <v>583</v>
      </c>
      <c r="M84" s="109"/>
      <c r="N84" s="88">
        <v>6808</v>
      </c>
      <c r="O84" s="109"/>
      <c r="P84" s="88">
        <v>19813</v>
      </c>
      <c r="Q84" s="88">
        <v>26500</v>
      </c>
      <c r="R84" s="88">
        <v>31146</v>
      </c>
      <c r="S84" s="88">
        <v>101893</v>
      </c>
      <c r="T84" s="79">
        <f>SUM(U84:Z84)</f>
        <v>1544</v>
      </c>
      <c r="U84" s="79"/>
      <c r="V84" s="88">
        <v>1129</v>
      </c>
      <c r="W84" s="88">
        <v>415</v>
      </c>
      <c r="X84" s="104"/>
      <c r="Y84" s="104"/>
      <c r="Z84" s="79"/>
      <c r="AA84" s="79">
        <f>SUM(AB84:AH84)</f>
        <v>100350</v>
      </c>
      <c r="AB84" s="88">
        <v>1166</v>
      </c>
      <c r="AC84" s="104"/>
      <c r="AD84" s="79">
        <v>8623</v>
      </c>
      <c r="AE84" s="104"/>
      <c r="AF84" s="88">
        <v>25018</v>
      </c>
      <c r="AG84" s="88">
        <v>31431</v>
      </c>
      <c r="AH84" s="88">
        <v>34112</v>
      </c>
      <c r="AI84" s="88">
        <v>5341</v>
      </c>
    </row>
    <row r="85" spans="1:35">
      <c r="A85" s="85" t="s">
        <v>728</v>
      </c>
      <c r="B85" s="85">
        <v>2017</v>
      </c>
      <c r="C85" s="88">
        <v>71153</v>
      </c>
      <c r="D85" s="79">
        <f>SUM(E85:J85)</f>
        <v>722</v>
      </c>
      <c r="E85" s="79"/>
      <c r="F85" s="88">
        <v>722</v>
      </c>
      <c r="G85" s="109"/>
      <c r="H85" s="79"/>
      <c r="I85" s="109"/>
      <c r="J85" s="79"/>
      <c r="K85" s="79">
        <f>SUM(L85:R85)</f>
        <v>70430</v>
      </c>
      <c r="L85" s="88">
        <v>343</v>
      </c>
      <c r="M85" s="109"/>
      <c r="N85" s="88">
        <v>5814</v>
      </c>
      <c r="O85" s="88">
        <v>95</v>
      </c>
      <c r="P85" s="88">
        <v>17514</v>
      </c>
      <c r="Q85" s="88">
        <v>22787</v>
      </c>
      <c r="R85" s="88">
        <v>23877</v>
      </c>
      <c r="S85" s="88">
        <v>75487</v>
      </c>
      <c r="T85" s="79">
        <f>SUM(U85:Z85)</f>
        <v>722</v>
      </c>
      <c r="U85" s="79"/>
      <c r="V85" s="88">
        <v>722</v>
      </c>
      <c r="W85" s="104"/>
      <c r="X85" s="104"/>
      <c r="Y85" s="104"/>
      <c r="Z85" s="79"/>
      <c r="AA85" s="79">
        <f>SUM(AB85:AH85)</f>
        <v>74765</v>
      </c>
      <c r="AB85" s="88">
        <v>343</v>
      </c>
      <c r="AC85" s="104"/>
      <c r="AD85" s="79">
        <v>7783</v>
      </c>
      <c r="AE85" s="88">
        <v>140</v>
      </c>
      <c r="AF85" s="88">
        <v>18629</v>
      </c>
      <c r="AG85" s="88">
        <v>23879</v>
      </c>
      <c r="AH85" s="88">
        <v>23991</v>
      </c>
      <c r="AI85" s="88">
        <v>973</v>
      </c>
    </row>
    <row r="86" spans="1:35">
      <c r="A86" s="85" t="s">
        <v>727</v>
      </c>
      <c r="B86" s="85">
        <v>2017</v>
      </c>
      <c r="C86" s="88">
        <v>66742</v>
      </c>
      <c r="D86" s="79">
        <f>SUM(E86:J86)</f>
        <v>1185</v>
      </c>
      <c r="E86" s="79"/>
      <c r="F86" s="88">
        <v>1185</v>
      </c>
      <c r="G86" s="109"/>
      <c r="H86" s="79"/>
      <c r="I86" s="109"/>
      <c r="J86" s="79"/>
      <c r="K86" s="79">
        <f>SUM(L86:R86)</f>
        <v>65557</v>
      </c>
      <c r="L86" s="88">
        <v>180</v>
      </c>
      <c r="M86" s="109"/>
      <c r="N86" s="88">
        <v>9996</v>
      </c>
      <c r="O86" s="109"/>
      <c r="P86" s="88">
        <v>13095</v>
      </c>
      <c r="Q86" s="88">
        <v>20872</v>
      </c>
      <c r="R86" s="88">
        <v>21414</v>
      </c>
      <c r="S86" s="88">
        <v>71120</v>
      </c>
      <c r="T86" s="79">
        <f>SUM(U86:Z86)</f>
        <v>2983</v>
      </c>
      <c r="U86" s="79"/>
      <c r="V86" s="88">
        <v>1185</v>
      </c>
      <c r="W86" s="104"/>
      <c r="X86" s="88">
        <v>1798</v>
      </c>
      <c r="Y86" s="104"/>
      <c r="Z86" s="79"/>
      <c r="AA86" s="79">
        <f>SUM(AB86:AH86)</f>
        <v>68136</v>
      </c>
      <c r="AB86" s="88">
        <v>180</v>
      </c>
      <c r="AC86" s="104"/>
      <c r="AD86" s="79">
        <v>9806</v>
      </c>
      <c r="AE86" s="104"/>
      <c r="AF86" s="88">
        <v>14351</v>
      </c>
      <c r="AG86" s="88">
        <v>22186</v>
      </c>
      <c r="AH86" s="88">
        <v>21613</v>
      </c>
      <c r="AI86" s="88">
        <v>1274</v>
      </c>
    </row>
    <row r="87" spans="1:35">
      <c r="A87" s="85" t="s">
        <v>726</v>
      </c>
      <c r="B87" s="85">
        <v>2017</v>
      </c>
      <c r="C87" s="88">
        <v>65823</v>
      </c>
      <c r="D87" s="79">
        <f>SUM(E87:J87)</f>
        <v>1741</v>
      </c>
      <c r="E87" s="79"/>
      <c r="F87" s="88">
        <v>1741</v>
      </c>
      <c r="G87" s="109"/>
      <c r="H87" s="79"/>
      <c r="I87" s="109"/>
      <c r="J87" s="79"/>
      <c r="K87" s="79">
        <f>SUM(L87:R87)</f>
        <v>64081</v>
      </c>
      <c r="L87" s="109"/>
      <c r="M87" s="109"/>
      <c r="N87" s="88">
        <v>5290</v>
      </c>
      <c r="O87" s="109"/>
      <c r="P87" s="88">
        <v>13491</v>
      </c>
      <c r="Q87" s="88">
        <v>21882</v>
      </c>
      <c r="R87" s="88">
        <v>23418</v>
      </c>
      <c r="S87" s="88">
        <v>68344</v>
      </c>
      <c r="T87" s="79">
        <f>SUM(U87:Z87)</f>
        <v>2598</v>
      </c>
      <c r="U87" s="79"/>
      <c r="V87" s="88">
        <v>1741</v>
      </c>
      <c r="W87" s="104"/>
      <c r="X87" s="88">
        <v>857</v>
      </c>
      <c r="Y87" s="104"/>
      <c r="Z87" s="79"/>
      <c r="AA87" s="79">
        <f>SUM(AB87:AH87)</f>
        <v>65746</v>
      </c>
      <c r="AB87" s="104"/>
      <c r="AC87" s="104"/>
      <c r="AD87" s="79">
        <v>4595</v>
      </c>
      <c r="AE87" s="104"/>
      <c r="AF87" s="88">
        <v>14413</v>
      </c>
      <c r="AG87" s="88">
        <v>23056</v>
      </c>
      <c r="AH87" s="88">
        <v>23682</v>
      </c>
      <c r="AI87" s="88">
        <v>645</v>
      </c>
    </row>
    <row r="88" spans="1:35">
      <c r="A88" s="85" t="s">
        <v>725</v>
      </c>
      <c r="B88" s="85">
        <v>2017</v>
      </c>
      <c r="C88" s="107">
        <v>54935</v>
      </c>
      <c r="D88" s="79">
        <f>SUM(E88:J88)</f>
        <v>0</v>
      </c>
      <c r="E88" s="79"/>
      <c r="F88" s="104"/>
      <c r="G88" s="109"/>
      <c r="H88" s="79"/>
      <c r="I88" s="109"/>
      <c r="J88" s="79"/>
      <c r="K88" s="79">
        <f>SUM(L88:R88)</f>
        <v>54935</v>
      </c>
      <c r="L88" s="109"/>
      <c r="M88" s="109"/>
      <c r="N88" s="88">
        <v>7207</v>
      </c>
      <c r="O88" s="109"/>
      <c r="P88" s="88">
        <v>17192</v>
      </c>
      <c r="Q88" s="88">
        <v>25360</v>
      </c>
      <c r="R88" s="88">
        <v>5176</v>
      </c>
      <c r="S88" s="88">
        <v>75515</v>
      </c>
      <c r="T88" s="79">
        <f>SUM(U88:Z88)</f>
        <v>0</v>
      </c>
      <c r="U88" s="79"/>
      <c r="V88" s="104"/>
      <c r="W88" s="104"/>
      <c r="X88" s="104"/>
      <c r="Y88" s="104"/>
      <c r="Z88" s="79"/>
      <c r="AA88" s="79">
        <f>SUM(AB88:AH88)</f>
        <v>75515</v>
      </c>
      <c r="AB88" s="104"/>
      <c r="AC88" s="104"/>
      <c r="AD88" s="79">
        <v>9961</v>
      </c>
      <c r="AE88" s="104"/>
      <c r="AF88" s="88">
        <v>23658</v>
      </c>
      <c r="AG88" s="88">
        <v>34643</v>
      </c>
      <c r="AH88" s="88">
        <v>7253</v>
      </c>
      <c r="AI88" s="88">
        <v>4398</v>
      </c>
    </row>
    <row r="89" spans="1:35">
      <c r="A89" s="85" t="s">
        <v>724</v>
      </c>
      <c r="B89" s="85">
        <v>2017</v>
      </c>
      <c r="C89" s="107">
        <v>69641</v>
      </c>
      <c r="D89" s="79">
        <f>SUM(E89:J89)</f>
        <v>0</v>
      </c>
      <c r="E89" s="79"/>
      <c r="F89" s="104"/>
      <c r="G89" s="109"/>
      <c r="H89" s="79"/>
      <c r="I89" s="109"/>
      <c r="J89" s="79"/>
      <c r="K89" s="79">
        <f>SUM(L89:R89)</f>
        <v>69641</v>
      </c>
      <c r="L89" s="109"/>
      <c r="M89" s="109"/>
      <c r="N89" s="88">
        <v>2223</v>
      </c>
      <c r="O89" s="109"/>
      <c r="P89" s="88">
        <v>14672</v>
      </c>
      <c r="Q89" s="88">
        <v>20051</v>
      </c>
      <c r="R89" s="88">
        <v>32695</v>
      </c>
      <c r="S89" s="105">
        <v>73827</v>
      </c>
      <c r="T89" s="79">
        <f>SUM(U89:Z89)</f>
        <v>0</v>
      </c>
      <c r="U89" s="79"/>
      <c r="V89" s="104"/>
      <c r="W89" s="104"/>
      <c r="X89" s="104"/>
      <c r="Y89" s="104"/>
      <c r="Z89" s="79"/>
      <c r="AA89" s="79">
        <f>SUM(AB89:AH89)</f>
        <v>73828</v>
      </c>
      <c r="AB89" s="104"/>
      <c r="AC89" s="104"/>
      <c r="AD89" s="79">
        <v>2350</v>
      </c>
      <c r="AE89" s="104"/>
      <c r="AF89" s="88">
        <v>16957</v>
      </c>
      <c r="AG89" s="88">
        <v>21386</v>
      </c>
      <c r="AH89" s="88">
        <v>33135</v>
      </c>
      <c r="AI89" s="88">
        <v>2354</v>
      </c>
    </row>
    <row r="90" spans="1:35">
      <c r="A90" s="85" t="s">
        <v>723</v>
      </c>
      <c r="B90" s="85">
        <v>2017</v>
      </c>
      <c r="C90" s="107">
        <v>10426</v>
      </c>
      <c r="D90" s="79">
        <f>SUM(E90:J90)</f>
        <v>0</v>
      </c>
      <c r="E90" s="79"/>
      <c r="F90" s="104"/>
      <c r="G90" s="109"/>
      <c r="H90" s="79"/>
      <c r="I90" s="109"/>
      <c r="J90" s="79"/>
      <c r="K90" s="79">
        <f>SUM(L90:R90)</f>
        <v>10427</v>
      </c>
      <c r="L90" s="109"/>
      <c r="M90" s="109"/>
      <c r="N90" s="109"/>
      <c r="O90" s="109"/>
      <c r="P90" s="88">
        <v>4030</v>
      </c>
      <c r="Q90" s="88">
        <v>3713</v>
      </c>
      <c r="R90" s="88">
        <v>2684</v>
      </c>
      <c r="S90" s="107">
        <v>10426</v>
      </c>
      <c r="T90" s="79">
        <f>SUM(U90:Z90)</f>
        <v>0</v>
      </c>
      <c r="U90" s="79"/>
      <c r="V90" s="104"/>
      <c r="W90" s="104"/>
      <c r="X90" s="104"/>
      <c r="Y90" s="104"/>
      <c r="Z90" s="79"/>
      <c r="AA90" s="79">
        <f>SUM(AB90:AH90)</f>
        <v>10427</v>
      </c>
      <c r="AB90" s="104"/>
      <c r="AC90" s="104"/>
      <c r="AD90" s="79">
        <v>0</v>
      </c>
      <c r="AE90" s="104"/>
      <c r="AF90" s="88">
        <v>4030</v>
      </c>
      <c r="AG90" s="88">
        <v>3713</v>
      </c>
      <c r="AH90" s="88">
        <v>2684</v>
      </c>
      <c r="AI90" s="88">
        <v>101</v>
      </c>
    </row>
    <row r="91" spans="1:35">
      <c r="A91" s="85" t="s">
        <v>722</v>
      </c>
      <c r="B91" s="85">
        <v>2017</v>
      </c>
      <c r="C91" s="88">
        <v>31399</v>
      </c>
      <c r="D91" s="79">
        <f>SUM(E91:J91)</f>
        <v>676</v>
      </c>
      <c r="E91" s="79"/>
      <c r="F91" s="88">
        <v>676</v>
      </c>
      <c r="G91" s="109"/>
      <c r="H91" s="79"/>
      <c r="I91" s="109"/>
      <c r="J91" s="79"/>
      <c r="K91" s="79">
        <f>SUM(L91:R91)</f>
        <v>30723</v>
      </c>
      <c r="L91" s="109"/>
      <c r="M91" s="109"/>
      <c r="N91" s="88">
        <v>2727</v>
      </c>
      <c r="O91" s="109"/>
      <c r="P91" s="88">
        <v>7182</v>
      </c>
      <c r="Q91" s="88">
        <v>9561</v>
      </c>
      <c r="R91" s="88">
        <v>11253</v>
      </c>
      <c r="S91" s="107">
        <v>35739</v>
      </c>
      <c r="T91" s="79">
        <f>SUM(U91:Z91)</f>
        <v>676</v>
      </c>
      <c r="U91" s="79"/>
      <c r="V91" s="107">
        <v>676</v>
      </c>
      <c r="W91" s="104"/>
      <c r="X91" s="104"/>
      <c r="Y91" s="104"/>
      <c r="Z91" s="79"/>
      <c r="AA91" s="79">
        <f>SUM(AB91:AH91)</f>
        <v>35063</v>
      </c>
      <c r="AB91" s="104"/>
      <c r="AC91" s="104"/>
      <c r="AD91" s="79">
        <v>3484</v>
      </c>
      <c r="AE91" s="104"/>
      <c r="AF91" s="105">
        <v>8952</v>
      </c>
      <c r="AG91" s="105">
        <v>10856</v>
      </c>
      <c r="AH91" s="105">
        <v>11771</v>
      </c>
      <c r="AI91" s="105">
        <v>925</v>
      </c>
    </row>
    <row r="92" spans="1:35">
      <c r="A92" s="85" t="s">
        <v>721</v>
      </c>
      <c r="B92" s="85">
        <v>2017</v>
      </c>
      <c r="C92" s="105">
        <v>84637</v>
      </c>
      <c r="D92" s="79">
        <f>SUM(E92:J92)</f>
        <v>854</v>
      </c>
      <c r="E92" s="79"/>
      <c r="F92" s="105">
        <v>854</v>
      </c>
      <c r="G92" s="109"/>
      <c r="H92" s="79"/>
      <c r="I92" s="109"/>
      <c r="J92" s="79"/>
      <c r="K92" s="79">
        <f>SUM(L92:R92)</f>
        <v>83783</v>
      </c>
      <c r="L92" s="109"/>
      <c r="M92" s="109"/>
      <c r="N92" s="88">
        <v>10184</v>
      </c>
      <c r="O92" s="109"/>
      <c r="P92" s="88">
        <v>17125</v>
      </c>
      <c r="Q92" s="88">
        <v>26992</v>
      </c>
      <c r="R92" s="88">
        <v>29482</v>
      </c>
      <c r="S92" s="107">
        <v>95188</v>
      </c>
      <c r="T92" s="79">
        <f>SUM(U92:Z92)</f>
        <v>1094</v>
      </c>
      <c r="U92" s="79"/>
      <c r="V92" s="107">
        <v>854</v>
      </c>
      <c r="W92" s="104"/>
      <c r="X92" s="88">
        <v>240</v>
      </c>
      <c r="Y92" s="104"/>
      <c r="Z92" s="79"/>
      <c r="AA92" s="79">
        <f>SUM(AB92:AH92)</f>
        <v>94094</v>
      </c>
      <c r="AB92" s="104"/>
      <c r="AC92" s="104"/>
      <c r="AD92" s="79">
        <v>14180</v>
      </c>
      <c r="AE92" s="104"/>
      <c r="AF92" s="88">
        <v>21168</v>
      </c>
      <c r="AG92" s="88">
        <v>29030</v>
      </c>
      <c r="AH92" s="88">
        <v>29716</v>
      </c>
      <c r="AI92" s="88">
        <v>1740</v>
      </c>
    </row>
    <row r="93" spans="1:35">
      <c r="A93" s="85" t="s">
        <v>720</v>
      </c>
      <c r="B93" s="85">
        <v>2017</v>
      </c>
      <c r="C93" s="107">
        <v>50161</v>
      </c>
      <c r="D93" s="79">
        <f>SUM(E93:J93)</f>
        <v>0</v>
      </c>
      <c r="E93" s="79"/>
      <c r="F93" s="104"/>
      <c r="G93" s="109"/>
      <c r="H93" s="79"/>
      <c r="I93" s="109"/>
      <c r="J93" s="79"/>
      <c r="K93" s="79">
        <f>SUM(L93:R93)</f>
        <v>50162</v>
      </c>
      <c r="L93" s="109"/>
      <c r="M93" s="109"/>
      <c r="N93" s="88">
        <v>3498</v>
      </c>
      <c r="O93" s="109"/>
      <c r="P93" s="88">
        <v>11974</v>
      </c>
      <c r="Q93" s="88">
        <v>16937</v>
      </c>
      <c r="R93" s="88">
        <v>17753</v>
      </c>
      <c r="S93" s="107">
        <v>50316</v>
      </c>
      <c r="T93" s="79">
        <f>SUM(U93:Z93)</f>
        <v>0</v>
      </c>
      <c r="U93" s="79"/>
      <c r="V93" s="104"/>
      <c r="W93" s="104"/>
      <c r="X93" s="104"/>
      <c r="Y93" s="104"/>
      <c r="Z93" s="79"/>
      <c r="AA93" s="79">
        <f>SUM(AB93:AH93)</f>
        <v>50316</v>
      </c>
      <c r="AB93" s="104"/>
      <c r="AC93" s="104"/>
      <c r="AD93" s="79">
        <v>3498</v>
      </c>
      <c r="AE93" s="104"/>
      <c r="AF93" s="88">
        <v>11973</v>
      </c>
      <c r="AG93" s="88">
        <v>17013</v>
      </c>
      <c r="AH93" s="88">
        <v>17832</v>
      </c>
      <c r="AI93" s="88">
        <v>84</v>
      </c>
    </row>
    <row r="94" spans="1:35">
      <c r="A94" s="85" t="s">
        <v>719</v>
      </c>
      <c r="B94" s="85">
        <v>2017</v>
      </c>
      <c r="C94" s="88">
        <v>85227</v>
      </c>
      <c r="D94" s="79">
        <f>SUM(E94:J94)</f>
        <v>0</v>
      </c>
      <c r="E94" s="79"/>
      <c r="F94" s="104"/>
      <c r="G94" s="109"/>
      <c r="H94" s="79"/>
      <c r="I94" s="109"/>
      <c r="J94" s="79"/>
      <c r="K94" s="79">
        <f>SUM(L94:R94)</f>
        <v>85227</v>
      </c>
      <c r="L94" s="109"/>
      <c r="M94" s="109"/>
      <c r="N94" s="88">
        <v>12484</v>
      </c>
      <c r="O94" s="109"/>
      <c r="P94" s="88">
        <v>15258</v>
      </c>
      <c r="Q94" s="88">
        <v>24031</v>
      </c>
      <c r="R94" s="88">
        <v>33454</v>
      </c>
      <c r="S94" s="105">
        <v>85915</v>
      </c>
      <c r="T94" s="79">
        <f>SUM(U94:Z94)</f>
        <v>562</v>
      </c>
      <c r="U94" s="79"/>
      <c r="V94" s="104"/>
      <c r="W94" s="104"/>
      <c r="X94" s="88">
        <v>562</v>
      </c>
      <c r="Y94" s="104"/>
      <c r="Z94" s="79"/>
      <c r="AA94" s="79">
        <f>SUM(AB94:AH94)</f>
        <v>85353</v>
      </c>
      <c r="AB94" s="104"/>
      <c r="AC94" s="104"/>
      <c r="AD94" s="79">
        <v>12024</v>
      </c>
      <c r="AE94" s="104"/>
      <c r="AF94" s="88">
        <v>15366</v>
      </c>
      <c r="AG94" s="88">
        <v>24469</v>
      </c>
      <c r="AH94" s="88">
        <v>33494</v>
      </c>
      <c r="AI94" s="88">
        <v>414</v>
      </c>
    </row>
    <row r="95" spans="1:35">
      <c r="A95" s="85" t="s">
        <v>718</v>
      </c>
      <c r="B95" s="85">
        <v>2017</v>
      </c>
      <c r="C95" s="105">
        <v>19429</v>
      </c>
      <c r="D95" s="79">
        <f>SUM(E95:J95)</f>
        <v>423</v>
      </c>
      <c r="E95" s="79"/>
      <c r="F95" s="104"/>
      <c r="G95" s="109"/>
      <c r="H95" s="79"/>
      <c r="I95" s="88">
        <v>423</v>
      </c>
      <c r="J95" s="79"/>
      <c r="K95" s="79">
        <f>SUM(L95:R95)</f>
        <v>19007</v>
      </c>
      <c r="L95" s="109"/>
      <c r="M95" s="109"/>
      <c r="N95" s="109"/>
      <c r="O95" s="109"/>
      <c r="P95" s="88">
        <v>3112</v>
      </c>
      <c r="Q95" s="88">
        <v>9126</v>
      </c>
      <c r="R95" s="88">
        <v>6769</v>
      </c>
      <c r="S95" s="107">
        <v>19708</v>
      </c>
      <c r="T95" s="79">
        <f>SUM(U95:Z95)</f>
        <v>423</v>
      </c>
      <c r="U95" s="79"/>
      <c r="V95" s="104"/>
      <c r="W95" s="104"/>
      <c r="X95" s="104"/>
      <c r="Y95" s="105">
        <v>423</v>
      </c>
      <c r="Z95" s="79"/>
      <c r="AA95" s="79">
        <f>SUM(AB95:AH95)</f>
        <v>19286</v>
      </c>
      <c r="AB95" s="104"/>
      <c r="AC95" s="104"/>
      <c r="AD95" s="79">
        <v>0</v>
      </c>
      <c r="AE95" s="104"/>
      <c r="AF95" s="105">
        <v>3391</v>
      </c>
      <c r="AG95" s="105">
        <v>9126</v>
      </c>
      <c r="AH95" s="105">
        <v>6769</v>
      </c>
      <c r="AI95" s="105">
        <v>7</v>
      </c>
    </row>
    <row r="96" spans="1:35">
      <c r="A96" s="85" t="s">
        <v>717</v>
      </c>
      <c r="B96" s="85">
        <v>2017</v>
      </c>
      <c r="C96" s="105">
        <v>38998</v>
      </c>
      <c r="D96" s="79">
        <f>SUM(E96:J96)</f>
        <v>1276</v>
      </c>
      <c r="E96" s="79"/>
      <c r="F96" s="105">
        <v>968</v>
      </c>
      <c r="G96" s="105">
        <v>308</v>
      </c>
      <c r="H96" s="79"/>
      <c r="I96" s="109"/>
      <c r="J96" s="79"/>
      <c r="K96" s="79">
        <f>SUM(L96:R96)</f>
        <v>37722</v>
      </c>
      <c r="L96" s="105">
        <v>299</v>
      </c>
      <c r="M96" s="105">
        <v>1566</v>
      </c>
      <c r="N96" s="105">
        <v>565</v>
      </c>
      <c r="O96" s="105">
        <v>8940</v>
      </c>
      <c r="P96" s="109"/>
      <c r="Q96" s="105">
        <v>16514</v>
      </c>
      <c r="R96" s="105">
        <v>9838</v>
      </c>
      <c r="S96" s="105">
        <v>57486</v>
      </c>
      <c r="T96" s="79">
        <f>SUM(U96:Z96)</f>
        <v>1570</v>
      </c>
      <c r="U96" s="79"/>
      <c r="V96" s="105">
        <v>968</v>
      </c>
      <c r="W96" s="105">
        <v>308</v>
      </c>
      <c r="X96" s="107">
        <v>294</v>
      </c>
      <c r="Y96" s="104"/>
      <c r="Z96" s="79"/>
      <c r="AA96" s="79">
        <f>SUM(AB96:AH96)</f>
        <v>55916</v>
      </c>
      <c r="AB96" s="105">
        <v>299</v>
      </c>
      <c r="AC96" s="105">
        <v>2475</v>
      </c>
      <c r="AD96" s="79">
        <v>271</v>
      </c>
      <c r="AE96" s="107">
        <v>10395</v>
      </c>
      <c r="AF96" s="107">
        <v>327</v>
      </c>
      <c r="AG96" s="107">
        <v>24506</v>
      </c>
      <c r="AH96" s="107">
        <v>17643</v>
      </c>
      <c r="AI96" s="107">
        <v>1353</v>
      </c>
    </row>
    <row r="97" spans="1:35">
      <c r="A97" s="85" t="s">
        <v>716</v>
      </c>
      <c r="B97" s="85">
        <v>2017</v>
      </c>
      <c r="C97" s="105">
        <v>61321</v>
      </c>
      <c r="D97" s="79">
        <f>SUM(E97:J97)</f>
        <v>2599</v>
      </c>
      <c r="E97" s="79"/>
      <c r="F97" s="105">
        <v>2599</v>
      </c>
      <c r="G97" s="109"/>
      <c r="H97" s="79"/>
      <c r="I97" s="109"/>
      <c r="J97" s="79"/>
      <c r="K97" s="79">
        <f>SUM(L97:R97)</f>
        <v>58722</v>
      </c>
      <c r="L97" s="109"/>
      <c r="M97" s="105">
        <v>3501</v>
      </c>
      <c r="N97" s="109"/>
      <c r="O97" s="107">
        <v>10531</v>
      </c>
      <c r="P97" s="107">
        <v>824</v>
      </c>
      <c r="Q97" s="107">
        <v>22637</v>
      </c>
      <c r="R97" s="107">
        <v>21229</v>
      </c>
      <c r="S97" s="107">
        <v>64363</v>
      </c>
      <c r="T97" s="79">
        <f>SUM(U97:Z97)</f>
        <v>2599</v>
      </c>
      <c r="U97" s="79"/>
      <c r="V97" s="107">
        <v>2599</v>
      </c>
      <c r="W97" s="104"/>
      <c r="X97" s="104"/>
      <c r="Y97" s="104"/>
      <c r="Z97" s="79"/>
      <c r="AA97" s="79">
        <f>SUM(AB97:AH97)</f>
        <v>61764</v>
      </c>
      <c r="AB97" s="104"/>
      <c r="AC97" s="107">
        <v>5557</v>
      </c>
      <c r="AD97" s="79">
        <v>0</v>
      </c>
      <c r="AE97" s="88">
        <v>11040</v>
      </c>
      <c r="AF97" s="88">
        <v>835</v>
      </c>
      <c r="AG97" s="88">
        <v>23066</v>
      </c>
      <c r="AH97" s="88">
        <v>21266</v>
      </c>
      <c r="AI97" s="88">
        <v>169</v>
      </c>
    </row>
    <row r="98" spans="1:35">
      <c r="A98" s="85" t="s">
        <v>715</v>
      </c>
      <c r="B98" s="85">
        <v>2017</v>
      </c>
      <c r="C98" s="107">
        <v>29159</v>
      </c>
      <c r="D98" s="79">
        <f>SUM(E98:J98)</f>
        <v>609</v>
      </c>
      <c r="E98" s="79"/>
      <c r="F98" s="104"/>
      <c r="G98" s="109"/>
      <c r="H98" s="79"/>
      <c r="I98" s="107">
        <v>609</v>
      </c>
      <c r="J98" s="79"/>
      <c r="K98" s="79">
        <f>SUM(L98:R98)</f>
        <v>28549</v>
      </c>
      <c r="L98" s="109"/>
      <c r="M98" s="107">
        <v>2832</v>
      </c>
      <c r="N98" s="109"/>
      <c r="O98" s="107">
        <v>6296</v>
      </c>
      <c r="P98" s="109"/>
      <c r="Q98" s="107">
        <v>11773</v>
      </c>
      <c r="R98" s="107">
        <v>7648</v>
      </c>
      <c r="S98" s="107">
        <v>30760</v>
      </c>
      <c r="T98" s="79">
        <f>SUM(U98:Z98)</f>
        <v>1217</v>
      </c>
      <c r="U98" s="79"/>
      <c r="V98" s="104"/>
      <c r="W98" s="104"/>
      <c r="X98" s="104"/>
      <c r="Y98" s="88">
        <v>1217</v>
      </c>
      <c r="Z98" s="79"/>
      <c r="AA98" s="79">
        <f>SUM(AB98:AH98)</f>
        <v>29543</v>
      </c>
      <c r="AB98" s="104"/>
      <c r="AC98" s="107">
        <v>3009</v>
      </c>
      <c r="AD98" s="79">
        <v>0</v>
      </c>
      <c r="AE98" s="88">
        <v>6411</v>
      </c>
      <c r="AF98" s="104"/>
      <c r="AG98" s="88">
        <v>12387</v>
      </c>
      <c r="AH98" s="88">
        <v>7736</v>
      </c>
      <c r="AI98" s="88">
        <v>118</v>
      </c>
    </row>
    <row r="99" spans="1:35">
      <c r="A99" s="85" t="s">
        <v>714</v>
      </c>
      <c r="B99" s="85">
        <v>2017</v>
      </c>
      <c r="C99" s="88">
        <v>13216</v>
      </c>
      <c r="D99" s="79">
        <f>SUM(E99:J99)</f>
        <v>300</v>
      </c>
      <c r="E99" s="79"/>
      <c r="F99" s="88">
        <v>194</v>
      </c>
      <c r="G99" s="105">
        <v>106</v>
      </c>
      <c r="H99" s="79"/>
      <c r="I99" s="109"/>
      <c r="J99" s="79"/>
      <c r="K99" s="79">
        <f>SUM(L99:R99)</f>
        <v>12916</v>
      </c>
      <c r="L99" s="109"/>
      <c r="M99" s="105">
        <v>1006</v>
      </c>
      <c r="N99" s="109"/>
      <c r="O99" s="88">
        <v>1008</v>
      </c>
      <c r="P99" s="88">
        <v>1424</v>
      </c>
      <c r="Q99" s="88">
        <v>5697</v>
      </c>
      <c r="R99" s="88">
        <v>3781</v>
      </c>
      <c r="S99" s="88">
        <v>17618</v>
      </c>
      <c r="T99" s="79">
        <f>SUM(U99:Z99)</f>
        <v>300</v>
      </c>
      <c r="U99" s="79"/>
      <c r="V99" s="88">
        <v>194</v>
      </c>
      <c r="W99" s="88">
        <v>106</v>
      </c>
      <c r="X99" s="104"/>
      <c r="Y99" s="104"/>
      <c r="Z99" s="79"/>
      <c r="AA99" s="79">
        <f>SUM(AB99:AH99)</f>
        <v>17317</v>
      </c>
      <c r="AB99" s="104"/>
      <c r="AC99" s="88">
        <v>1916</v>
      </c>
      <c r="AD99" s="79">
        <v>0</v>
      </c>
      <c r="AE99" s="88">
        <v>2196</v>
      </c>
      <c r="AF99" s="88">
        <v>2311</v>
      </c>
      <c r="AG99" s="88">
        <v>6936</v>
      </c>
      <c r="AH99" s="88">
        <v>3958</v>
      </c>
      <c r="AI99" s="88">
        <v>127</v>
      </c>
    </row>
    <row r="100" spans="1:35">
      <c r="A100" s="85" t="s">
        <v>713</v>
      </c>
      <c r="B100" s="85">
        <v>2017</v>
      </c>
      <c r="C100" s="88">
        <v>75539</v>
      </c>
      <c r="D100" s="79">
        <f>SUM(E100:J100)</f>
        <v>166</v>
      </c>
      <c r="E100" s="79"/>
      <c r="F100" s="88">
        <v>166</v>
      </c>
      <c r="G100" s="109"/>
      <c r="H100" s="79"/>
      <c r="I100" s="109"/>
      <c r="J100" s="79"/>
      <c r="K100" s="79">
        <f>SUM(L100:R100)</f>
        <v>75373</v>
      </c>
      <c r="L100" s="109"/>
      <c r="M100" s="88">
        <v>5677</v>
      </c>
      <c r="N100" s="107">
        <v>196</v>
      </c>
      <c r="O100" s="109"/>
      <c r="P100" s="107">
        <v>20150</v>
      </c>
      <c r="Q100" s="107">
        <v>25020</v>
      </c>
      <c r="R100" s="107">
        <v>24330</v>
      </c>
      <c r="S100" s="88">
        <v>78265</v>
      </c>
      <c r="T100" s="79">
        <f>SUM(U100:Z100)</f>
        <v>166</v>
      </c>
      <c r="U100" s="79"/>
      <c r="V100" s="88">
        <v>166</v>
      </c>
      <c r="W100" s="104"/>
      <c r="X100" s="104"/>
      <c r="Y100" s="104"/>
      <c r="Z100" s="79"/>
      <c r="AA100" s="79">
        <f>SUM(AB100:AH100)</f>
        <v>78099</v>
      </c>
      <c r="AB100" s="104"/>
      <c r="AC100" s="88">
        <v>5872</v>
      </c>
      <c r="AD100" s="79">
        <v>196</v>
      </c>
      <c r="AE100" s="104"/>
      <c r="AF100" s="88">
        <v>21188</v>
      </c>
      <c r="AG100" s="88">
        <v>26197</v>
      </c>
      <c r="AH100" s="88">
        <v>24646</v>
      </c>
      <c r="AI100" s="88">
        <v>265</v>
      </c>
    </row>
    <row r="101" spans="1:35">
      <c r="A101" s="85" t="s">
        <v>712</v>
      </c>
      <c r="B101" s="85">
        <v>2017</v>
      </c>
      <c r="C101" s="88">
        <v>19722</v>
      </c>
      <c r="D101" s="79">
        <f>SUM(E101:J101)</f>
        <v>4744</v>
      </c>
      <c r="E101" s="79"/>
      <c r="F101" s="88">
        <v>4744</v>
      </c>
      <c r="G101" s="109"/>
      <c r="H101" s="79"/>
      <c r="I101" s="109"/>
      <c r="J101" s="79"/>
      <c r="K101" s="79">
        <f>SUM(L101:R101)</f>
        <v>14978</v>
      </c>
      <c r="L101" s="109"/>
      <c r="M101" s="109"/>
      <c r="N101" s="88">
        <v>14787</v>
      </c>
      <c r="O101" s="109"/>
      <c r="P101" s="88">
        <v>191</v>
      </c>
      <c r="Q101" s="104"/>
      <c r="R101" s="109"/>
      <c r="S101" s="88">
        <v>21870</v>
      </c>
      <c r="T101" s="79">
        <f>SUM(U101:Z101)</f>
        <v>11342</v>
      </c>
      <c r="U101" s="79"/>
      <c r="V101" s="88">
        <v>4744</v>
      </c>
      <c r="W101" s="104"/>
      <c r="X101" s="88">
        <v>6598</v>
      </c>
      <c r="Y101" s="104"/>
      <c r="Z101" s="79"/>
      <c r="AA101" s="79">
        <f>SUM(AB101:AH101)</f>
        <v>10528</v>
      </c>
      <c r="AB101" s="104"/>
      <c r="AC101" s="104"/>
      <c r="AD101" s="79">
        <v>10328</v>
      </c>
      <c r="AE101" s="104"/>
      <c r="AF101" s="88">
        <v>200</v>
      </c>
      <c r="AG101" s="104"/>
      <c r="AH101" s="109"/>
      <c r="AI101" s="88">
        <v>31</v>
      </c>
    </row>
    <row r="102" spans="1:35">
      <c r="A102" s="85" t="s">
        <v>743</v>
      </c>
      <c r="B102" s="85">
        <v>2018</v>
      </c>
      <c r="C102" s="88">
        <v>1677427</v>
      </c>
      <c r="D102" s="88">
        <v>38179</v>
      </c>
      <c r="E102" s="88">
        <v>608</v>
      </c>
      <c r="F102" s="88">
        <v>21723</v>
      </c>
      <c r="G102" s="88">
        <v>1759</v>
      </c>
      <c r="H102" s="88">
        <v>12549</v>
      </c>
      <c r="I102" s="88">
        <v>1031</v>
      </c>
      <c r="J102" s="88">
        <v>509</v>
      </c>
      <c r="K102" s="88">
        <v>1639247</v>
      </c>
      <c r="L102" s="88">
        <v>8741</v>
      </c>
      <c r="M102" s="88">
        <v>16093</v>
      </c>
      <c r="N102" s="88">
        <v>156610</v>
      </c>
      <c r="O102" s="88">
        <v>27168</v>
      </c>
      <c r="P102" s="88">
        <v>357619</v>
      </c>
      <c r="Q102" s="88">
        <v>575426</v>
      </c>
      <c r="R102" s="88">
        <v>497592</v>
      </c>
      <c r="S102" s="88">
        <v>1892018</v>
      </c>
      <c r="T102" s="88">
        <v>41995</v>
      </c>
      <c r="U102" s="88">
        <v>608</v>
      </c>
      <c r="V102" s="88">
        <v>21723</v>
      </c>
      <c r="W102" s="88">
        <v>2091</v>
      </c>
      <c r="X102" s="88">
        <v>15428</v>
      </c>
      <c r="Y102" s="88">
        <v>1640</v>
      </c>
      <c r="Z102" s="88">
        <v>506</v>
      </c>
      <c r="AA102" s="88">
        <v>1850022</v>
      </c>
      <c r="AB102" s="88">
        <v>10396</v>
      </c>
      <c r="AC102" s="88">
        <v>20543</v>
      </c>
      <c r="AD102" s="88">
        <v>187158</v>
      </c>
      <c r="AE102" s="88">
        <v>30477</v>
      </c>
      <c r="AF102" s="88">
        <v>434493</v>
      </c>
      <c r="AG102" s="88">
        <v>652891</v>
      </c>
      <c r="AH102" s="88">
        <v>514066</v>
      </c>
      <c r="AI102" s="88">
        <v>62760</v>
      </c>
    </row>
    <row r="103" spans="1:35">
      <c r="A103" s="85" t="s">
        <v>742</v>
      </c>
      <c r="B103" s="85">
        <v>2018</v>
      </c>
      <c r="C103" s="88">
        <v>9311</v>
      </c>
      <c r="D103" s="104"/>
      <c r="E103" s="106"/>
      <c r="F103" s="106"/>
      <c r="G103" s="106"/>
      <c r="H103" s="106"/>
      <c r="I103" s="106"/>
      <c r="J103" s="106"/>
      <c r="K103" s="88">
        <v>9311</v>
      </c>
      <c r="L103" s="106"/>
      <c r="M103" s="106"/>
      <c r="N103" s="88">
        <v>1861</v>
      </c>
      <c r="O103" s="106"/>
      <c r="P103" s="88">
        <v>2979</v>
      </c>
      <c r="Q103" s="88">
        <v>2940</v>
      </c>
      <c r="R103" s="88">
        <v>1531</v>
      </c>
      <c r="S103" s="107">
        <v>10898</v>
      </c>
      <c r="T103" s="104"/>
      <c r="U103" s="106"/>
      <c r="V103" s="106"/>
      <c r="W103" s="106"/>
      <c r="X103" s="106"/>
      <c r="Y103" s="106"/>
      <c r="Z103" s="106"/>
      <c r="AA103" s="88">
        <v>10898</v>
      </c>
      <c r="AB103" s="106"/>
      <c r="AC103" s="106"/>
      <c r="AD103" s="88">
        <v>1910</v>
      </c>
      <c r="AE103" s="106"/>
      <c r="AF103" s="88">
        <v>3223</v>
      </c>
      <c r="AG103" s="88">
        <v>3948</v>
      </c>
      <c r="AH103" s="88">
        <v>1817</v>
      </c>
      <c r="AI103" s="88">
        <v>2246</v>
      </c>
    </row>
    <row r="104" spans="1:35">
      <c r="A104" s="85" t="s">
        <v>741</v>
      </c>
      <c r="B104" s="85">
        <v>2018</v>
      </c>
      <c r="C104" s="88">
        <v>11998</v>
      </c>
      <c r="D104" s="88">
        <v>392</v>
      </c>
      <c r="E104" s="106"/>
      <c r="F104" s="88">
        <v>392</v>
      </c>
      <c r="G104" s="106"/>
      <c r="H104" s="106"/>
      <c r="I104" s="106"/>
      <c r="J104" s="106"/>
      <c r="K104" s="105">
        <v>11606</v>
      </c>
      <c r="L104" s="88">
        <v>579</v>
      </c>
      <c r="M104" s="106"/>
      <c r="N104" s="105">
        <v>1110</v>
      </c>
      <c r="O104" s="106"/>
      <c r="P104" s="88">
        <v>3067</v>
      </c>
      <c r="Q104" s="88">
        <v>3433</v>
      </c>
      <c r="R104" s="88">
        <v>3418</v>
      </c>
      <c r="S104" s="107">
        <v>11998</v>
      </c>
      <c r="T104" s="107">
        <v>392</v>
      </c>
      <c r="U104" s="106"/>
      <c r="V104" s="107">
        <v>392</v>
      </c>
      <c r="W104" s="106"/>
      <c r="X104" s="106"/>
      <c r="Y104" s="106"/>
      <c r="Z104" s="106"/>
      <c r="AA104" s="88">
        <v>11606</v>
      </c>
      <c r="AB104" s="88">
        <v>579</v>
      </c>
      <c r="AC104" s="106"/>
      <c r="AD104" s="88">
        <v>1110</v>
      </c>
      <c r="AE104" s="106"/>
      <c r="AF104" s="88">
        <v>3067</v>
      </c>
      <c r="AG104" s="88">
        <v>3433</v>
      </c>
      <c r="AH104" s="88">
        <v>3418</v>
      </c>
      <c r="AI104" s="88">
        <v>6312</v>
      </c>
    </row>
    <row r="105" spans="1:35">
      <c r="A105" s="85" t="s">
        <v>740</v>
      </c>
      <c r="B105" s="85">
        <v>2018</v>
      </c>
      <c r="C105" s="88">
        <v>93983</v>
      </c>
      <c r="D105" s="88">
        <v>1244</v>
      </c>
      <c r="E105" s="106"/>
      <c r="F105" s="88">
        <v>1044</v>
      </c>
      <c r="G105" s="88">
        <v>200</v>
      </c>
      <c r="H105" s="106"/>
      <c r="I105" s="106"/>
      <c r="J105" s="106"/>
      <c r="K105" s="88">
        <v>92739</v>
      </c>
      <c r="L105" s="88">
        <v>1588</v>
      </c>
      <c r="M105" s="106"/>
      <c r="N105" s="88">
        <v>12099</v>
      </c>
      <c r="O105" s="106"/>
      <c r="P105" s="88">
        <v>19032</v>
      </c>
      <c r="Q105" s="88">
        <v>29658</v>
      </c>
      <c r="R105" s="88">
        <v>30363</v>
      </c>
      <c r="S105" s="88">
        <v>103845</v>
      </c>
      <c r="T105" s="88">
        <v>1244</v>
      </c>
      <c r="U105" s="106"/>
      <c r="V105" s="88">
        <v>1044</v>
      </c>
      <c r="W105" s="88">
        <v>200</v>
      </c>
      <c r="X105" s="106"/>
      <c r="Y105" s="106"/>
      <c r="Z105" s="106"/>
      <c r="AA105" s="88">
        <v>102601</v>
      </c>
      <c r="AB105" s="88">
        <v>1839</v>
      </c>
      <c r="AC105" s="106"/>
      <c r="AD105" s="88">
        <v>12100</v>
      </c>
      <c r="AE105" s="106"/>
      <c r="AF105" s="88">
        <v>23258</v>
      </c>
      <c r="AG105" s="88">
        <v>33748</v>
      </c>
      <c r="AH105" s="88">
        <v>31656</v>
      </c>
      <c r="AI105" s="88">
        <v>1899</v>
      </c>
    </row>
    <row r="106" spans="1:35">
      <c r="A106" s="85" t="s">
        <v>739</v>
      </c>
      <c r="B106" s="85">
        <v>2018</v>
      </c>
      <c r="C106" s="88">
        <v>63582</v>
      </c>
      <c r="D106" s="88">
        <v>1035</v>
      </c>
      <c r="E106" s="106"/>
      <c r="F106" s="106"/>
      <c r="G106" s="88">
        <v>730</v>
      </c>
      <c r="H106" s="88">
        <v>305</v>
      </c>
      <c r="I106" s="106"/>
      <c r="J106" s="106"/>
      <c r="K106" s="88">
        <v>62547</v>
      </c>
      <c r="L106" s="88">
        <v>1018</v>
      </c>
      <c r="M106" s="106"/>
      <c r="N106" s="88">
        <v>7877</v>
      </c>
      <c r="O106" s="106"/>
      <c r="P106" s="88">
        <v>11772</v>
      </c>
      <c r="Q106" s="88">
        <v>20886</v>
      </c>
      <c r="R106" s="88">
        <v>20994</v>
      </c>
      <c r="S106" s="88">
        <v>76998</v>
      </c>
      <c r="T106" s="88">
        <v>1367</v>
      </c>
      <c r="U106" s="106"/>
      <c r="V106" s="106"/>
      <c r="W106" s="88">
        <v>1062</v>
      </c>
      <c r="X106" s="88">
        <v>305</v>
      </c>
      <c r="Y106" s="106"/>
      <c r="Z106" s="106"/>
      <c r="AA106" s="88">
        <v>75631</v>
      </c>
      <c r="AB106" s="88">
        <v>1284</v>
      </c>
      <c r="AC106" s="106"/>
      <c r="AD106" s="88">
        <v>9086</v>
      </c>
      <c r="AE106" s="106"/>
      <c r="AF106" s="88">
        <v>17055</v>
      </c>
      <c r="AG106" s="88">
        <v>22859</v>
      </c>
      <c r="AH106" s="88">
        <v>25346</v>
      </c>
      <c r="AI106" s="88">
        <v>762</v>
      </c>
    </row>
    <row r="107" spans="1:35">
      <c r="A107" s="85" t="s">
        <v>738</v>
      </c>
      <c r="B107" s="85">
        <v>2018</v>
      </c>
      <c r="C107" s="88">
        <v>111806</v>
      </c>
      <c r="D107" s="88">
        <v>1647</v>
      </c>
      <c r="E107" s="106"/>
      <c r="F107" s="88">
        <v>887</v>
      </c>
      <c r="G107" s="106"/>
      <c r="H107" s="88">
        <v>715</v>
      </c>
      <c r="I107" s="106"/>
      <c r="J107" s="88">
        <v>44</v>
      </c>
      <c r="K107" s="111">
        <v>110159</v>
      </c>
      <c r="L107" s="88">
        <v>468</v>
      </c>
      <c r="M107" s="106"/>
      <c r="N107" s="88">
        <v>11867</v>
      </c>
      <c r="O107" s="106"/>
      <c r="P107" s="88">
        <v>34244</v>
      </c>
      <c r="Q107" s="88">
        <v>41355</v>
      </c>
      <c r="R107" s="88">
        <v>22225</v>
      </c>
      <c r="S107" s="107">
        <v>114898</v>
      </c>
      <c r="T107" s="107">
        <v>1647</v>
      </c>
      <c r="U107" s="106"/>
      <c r="V107" s="107">
        <v>887</v>
      </c>
      <c r="W107" s="106"/>
      <c r="X107" s="107">
        <v>715</v>
      </c>
      <c r="Y107" s="106"/>
      <c r="Z107" s="88">
        <v>44.497</v>
      </c>
      <c r="AA107" s="88">
        <v>113251</v>
      </c>
      <c r="AB107" s="88">
        <v>468</v>
      </c>
      <c r="AC107" s="106"/>
      <c r="AD107" s="88">
        <v>12552</v>
      </c>
      <c r="AE107" s="106"/>
      <c r="AF107" s="88">
        <v>35709</v>
      </c>
      <c r="AG107" s="88">
        <v>42293</v>
      </c>
      <c r="AH107" s="88">
        <v>22228</v>
      </c>
      <c r="AI107" s="88">
        <v>286</v>
      </c>
    </row>
    <row r="108" spans="1:35">
      <c r="A108" s="85" t="s">
        <v>737</v>
      </c>
      <c r="B108" s="85">
        <v>2018</v>
      </c>
      <c r="C108" s="88">
        <v>46050</v>
      </c>
      <c r="D108" s="88">
        <v>193</v>
      </c>
      <c r="E108" s="106"/>
      <c r="F108" s="106"/>
      <c r="G108" s="106"/>
      <c r="H108" s="88">
        <v>193</v>
      </c>
      <c r="I108" s="106"/>
      <c r="J108" s="106"/>
      <c r="K108" s="88">
        <v>45857</v>
      </c>
      <c r="L108" s="106"/>
      <c r="M108" s="106"/>
      <c r="N108" s="88">
        <v>6711</v>
      </c>
      <c r="O108" s="106"/>
      <c r="P108" s="88">
        <v>14419</v>
      </c>
      <c r="Q108" s="88">
        <v>24696</v>
      </c>
      <c r="R108" s="88">
        <v>31</v>
      </c>
      <c r="S108" s="107">
        <v>63001</v>
      </c>
      <c r="T108" s="107">
        <v>193</v>
      </c>
      <c r="U108" s="106"/>
      <c r="V108" s="106"/>
      <c r="W108" s="106"/>
      <c r="X108" s="107">
        <v>193</v>
      </c>
      <c r="Y108" s="106"/>
      <c r="Z108" s="106"/>
      <c r="AA108" s="88">
        <v>62808</v>
      </c>
      <c r="AB108" s="106"/>
      <c r="AC108" s="106"/>
      <c r="AD108" s="88">
        <v>8855</v>
      </c>
      <c r="AE108" s="106"/>
      <c r="AF108" s="88">
        <v>19060</v>
      </c>
      <c r="AG108" s="88">
        <v>34859</v>
      </c>
      <c r="AH108" s="88">
        <v>34</v>
      </c>
      <c r="AI108" s="88">
        <v>1425</v>
      </c>
    </row>
    <row r="109" spans="1:35">
      <c r="A109" s="85" t="s">
        <v>736</v>
      </c>
      <c r="B109" s="85">
        <v>2018</v>
      </c>
      <c r="C109" s="105">
        <v>31249</v>
      </c>
      <c r="D109" s="104"/>
      <c r="E109" s="106"/>
      <c r="F109" s="106"/>
      <c r="G109" s="106"/>
      <c r="H109" s="106"/>
      <c r="I109" s="106"/>
      <c r="J109" s="110">
        <v>1</v>
      </c>
      <c r="K109" s="88">
        <v>31249</v>
      </c>
      <c r="L109" s="106"/>
      <c r="M109" s="106"/>
      <c r="N109" s="88">
        <v>2704</v>
      </c>
      <c r="O109" s="106"/>
      <c r="P109" s="88">
        <v>10353</v>
      </c>
      <c r="Q109" s="88">
        <v>18147</v>
      </c>
      <c r="R109" s="88">
        <v>44</v>
      </c>
      <c r="S109" s="105">
        <v>38615</v>
      </c>
      <c r="T109" s="104"/>
      <c r="U109" s="106"/>
      <c r="V109" s="106"/>
      <c r="W109" s="106"/>
      <c r="X109" s="106"/>
      <c r="Y109" s="106"/>
      <c r="Z109" s="106"/>
      <c r="AA109" s="88">
        <v>38615</v>
      </c>
      <c r="AB109" s="106"/>
      <c r="AC109" s="106"/>
      <c r="AD109" s="88">
        <v>3387</v>
      </c>
      <c r="AE109" s="106"/>
      <c r="AF109" s="88">
        <v>12668</v>
      </c>
      <c r="AG109" s="88">
        <v>22517</v>
      </c>
      <c r="AH109" s="88">
        <v>44</v>
      </c>
      <c r="AI109" s="88">
        <v>266</v>
      </c>
    </row>
    <row r="110" spans="1:35">
      <c r="A110" s="85" t="s">
        <v>735</v>
      </c>
      <c r="B110" s="85">
        <v>2018</v>
      </c>
      <c r="C110" s="105">
        <v>56006</v>
      </c>
      <c r="D110" s="104"/>
      <c r="E110" s="106"/>
      <c r="F110" s="106"/>
      <c r="G110" s="106"/>
      <c r="H110" s="106"/>
      <c r="I110" s="106"/>
      <c r="J110" s="106"/>
      <c r="K110" s="88">
        <v>56006</v>
      </c>
      <c r="L110" s="106"/>
      <c r="M110" s="106"/>
      <c r="N110" s="88">
        <v>5966</v>
      </c>
      <c r="O110" s="106"/>
      <c r="P110" s="88">
        <v>13111</v>
      </c>
      <c r="Q110" s="88">
        <v>23539</v>
      </c>
      <c r="R110" s="88">
        <v>13390</v>
      </c>
      <c r="S110" s="105">
        <v>60185</v>
      </c>
      <c r="T110" s="104"/>
      <c r="U110" s="106"/>
      <c r="V110" s="106"/>
      <c r="W110" s="106"/>
      <c r="X110" s="106"/>
      <c r="Y110" s="106"/>
      <c r="Z110" s="106"/>
      <c r="AA110" s="88">
        <v>60185</v>
      </c>
      <c r="AB110" s="106"/>
      <c r="AC110" s="106"/>
      <c r="AD110" s="88">
        <v>5966</v>
      </c>
      <c r="AE110" s="106"/>
      <c r="AF110" s="88">
        <v>15361</v>
      </c>
      <c r="AG110" s="88">
        <v>25349</v>
      </c>
      <c r="AH110" s="88">
        <v>13510</v>
      </c>
      <c r="AI110" s="88">
        <v>561</v>
      </c>
    </row>
    <row r="111" spans="1:35">
      <c r="A111" s="85" t="s">
        <v>734</v>
      </c>
      <c r="B111" s="85">
        <v>2018</v>
      </c>
      <c r="C111" s="88">
        <v>7219</v>
      </c>
      <c r="D111" s="88">
        <v>427</v>
      </c>
      <c r="E111" s="106"/>
      <c r="F111" s="88">
        <v>106</v>
      </c>
      <c r="G111" s="106"/>
      <c r="H111" s="88">
        <v>81</v>
      </c>
      <c r="I111" s="106"/>
      <c r="J111" s="88">
        <v>241</v>
      </c>
      <c r="K111" s="88">
        <v>6792</v>
      </c>
      <c r="L111" s="88">
        <v>74</v>
      </c>
      <c r="M111" s="106"/>
      <c r="N111" s="88">
        <v>675</v>
      </c>
      <c r="O111" s="106"/>
      <c r="P111" s="88">
        <v>2063</v>
      </c>
      <c r="Q111" s="88">
        <v>943</v>
      </c>
      <c r="R111" s="88">
        <v>3038</v>
      </c>
      <c r="S111" s="88">
        <v>10097</v>
      </c>
      <c r="T111" s="88">
        <v>461</v>
      </c>
      <c r="U111" s="106"/>
      <c r="V111" s="88">
        <v>106</v>
      </c>
      <c r="W111" s="106"/>
      <c r="X111" s="88">
        <v>81</v>
      </c>
      <c r="Y111" s="106"/>
      <c r="Z111" s="88">
        <v>274</v>
      </c>
      <c r="AA111" s="88">
        <v>9636</v>
      </c>
      <c r="AB111" s="88">
        <v>147</v>
      </c>
      <c r="AC111" s="106"/>
      <c r="AD111" s="88">
        <v>1151</v>
      </c>
      <c r="AE111" s="106"/>
      <c r="AF111" s="88">
        <v>3717</v>
      </c>
      <c r="AG111" s="88">
        <v>1028</v>
      </c>
      <c r="AH111" s="88">
        <v>3592</v>
      </c>
      <c r="AI111" s="88">
        <v>13627</v>
      </c>
    </row>
    <row r="112" spans="1:35">
      <c r="A112" s="85" t="s">
        <v>733</v>
      </c>
      <c r="B112" s="85">
        <v>2018</v>
      </c>
      <c r="C112" s="88">
        <v>75887</v>
      </c>
      <c r="D112" s="88">
        <v>727</v>
      </c>
      <c r="E112" s="106"/>
      <c r="F112" s="88">
        <v>418</v>
      </c>
      <c r="G112" s="106"/>
      <c r="H112" s="88">
        <v>148</v>
      </c>
      <c r="I112" s="106"/>
      <c r="J112" s="88">
        <v>160</v>
      </c>
      <c r="K112" s="88">
        <v>75160</v>
      </c>
      <c r="L112" s="88">
        <v>1015</v>
      </c>
      <c r="M112" s="106"/>
      <c r="N112" s="88">
        <v>9184</v>
      </c>
      <c r="O112" s="106"/>
      <c r="P112" s="88">
        <v>21889</v>
      </c>
      <c r="Q112" s="88">
        <v>26975</v>
      </c>
      <c r="R112" s="88">
        <v>16096</v>
      </c>
      <c r="S112" s="107">
        <v>95621</v>
      </c>
      <c r="T112" s="107">
        <v>727</v>
      </c>
      <c r="U112" s="106"/>
      <c r="V112" s="107">
        <v>418</v>
      </c>
      <c r="W112" s="106"/>
      <c r="X112" s="107">
        <v>148</v>
      </c>
      <c r="Y112" s="106"/>
      <c r="Z112" s="88">
        <v>160</v>
      </c>
      <c r="AA112" s="88">
        <v>94895</v>
      </c>
      <c r="AB112" s="88">
        <v>1015</v>
      </c>
      <c r="AC112" s="106"/>
      <c r="AD112" s="88">
        <v>12894</v>
      </c>
      <c r="AE112" s="106"/>
      <c r="AF112" s="88">
        <v>29508</v>
      </c>
      <c r="AG112" s="88">
        <v>33438</v>
      </c>
      <c r="AH112" s="88">
        <v>18039</v>
      </c>
      <c r="AI112" s="88">
        <v>6305</v>
      </c>
    </row>
    <row r="113" spans="1:35">
      <c r="A113" s="85" t="s">
        <v>732</v>
      </c>
      <c r="B113" s="85">
        <v>2018</v>
      </c>
      <c r="C113" s="88">
        <v>46823</v>
      </c>
      <c r="D113" s="88">
        <v>847</v>
      </c>
      <c r="E113" s="106"/>
      <c r="F113" s="88">
        <v>526</v>
      </c>
      <c r="G113" s="106"/>
      <c r="H113" s="88">
        <v>294</v>
      </c>
      <c r="I113" s="106"/>
      <c r="J113" s="88">
        <v>27</v>
      </c>
      <c r="K113" s="88">
        <v>45976</v>
      </c>
      <c r="L113" s="88">
        <v>834</v>
      </c>
      <c r="M113" s="106"/>
      <c r="N113" s="88">
        <v>5592</v>
      </c>
      <c r="O113" s="106"/>
      <c r="P113" s="88">
        <v>11999</v>
      </c>
      <c r="Q113" s="88">
        <v>15367</v>
      </c>
      <c r="R113" s="88">
        <v>12184</v>
      </c>
      <c r="S113" s="107">
        <v>65985</v>
      </c>
      <c r="T113" s="107">
        <v>1025</v>
      </c>
      <c r="U113" s="106"/>
      <c r="V113" s="107">
        <v>526</v>
      </c>
      <c r="W113" s="106"/>
      <c r="X113" s="107">
        <v>472</v>
      </c>
      <c r="Y113" s="106"/>
      <c r="Z113" s="88">
        <v>27</v>
      </c>
      <c r="AA113" s="88">
        <v>64960</v>
      </c>
      <c r="AB113" s="88">
        <v>1187</v>
      </c>
      <c r="AC113" s="106"/>
      <c r="AD113" s="88">
        <v>8412</v>
      </c>
      <c r="AE113" s="106"/>
      <c r="AF113" s="88">
        <v>18143</v>
      </c>
      <c r="AG113" s="88">
        <v>23342</v>
      </c>
      <c r="AH113" s="88">
        <v>13877</v>
      </c>
      <c r="AI113" s="88">
        <v>5683</v>
      </c>
    </row>
    <row r="114" spans="1:35">
      <c r="A114" s="85" t="s">
        <v>731</v>
      </c>
      <c r="B114" s="85">
        <v>2018</v>
      </c>
      <c r="C114" s="88">
        <v>67889</v>
      </c>
      <c r="D114" s="88">
        <v>5890</v>
      </c>
      <c r="E114" s="88">
        <v>608</v>
      </c>
      <c r="F114" s="88">
        <v>2921</v>
      </c>
      <c r="G114" s="106"/>
      <c r="H114" s="88">
        <v>2361</v>
      </c>
      <c r="I114" s="106"/>
      <c r="J114" s="106"/>
      <c r="K114" s="88">
        <v>61999</v>
      </c>
      <c r="L114" s="88">
        <v>1230</v>
      </c>
      <c r="M114" s="106"/>
      <c r="N114" s="88">
        <v>4995</v>
      </c>
      <c r="O114" s="106"/>
      <c r="P114" s="88">
        <v>12698</v>
      </c>
      <c r="Q114" s="88">
        <v>17973</v>
      </c>
      <c r="R114" s="88">
        <v>25102</v>
      </c>
      <c r="S114" s="88">
        <v>76366</v>
      </c>
      <c r="T114" s="88">
        <v>6695</v>
      </c>
      <c r="U114" s="88">
        <v>608</v>
      </c>
      <c r="V114" s="88">
        <v>2921</v>
      </c>
      <c r="W114" s="106"/>
      <c r="X114" s="88">
        <v>3166</v>
      </c>
      <c r="Y114" s="106"/>
      <c r="Z114" s="106"/>
      <c r="AA114" s="88">
        <v>69670</v>
      </c>
      <c r="AB114" s="88">
        <v>1230</v>
      </c>
      <c r="AC114" s="106"/>
      <c r="AD114" s="88">
        <v>5896</v>
      </c>
      <c r="AE114" s="106"/>
      <c r="AF114" s="88">
        <v>16315</v>
      </c>
      <c r="AG114" s="88">
        <v>20303</v>
      </c>
      <c r="AH114" s="88">
        <v>25927</v>
      </c>
      <c r="AI114" s="88">
        <v>1056</v>
      </c>
    </row>
    <row r="115" spans="1:35">
      <c r="A115" s="85" t="s">
        <v>730</v>
      </c>
      <c r="B115" s="85">
        <v>2018</v>
      </c>
      <c r="C115" s="88">
        <v>42967</v>
      </c>
      <c r="D115" s="104"/>
      <c r="E115" s="106"/>
      <c r="F115" s="106"/>
      <c r="G115" s="106"/>
      <c r="H115" s="106"/>
      <c r="I115" s="106"/>
      <c r="J115" s="106"/>
      <c r="K115" s="88">
        <v>42967</v>
      </c>
      <c r="L115" s="88">
        <v>342</v>
      </c>
      <c r="M115" s="106"/>
      <c r="N115" s="88">
        <v>4258</v>
      </c>
      <c r="O115" s="106"/>
      <c r="P115" s="88">
        <v>9400</v>
      </c>
      <c r="Q115" s="88">
        <v>15166</v>
      </c>
      <c r="R115" s="88">
        <v>13802</v>
      </c>
      <c r="S115" s="107">
        <v>49500</v>
      </c>
      <c r="T115" s="104"/>
      <c r="U115" s="106"/>
      <c r="V115" s="106"/>
      <c r="W115" s="106"/>
      <c r="X115" s="106"/>
      <c r="Y115" s="106"/>
      <c r="Z115" s="106"/>
      <c r="AA115" s="88">
        <v>49500</v>
      </c>
      <c r="AB115" s="88">
        <v>342</v>
      </c>
      <c r="AC115" s="106"/>
      <c r="AD115" s="88">
        <v>5348</v>
      </c>
      <c r="AE115" s="106"/>
      <c r="AF115" s="88">
        <v>12740</v>
      </c>
      <c r="AG115" s="88">
        <v>17111</v>
      </c>
      <c r="AH115" s="88">
        <v>13959</v>
      </c>
      <c r="AI115" s="88">
        <v>1268</v>
      </c>
    </row>
    <row r="116" spans="1:35">
      <c r="A116" s="85" t="s">
        <v>729</v>
      </c>
      <c r="B116" s="85">
        <v>2018</v>
      </c>
      <c r="C116" s="88">
        <v>48706</v>
      </c>
      <c r="D116" s="88">
        <v>450</v>
      </c>
      <c r="E116" s="106"/>
      <c r="F116" s="88">
        <v>450</v>
      </c>
      <c r="G116" s="106"/>
      <c r="H116" s="106"/>
      <c r="I116" s="106"/>
      <c r="J116" s="106"/>
      <c r="K116" s="88">
        <v>48256</v>
      </c>
      <c r="L116" s="106"/>
      <c r="M116" s="106"/>
      <c r="N116" s="88">
        <v>4027</v>
      </c>
      <c r="O116" s="106"/>
      <c r="P116" s="88">
        <v>11460</v>
      </c>
      <c r="Q116" s="88">
        <v>15235</v>
      </c>
      <c r="R116" s="88">
        <v>17534</v>
      </c>
      <c r="S116" s="107">
        <v>51994</v>
      </c>
      <c r="T116" s="107">
        <v>450</v>
      </c>
      <c r="U116" s="106"/>
      <c r="V116" s="107">
        <v>450</v>
      </c>
      <c r="W116" s="106"/>
      <c r="X116" s="106"/>
      <c r="Y116" s="106"/>
      <c r="Z116" s="106"/>
      <c r="AA116" s="88">
        <v>51544</v>
      </c>
      <c r="AB116" s="106"/>
      <c r="AC116" s="106"/>
      <c r="AD116" s="88">
        <v>4708</v>
      </c>
      <c r="AE116" s="106"/>
      <c r="AF116" s="88">
        <v>12976</v>
      </c>
      <c r="AG116" s="88">
        <v>16289</v>
      </c>
      <c r="AH116" s="88">
        <v>17570</v>
      </c>
      <c r="AI116" s="88">
        <v>743</v>
      </c>
    </row>
    <row r="117" spans="1:35">
      <c r="A117" s="85" t="s">
        <v>711</v>
      </c>
      <c r="B117" s="85">
        <v>2018</v>
      </c>
      <c r="C117" s="105">
        <v>88148</v>
      </c>
      <c r="D117" s="105">
        <v>1544</v>
      </c>
      <c r="E117" s="106"/>
      <c r="F117" s="105">
        <v>1129</v>
      </c>
      <c r="G117" s="105">
        <v>415</v>
      </c>
      <c r="H117" s="106"/>
      <c r="I117" s="106"/>
      <c r="J117" s="106"/>
      <c r="K117" s="88">
        <v>86604</v>
      </c>
      <c r="L117" s="88">
        <v>711</v>
      </c>
      <c r="M117" s="106"/>
      <c r="N117" s="88">
        <v>6945</v>
      </c>
      <c r="O117" s="106"/>
      <c r="P117" s="88">
        <v>20302</v>
      </c>
      <c r="Q117" s="88">
        <v>27202</v>
      </c>
      <c r="R117" s="88">
        <v>31444</v>
      </c>
      <c r="S117" s="107">
        <v>105715</v>
      </c>
      <c r="T117" s="107">
        <v>1544</v>
      </c>
      <c r="U117" s="106"/>
      <c r="V117" s="107">
        <v>1129</v>
      </c>
      <c r="W117" s="107">
        <v>415</v>
      </c>
      <c r="X117" s="106"/>
      <c r="Y117" s="106"/>
      <c r="Z117" s="106"/>
      <c r="AA117" s="88">
        <v>104171</v>
      </c>
      <c r="AB117" s="88">
        <v>1423</v>
      </c>
      <c r="AC117" s="106"/>
      <c r="AD117" s="88">
        <v>9135</v>
      </c>
      <c r="AE117" s="106"/>
      <c r="AF117" s="88">
        <v>26455</v>
      </c>
      <c r="AG117" s="88">
        <v>32596</v>
      </c>
      <c r="AH117" s="88">
        <v>34563</v>
      </c>
      <c r="AI117" s="88">
        <v>5341</v>
      </c>
    </row>
    <row r="118" spans="1:35">
      <c r="A118" s="85" t="s">
        <v>728</v>
      </c>
      <c r="B118" s="85">
        <v>2018</v>
      </c>
      <c r="C118" s="107">
        <v>74265</v>
      </c>
      <c r="D118" s="107">
        <v>722</v>
      </c>
      <c r="E118" s="106"/>
      <c r="F118" s="107">
        <v>722</v>
      </c>
      <c r="G118" s="106"/>
      <c r="H118" s="106"/>
      <c r="I118" s="106"/>
      <c r="J118" s="106"/>
      <c r="K118" s="88">
        <v>73543</v>
      </c>
      <c r="L118" s="88">
        <v>343</v>
      </c>
      <c r="M118" s="106"/>
      <c r="N118" s="88">
        <v>6038</v>
      </c>
      <c r="O118" s="88">
        <v>95</v>
      </c>
      <c r="P118" s="88">
        <v>18203</v>
      </c>
      <c r="Q118" s="88">
        <v>24347</v>
      </c>
      <c r="R118" s="88">
        <v>24517</v>
      </c>
      <c r="S118" s="107">
        <v>78430</v>
      </c>
      <c r="T118" s="107">
        <v>722</v>
      </c>
      <c r="U118" s="106"/>
      <c r="V118" s="107">
        <v>722</v>
      </c>
      <c r="W118" s="106"/>
      <c r="X118" s="106"/>
      <c r="Y118" s="106"/>
      <c r="Z118" s="106"/>
      <c r="AA118" s="88">
        <v>77707</v>
      </c>
      <c r="AB118" s="88">
        <v>343</v>
      </c>
      <c r="AC118" s="106"/>
      <c r="AD118" s="88">
        <v>7932</v>
      </c>
      <c r="AE118" s="88">
        <v>140</v>
      </c>
      <c r="AF118" s="88">
        <v>19283</v>
      </c>
      <c r="AG118" s="88">
        <v>25372</v>
      </c>
      <c r="AH118" s="88">
        <v>24637</v>
      </c>
      <c r="AI118" s="88">
        <v>973</v>
      </c>
    </row>
    <row r="119" spans="1:35">
      <c r="A119" s="85" t="s">
        <v>727</v>
      </c>
      <c r="B119" s="85">
        <v>2018</v>
      </c>
      <c r="C119" s="107">
        <v>68236</v>
      </c>
      <c r="D119" s="107">
        <v>2309</v>
      </c>
      <c r="E119" s="106"/>
      <c r="F119" s="107">
        <v>1185</v>
      </c>
      <c r="G119" s="106"/>
      <c r="H119" s="107">
        <v>1125</v>
      </c>
      <c r="I119" s="106"/>
      <c r="J119" s="106"/>
      <c r="K119" s="88">
        <v>65927</v>
      </c>
      <c r="L119" s="88">
        <v>180</v>
      </c>
      <c r="M119" s="106"/>
      <c r="N119" s="88">
        <v>8974</v>
      </c>
      <c r="O119" s="106"/>
      <c r="P119" s="88">
        <v>13664</v>
      </c>
      <c r="Q119" s="88">
        <v>21354</v>
      </c>
      <c r="R119" s="88">
        <v>21753</v>
      </c>
      <c r="S119" s="107">
        <v>72551</v>
      </c>
      <c r="T119" s="107">
        <v>2983</v>
      </c>
      <c r="U119" s="106"/>
      <c r="V119" s="107">
        <v>1185</v>
      </c>
      <c r="W119" s="106"/>
      <c r="X119" s="107">
        <v>1798</v>
      </c>
      <c r="Y119" s="106"/>
      <c r="Z119" s="106"/>
      <c r="AA119" s="88">
        <v>69568</v>
      </c>
      <c r="AB119" s="105">
        <v>180</v>
      </c>
      <c r="AC119" s="106"/>
      <c r="AD119" s="88">
        <v>9909</v>
      </c>
      <c r="AE119" s="106"/>
      <c r="AF119" s="88">
        <v>14923</v>
      </c>
      <c r="AG119" s="105">
        <v>22608</v>
      </c>
      <c r="AH119" s="88">
        <v>21948</v>
      </c>
      <c r="AI119" s="88">
        <v>1274</v>
      </c>
    </row>
    <row r="120" spans="1:35">
      <c r="A120" s="85" t="s">
        <v>726</v>
      </c>
      <c r="B120" s="85">
        <v>2018</v>
      </c>
      <c r="C120" s="107">
        <v>66748</v>
      </c>
      <c r="D120" s="107">
        <v>2597</v>
      </c>
      <c r="E120" s="106"/>
      <c r="F120" s="107">
        <v>1740</v>
      </c>
      <c r="G120" s="106"/>
      <c r="H120" s="107">
        <v>857</v>
      </c>
      <c r="I120" s="106"/>
      <c r="J120" s="106"/>
      <c r="K120" s="88">
        <v>64151</v>
      </c>
      <c r="L120" s="106"/>
      <c r="M120" s="106"/>
      <c r="N120" s="88">
        <v>4473</v>
      </c>
      <c r="O120" s="106"/>
      <c r="P120" s="88">
        <v>13715</v>
      </c>
      <c r="Q120" s="88">
        <v>22396</v>
      </c>
      <c r="R120" s="88">
        <v>23568</v>
      </c>
      <c r="S120" s="88">
        <v>69207</v>
      </c>
      <c r="T120" s="88">
        <v>2597</v>
      </c>
      <c r="U120" s="106"/>
      <c r="V120" s="88">
        <v>1740</v>
      </c>
      <c r="W120" s="106"/>
      <c r="X120" s="88">
        <v>857</v>
      </c>
      <c r="Y120" s="106"/>
      <c r="Z120" s="106"/>
      <c r="AA120" s="88">
        <v>66610</v>
      </c>
      <c r="AB120" s="106"/>
      <c r="AC120" s="106"/>
      <c r="AD120" s="88">
        <v>4668</v>
      </c>
      <c r="AE120" s="106"/>
      <c r="AF120" s="88">
        <v>14612</v>
      </c>
      <c r="AG120" s="88">
        <v>23523</v>
      </c>
      <c r="AH120" s="88">
        <v>23807</v>
      </c>
      <c r="AI120" s="88">
        <v>645</v>
      </c>
    </row>
    <row r="121" spans="1:35">
      <c r="A121" s="85" t="s">
        <v>725</v>
      </c>
      <c r="B121" s="85">
        <v>2018</v>
      </c>
      <c r="C121" s="107">
        <v>38217</v>
      </c>
      <c r="D121" s="107">
        <v>37</v>
      </c>
      <c r="E121" s="106"/>
      <c r="F121" s="106"/>
      <c r="G121" s="106"/>
      <c r="H121" s="106"/>
      <c r="I121" s="106"/>
      <c r="J121" s="88">
        <v>37</v>
      </c>
      <c r="K121" s="88">
        <v>38180</v>
      </c>
      <c r="L121" s="106"/>
      <c r="M121" s="106"/>
      <c r="N121" s="88">
        <v>6489</v>
      </c>
      <c r="O121" s="106"/>
      <c r="P121" s="88">
        <v>14336</v>
      </c>
      <c r="Q121" s="88">
        <v>16933</v>
      </c>
      <c r="R121" s="88">
        <v>421</v>
      </c>
      <c r="S121" s="107">
        <v>82207</v>
      </c>
      <c r="T121" s="104"/>
      <c r="U121" s="106"/>
      <c r="V121" s="106"/>
      <c r="W121" s="106"/>
      <c r="X121" s="106"/>
      <c r="Y121" s="106"/>
      <c r="Z121" s="106"/>
      <c r="AA121" s="88">
        <v>82207</v>
      </c>
      <c r="AB121" s="106"/>
      <c r="AC121" s="106"/>
      <c r="AD121" s="88">
        <v>10877</v>
      </c>
      <c r="AE121" s="106"/>
      <c r="AF121" s="88">
        <v>26616</v>
      </c>
      <c r="AG121" s="88">
        <v>36944</v>
      </c>
      <c r="AH121" s="88">
        <v>7770</v>
      </c>
      <c r="AI121" s="88">
        <v>4398</v>
      </c>
    </row>
    <row r="122" spans="1:35">
      <c r="A122" s="85" t="s">
        <v>724</v>
      </c>
      <c r="B122" s="85">
        <v>2018</v>
      </c>
      <c r="C122" s="105">
        <v>70397</v>
      </c>
      <c r="D122" s="104"/>
      <c r="E122" s="106"/>
      <c r="F122" s="106"/>
      <c r="G122" s="106"/>
      <c r="H122" s="106"/>
      <c r="I122" s="106"/>
      <c r="J122" s="106"/>
      <c r="K122" s="88">
        <v>70397</v>
      </c>
      <c r="L122" s="106"/>
      <c r="M122" s="106"/>
      <c r="N122" s="88">
        <v>2296</v>
      </c>
      <c r="O122" s="106"/>
      <c r="P122" s="88">
        <v>14738</v>
      </c>
      <c r="Q122" s="88">
        <v>20868</v>
      </c>
      <c r="R122" s="88">
        <v>32496</v>
      </c>
      <c r="S122" s="107">
        <v>75733</v>
      </c>
      <c r="T122" s="104"/>
      <c r="U122" s="106"/>
      <c r="V122" s="106"/>
      <c r="W122" s="106"/>
      <c r="X122" s="106"/>
      <c r="Y122" s="106"/>
      <c r="Z122" s="106"/>
      <c r="AA122" s="88">
        <v>75733</v>
      </c>
      <c r="AB122" s="106"/>
      <c r="AC122" s="106"/>
      <c r="AD122" s="88">
        <v>2423</v>
      </c>
      <c r="AE122" s="106"/>
      <c r="AF122" s="88">
        <v>17716</v>
      </c>
      <c r="AG122" s="88">
        <v>22598</v>
      </c>
      <c r="AH122" s="88">
        <v>32996</v>
      </c>
      <c r="AI122" s="88">
        <v>2354</v>
      </c>
    </row>
    <row r="123" spans="1:35">
      <c r="A123" s="85" t="s">
        <v>723</v>
      </c>
      <c r="B123" s="85">
        <v>2018</v>
      </c>
      <c r="C123" s="107">
        <v>10595</v>
      </c>
      <c r="D123" s="104"/>
      <c r="E123" s="106"/>
      <c r="F123" s="106"/>
      <c r="G123" s="106"/>
      <c r="H123" s="106"/>
      <c r="I123" s="106"/>
      <c r="J123" s="106"/>
      <c r="K123" s="88">
        <v>10595</v>
      </c>
      <c r="L123" s="106"/>
      <c r="M123" s="106"/>
      <c r="N123" s="106"/>
      <c r="O123" s="106"/>
      <c r="P123" s="88">
        <v>3969</v>
      </c>
      <c r="Q123" s="88">
        <v>3984</v>
      </c>
      <c r="R123" s="88">
        <v>2643</v>
      </c>
      <c r="S123" s="107">
        <v>10595</v>
      </c>
      <c r="T123" s="104"/>
      <c r="U123" s="106"/>
      <c r="V123" s="106"/>
      <c r="W123" s="106"/>
      <c r="X123" s="106"/>
      <c r="Y123" s="106"/>
      <c r="Z123" s="106"/>
      <c r="AA123" s="88">
        <v>10595</v>
      </c>
      <c r="AB123" s="106"/>
      <c r="AC123" s="106"/>
      <c r="AD123" s="104"/>
      <c r="AE123" s="106"/>
      <c r="AF123" s="88">
        <v>3969</v>
      </c>
      <c r="AG123" s="88">
        <v>3984</v>
      </c>
      <c r="AH123" s="88">
        <v>2643</v>
      </c>
      <c r="AI123" s="88">
        <v>101</v>
      </c>
    </row>
    <row r="124" spans="1:35">
      <c r="A124" s="85" t="s">
        <v>722</v>
      </c>
      <c r="B124" s="85">
        <v>2018</v>
      </c>
      <c r="C124" s="107">
        <v>32761</v>
      </c>
      <c r="D124" s="107">
        <v>676</v>
      </c>
      <c r="E124" s="106"/>
      <c r="F124" s="107">
        <v>676</v>
      </c>
      <c r="G124" s="106"/>
      <c r="H124" s="106"/>
      <c r="I124" s="106"/>
      <c r="J124" s="106"/>
      <c r="K124" s="88">
        <v>32085</v>
      </c>
      <c r="L124" s="106"/>
      <c r="M124" s="106"/>
      <c r="N124" s="88">
        <v>2833</v>
      </c>
      <c r="O124" s="106"/>
      <c r="P124" s="88">
        <v>7636</v>
      </c>
      <c r="Q124" s="88">
        <v>10007</v>
      </c>
      <c r="R124" s="88">
        <v>11609</v>
      </c>
      <c r="S124" s="88">
        <v>37380</v>
      </c>
      <c r="T124" s="88">
        <v>676</v>
      </c>
      <c r="U124" s="106"/>
      <c r="V124" s="88">
        <v>676</v>
      </c>
      <c r="W124" s="106"/>
      <c r="X124" s="106"/>
      <c r="Y124" s="106"/>
      <c r="Z124" s="106"/>
      <c r="AA124" s="88">
        <v>36704</v>
      </c>
      <c r="AB124" s="106"/>
      <c r="AC124" s="106"/>
      <c r="AD124" s="88">
        <v>3596</v>
      </c>
      <c r="AE124" s="106"/>
      <c r="AF124" s="88">
        <v>9551</v>
      </c>
      <c r="AG124" s="88">
        <v>11442</v>
      </c>
      <c r="AH124" s="88">
        <v>12115</v>
      </c>
      <c r="AI124" s="105">
        <v>925</v>
      </c>
    </row>
    <row r="125" spans="1:35">
      <c r="A125" s="85" t="s">
        <v>721</v>
      </c>
      <c r="B125" s="85">
        <v>2018</v>
      </c>
      <c r="C125" s="88">
        <v>86223</v>
      </c>
      <c r="D125" s="88">
        <v>1094</v>
      </c>
      <c r="E125" s="106"/>
      <c r="F125" s="88">
        <v>854</v>
      </c>
      <c r="G125" s="106"/>
      <c r="H125" s="88">
        <v>240</v>
      </c>
      <c r="I125" s="106"/>
      <c r="J125" s="106"/>
      <c r="K125" s="88">
        <v>85129</v>
      </c>
      <c r="L125" s="106"/>
      <c r="M125" s="106"/>
      <c r="N125" s="88">
        <v>10470</v>
      </c>
      <c r="O125" s="106"/>
      <c r="P125" s="88">
        <v>17341</v>
      </c>
      <c r="Q125" s="88">
        <v>27444</v>
      </c>
      <c r="R125" s="88">
        <v>29873</v>
      </c>
      <c r="S125" s="88">
        <v>97087</v>
      </c>
      <c r="T125" s="88">
        <v>1094</v>
      </c>
      <c r="U125" s="106"/>
      <c r="V125" s="88">
        <v>854</v>
      </c>
      <c r="W125" s="106"/>
      <c r="X125" s="88">
        <v>240</v>
      </c>
      <c r="Y125" s="106"/>
      <c r="Z125" s="106"/>
      <c r="AA125" s="88">
        <v>95993</v>
      </c>
      <c r="AB125" s="106"/>
      <c r="AC125" s="106"/>
      <c r="AD125" s="88">
        <v>15053</v>
      </c>
      <c r="AE125" s="106"/>
      <c r="AF125" s="88">
        <v>21344</v>
      </c>
      <c r="AG125" s="88">
        <v>29480</v>
      </c>
      <c r="AH125" s="88">
        <v>30116</v>
      </c>
      <c r="AI125" s="88">
        <v>1740</v>
      </c>
    </row>
    <row r="126" spans="1:35">
      <c r="A126" s="85" t="s">
        <v>720</v>
      </c>
      <c r="B126" s="85">
        <v>2018</v>
      </c>
      <c r="C126" s="105">
        <v>55466</v>
      </c>
      <c r="D126" s="104"/>
      <c r="E126" s="106"/>
      <c r="F126" s="106"/>
      <c r="G126" s="106"/>
      <c r="H126" s="106"/>
      <c r="I126" s="106"/>
      <c r="J126" s="106"/>
      <c r="K126" s="88">
        <v>55466</v>
      </c>
      <c r="L126" s="106"/>
      <c r="M126" s="106"/>
      <c r="N126" s="88">
        <v>4077</v>
      </c>
      <c r="O126" s="106"/>
      <c r="P126" s="88">
        <v>13239</v>
      </c>
      <c r="Q126" s="88">
        <v>18229</v>
      </c>
      <c r="R126" s="88">
        <v>19921</v>
      </c>
      <c r="S126" s="105">
        <v>55580</v>
      </c>
      <c r="T126" s="104"/>
      <c r="U126" s="106"/>
      <c r="V126" s="106"/>
      <c r="W126" s="106"/>
      <c r="X126" s="106"/>
      <c r="Y126" s="106"/>
      <c r="Z126" s="106"/>
      <c r="AA126" s="88">
        <v>55580</v>
      </c>
      <c r="AB126" s="106"/>
      <c r="AC126" s="106"/>
      <c r="AD126" s="88">
        <v>4077</v>
      </c>
      <c r="AE126" s="106"/>
      <c r="AF126" s="88">
        <v>13239</v>
      </c>
      <c r="AG126" s="88">
        <v>18305</v>
      </c>
      <c r="AH126" s="88">
        <v>19959</v>
      </c>
      <c r="AI126" s="88">
        <v>84</v>
      </c>
    </row>
    <row r="127" spans="1:35">
      <c r="A127" s="85" t="s">
        <v>719</v>
      </c>
      <c r="B127" s="85">
        <v>2018</v>
      </c>
      <c r="C127" s="107">
        <v>90719</v>
      </c>
      <c r="D127" s="107">
        <v>562</v>
      </c>
      <c r="E127" s="106"/>
      <c r="F127" s="106"/>
      <c r="G127" s="106"/>
      <c r="H127" s="107">
        <v>562</v>
      </c>
      <c r="I127" s="106"/>
      <c r="J127" s="106"/>
      <c r="K127" s="88">
        <v>90157</v>
      </c>
      <c r="L127" s="106"/>
      <c r="M127" s="106"/>
      <c r="N127" s="88">
        <v>12382</v>
      </c>
      <c r="O127" s="106"/>
      <c r="P127" s="88">
        <v>15546</v>
      </c>
      <c r="Q127" s="88">
        <v>26922</v>
      </c>
      <c r="R127" s="88">
        <v>35307</v>
      </c>
      <c r="S127" s="88">
        <v>91397</v>
      </c>
      <c r="T127" s="88">
        <v>562</v>
      </c>
      <c r="U127" s="106"/>
      <c r="V127" s="106"/>
      <c r="W127" s="106"/>
      <c r="X127" s="88">
        <v>562</v>
      </c>
      <c r="Y127" s="106"/>
      <c r="Z127" s="106"/>
      <c r="AA127" s="88">
        <v>90835</v>
      </c>
      <c r="AB127" s="106"/>
      <c r="AC127" s="106"/>
      <c r="AD127" s="88">
        <v>12483</v>
      </c>
      <c r="AE127" s="106"/>
      <c r="AF127" s="88">
        <v>15624</v>
      </c>
      <c r="AG127" s="88">
        <v>27301</v>
      </c>
      <c r="AH127" s="88">
        <v>35427</v>
      </c>
      <c r="AI127" s="88">
        <v>414</v>
      </c>
    </row>
    <row r="128" spans="1:35">
      <c r="A128" s="85" t="s">
        <v>718</v>
      </c>
      <c r="B128" s="85">
        <v>2018</v>
      </c>
      <c r="C128" s="88">
        <v>23131</v>
      </c>
      <c r="D128" s="88">
        <v>423</v>
      </c>
      <c r="E128" s="106"/>
      <c r="F128" s="106"/>
      <c r="G128" s="106"/>
      <c r="H128" s="106"/>
      <c r="I128" s="88">
        <v>423</v>
      </c>
      <c r="J128" s="106"/>
      <c r="K128" s="88">
        <v>22708</v>
      </c>
      <c r="L128" s="106"/>
      <c r="M128" s="106"/>
      <c r="N128" s="88">
        <v>2832</v>
      </c>
      <c r="O128" s="106"/>
      <c r="P128" s="88">
        <v>2804</v>
      </c>
      <c r="Q128" s="88">
        <v>9173</v>
      </c>
      <c r="R128" s="88">
        <v>7899</v>
      </c>
      <c r="S128" s="88">
        <v>23415</v>
      </c>
      <c r="T128" s="88">
        <v>423</v>
      </c>
      <c r="U128" s="106"/>
      <c r="V128" s="106"/>
      <c r="W128" s="106"/>
      <c r="X128" s="106"/>
      <c r="Y128" s="88">
        <v>423</v>
      </c>
      <c r="Z128" s="106"/>
      <c r="AA128" s="88">
        <v>22992</v>
      </c>
      <c r="AB128" s="106"/>
      <c r="AC128" s="106"/>
      <c r="AD128" s="88">
        <v>2838</v>
      </c>
      <c r="AE128" s="106"/>
      <c r="AF128" s="88">
        <v>3076</v>
      </c>
      <c r="AG128" s="88">
        <v>9173</v>
      </c>
      <c r="AH128" s="88">
        <v>7905</v>
      </c>
      <c r="AI128" s="105">
        <v>7</v>
      </c>
    </row>
    <row r="129" spans="1:35">
      <c r="A129" s="85" t="s">
        <v>717</v>
      </c>
      <c r="B129" s="85">
        <v>2018</v>
      </c>
      <c r="C129" s="88">
        <v>54929</v>
      </c>
      <c r="D129" s="88">
        <v>1570</v>
      </c>
      <c r="E129" s="106"/>
      <c r="F129" s="88">
        <v>968</v>
      </c>
      <c r="G129" s="88">
        <v>308</v>
      </c>
      <c r="H129" s="88">
        <v>294</v>
      </c>
      <c r="I129" s="106"/>
      <c r="J129" s="106"/>
      <c r="K129" s="88">
        <v>53359</v>
      </c>
      <c r="L129" s="88">
        <v>359</v>
      </c>
      <c r="M129" s="88">
        <v>1935</v>
      </c>
      <c r="N129" s="88">
        <v>271</v>
      </c>
      <c r="O129" s="88">
        <v>9509</v>
      </c>
      <c r="P129" s="88">
        <v>327</v>
      </c>
      <c r="Q129" s="88">
        <v>23146</v>
      </c>
      <c r="R129" s="88">
        <v>17813</v>
      </c>
      <c r="S129" s="88">
        <v>44327</v>
      </c>
      <c r="T129" s="88">
        <v>1570</v>
      </c>
      <c r="U129" s="106"/>
      <c r="V129" s="88">
        <v>968</v>
      </c>
      <c r="W129" s="88">
        <v>308</v>
      </c>
      <c r="X129" s="88">
        <v>294</v>
      </c>
      <c r="Y129" s="106"/>
      <c r="Z129" s="106"/>
      <c r="AA129" s="88">
        <v>42758</v>
      </c>
      <c r="AB129" s="88">
        <v>359</v>
      </c>
      <c r="AC129" s="88">
        <v>2844</v>
      </c>
      <c r="AD129" s="88">
        <v>271</v>
      </c>
      <c r="AE129" s="88">
        <v>10726</v>
      </c>
      <c r="AF129" s="104"/>
      <c r="AG129" s="88">
        <v>18516</v>
      </c>
      <c r="AH129" s="88">
        <v>10043</v>
      </c>
      <c r="AI129" s="107">
        <v>1353</v>
      </c>
    </row>
    <row r="130" spans="1:35">
      <c r="A130" s="85" t="s">
        <v>716</v>
      </c>
      <c r="B130" s="85">
        <v>2018</v>
      </c>
      <c r="C130" s="105">
        <v>61930</v>
      </c>
      <c r="D130" s="105">
        <v>2599</v>
      </c>
      <c r="E130" s="106"/>
      <c r="F130" s="105">
        <v>2599</v>
      </c>
      <c r="G130" s="106"/>
      <c r="H130" s="106"/>
      <c r="I130" s="106"/>
      <c r="J130" s="106"/>
      <c r="K130" s="88">
        <v>59331</v>
      </c>
      <c r="L130" s="106"/>
      <c r="M130" s="88">
        <v>3501</v>
      </c>
      <c r="N130" s="106"/>
      <c r="O130" s="88">
        <v>10223</v>
      </c>
      <c r="P130" s="88">
        <v>781</v>
      </c>
      <c r="Q130" s="88">
        <v>23079</v>
      </c>
      <c r="R130" s="88">
        <v>21747</v>
      </c>
      <c r="S130" s="88">
        <v>65225</v>
      </c>
      <c r="T130" s="88">
        <v>2599</v>
      </c>
      <c r="U130" s="106"/>
      <c r="V130" s="88">
        <v>2599</v>
      </c>
      <c r="W130" s="106"/>
      <c r="X130" s="106"/>
      <c r="Y130" s="106"/>
      <c r="Z130" s="106"/>
      <c r="AA130" s="88">
        <v>62625</v>
      </c>
      <c r="AB130" s="106"/>
      <c r="AC130" s="88">
        <v>5557</v>
      </c>
      <c r="AD130" s="104"/>
      <c r="AE130" s="88">
        <v>10951</v>
      </c>
      <c r="AF130" s="88">
        <v>826</v>
      </c>
      <c r="AG130" s="88">
        <v>23508</v>
      </c>
      <c r="AH130" s="88">
        <v>21783</v>
      </c>
      <c r="AI130" s="88">
        <v>169</v>
      </c>
    </row>
    <row r="131" spans="1:35">
      <c r="A131" s="85" t="s">
        <v>715</v>
      </c>
      <c r="B131" s="85">
        <v>2018</v>
      </c>
      <c r="C131" s="88">
        <v>30068</v>
      </c>
      <c r="D131" s="88">
        <v>609</v>
      </c>
      <c r="E131" s="106"/>
      <c r="F131" s="106"/>
      <c r="G131" s="106"/>
      <c r="H131" s="106"/>
      <c r="I131" s="88">
        <v>609</v>
      </c>
      <c r="J131" s="106"/>
      <c r="K131" s="88">
        <v>29459</v>
      </c>
      <c r="L131" s="106"/>
      <c r="M131" s="88">
        <v>3002</v>
      </c>
      <c r="N131" s="106"/>
      <c r="O131" s="105">
        <v>6288</v>
      </c>
      <c r="P131" s="106"/>
      <c r="Q131" s="105">
        <v>12218</v>
      </c>
      <c r="R131" s="88">
        <v>7950</v>
      </c>
      <c r="S131" s="88">
        <v>31708</v>
      </c>
      <c r="T131" s="88">
        <v>1217</v>
      </c>
      <c r="U131" s="106"/>
      <c r="V131" s="106"/>
      <c r="W131" s="106"/>
      <c r="X131" s="106"/>
      <c r="Y131" s="88">
        <v>1217</v>
      </c>
      <c r="Z131" s="106"/>
      <c r="AA131" s="88">
        <v>30491</v>
      </c>
      <c r="AB131" s="106"/>
      <c r="AC131" s="88">
        <v>3180</v>
      </c>
      <c r="AD131" s="104"/>
      <c r="AE131" s="88">
        <v>6410</v>
      </c>
      <c r="AF131" s="104"/>
      <c r="AG131" s="88">
        <v>12864</v>
      </c>
      <c r="AH131" s="88">
        <v>8038</v>
      </c>
      <c r="AI131" s="88">
        <v>118</v>
      </c>
    </row>
    <row r="132" spans="1:35">
      <c r="A132" s="85" t="s">
        <v>714</v>
      </c>
      <c r="B132" s="85">
        <v>2018</v>
      </c>
      <c r="C132" s="88">
        <v>14017</v>
      </c>
      <c r="D132" s="88">
        <v>301</v>
      </c>
      <c r="E132" s="106"/>
      <c r="F132" s="88">
        <v>195</v>
      </c>
      <c r="G132" s="88">
        <v>106</v>
      </c>
      <c r="H132" s="106"/>
      <c r="I132" s="106"/>
      <c r="J132" s="106"/>
      <c r="K132" s="88">
        <v>13717</v>
      </c>
      <c r="L132" s="106"/>
      <c r="M132" s="88">
        <v>1136</v>
      </c>
      <c r="N132" s="106"/>
      <c r="O132" s="88">
        <v>1053</v>
      </c>
      <c r="P132" s="88">
        <v>1570</v>
      </c>
      <c r="Q132" s="88">
        <v>6128</v>
      </c>
      <c r="R132" s="88">
        <v>3830</v>
      </c>
      <c r="S132" s="88">
        <v>18547</v>
      </c>
      <c r="T132" s="88">
        <v>301</v>
      </c>
      <c r="U132" s="106"/>
      <c r="V132" s="88">
        <v>195</v>
      </c>
      <c r="W132" s="88">
        <v>106</v>
      </c>
      <c r="X132" s="106"/>
      <c r="Y132" s="106"/>
      <c r="Z132" s="106"/>
      <c r="AA132" s="88">
        <v>18246</v>
      </c>
      <c r="AB132" s="106"/>
      <c r="AC132" s="88">
        <v>2249</v>
      </c>
      <c r="AD132" s="104"/>
      <c r="AE132" s="88">
        <v>2249</v>
      </c>
      <c r="AF132" s="88">
        <v>2419</v>
      </c>
      <c r="AG132" s="88">
        <v>7317</v>
      </c>
      <c r="AH132" s="88">
        <v>4012</v>
      </c>
      <c r="AI132" s="88">
        <v>127</v>
      </c>
    </row>
    <row r="133" spans="1:35">
      <c r="A133" s="85" t="s">
        <v>713</v>
      </c>
      <c r="B133" s="85">
        <v>2018</v>
      </c>
      <c r="C133" s="88">
        <v>78382</v>
      </c>
      <c r="D133" s="105">
        <v>166</v>
      </c>
      <c r="E133" s="106"/>
      <c r="F133" s="105">
        <v>166</v>
      </c>
      <c r="G133" s="106"/>
      <c r="H133" s="106"/>
      <c r="I133" s="106"/>
      <c r="J133" s="106"/>
      <c r="K133" s="88">
        <v>78216</v>
      </c>
      <c r="L133" s="106"/>
      <c r="M133" s="88">
        <v>6519</v>
      </c>
      <c r="N133" s="88">
        <v>196</v>
      </c>
      <c r="O133" s="106"/>
      <c r="P133" s="88">
        <v>20770</v>
      </c>
      <c r="Q133" s="88">
        <v>25684</v>
      </c>
      <c r="R133" s="88">
        <v>25048</v>
      </c>
      <c r="S133" s="88">
        <v>81047</v>
      </c>
      <c r="T133" s="105">
        <v>166</v>
      </c>
      <c r="U133" s="106"/>
      <c r="V133" s="105">
        <v>166</v>
      </c>
      <c r="W133" s="106"/>
      <c r="X133" s="106"/>
      <c r="Y133" s="106"/>
      <c r="Z133" s="106"/>
      <c r="AA133" s="88">
        <v>80881</v>
      </c>
      <c r="AB133" s="106"/>
      <c r="AC133" s="88">
        <v>6714</v>
      </c>
      <c r="AD133" s="88">
        <v>196</v>
      </c>
      <c r="AE133" s="106"/>
      <c r="AF133" s="88">
        <v>21841</v>
      </c>
      <c r="AG133" s="88">
        <v>26842</v>
      </c>
      <c r="AH133" s="88">
        <v>25287</v>
      </c>
      <c r="AI133" s="88">
        <v>265</v>
      </c>
    </row>
    <row r="134" spans="1:35">
      <c r="A134" s="85" t="s">
        <v>712</v>
      </c>
      <c r="B134" s="85">
        <v>2018</v>
      </c>
      <c r="C134" s="88">
        <v>19720</v>
      </c>
      <c r="D134" s="88">
        <v>10119</v>
      </c>
      <c r="E134" s="106"/>
      <c r="F134" s="88">
        <v>4744</v>
      </c>
      <c r="G134" s="106"/>
      <c r="H134" s="88">
        <v>5375</v>
      </c>
      <c r="I134" s="106"/>
      <c r="J134" s="106"/>
      <c r="K134" s="88">
        <v>9600</v>
      </c>
      <c r="L134" s="106"/>
      <c r="M134" s="106"/>
      <c r="N134" s="88">
        <v>9409</v>
      </c>
      <c r="O134" s="106"/>
      <c r="P134" s="88">
        <v>191</v>
      </c>
      <c r="Q134" s="106"/>
      <c r="R134" s="104"/>
      <c r="S134" s="88">
        <v>21867</v>
      </c>
      <c r="T134" s="88">
        <v>11342</v>
      </c>
      <c r="U134" s="106"/>
      <c r="V134" s="88">
        <v>4744</v>
      </c>
      <c r="W134" s="106"/>
      <c r="X134" s="88">
        <v>6598</v>
      </c>
      <c r="Y134" s="106"/>
      <c r="Z134" s="106"/>
      <c r="AA134" s="88">
        <v>10525</v>
      </c>
      <c r="AB134" s="106"/>
      <c r="AC134" s="106"/>
      <c r="AD134" s="88">
        <v>10326</v>
      </c>
      <c r="AE134" s="106"/>
      <c r="AF134" s="105">
        <v>200</v>
      </c>
      <c r="AG134" s="104"/>
      <c r="AH134" s="109"/>
      <c r="AI134" s="88">
        <v>31</v>
      </c>
    </row>
    <row r="135" spans="1:35">
      <c r="A135" s="85" t="s">
        <v>743</v>
      </c>
      <c r="B135" s="85">
        <v>2019</v>
      </c>
      <c r="C135" s="88">
        <v>1764522</v>
      </c>
      <c r="D135" s="88">
        <v>39167</v>
      </c>
      <c r="E135" s="88">
        <v>3295</v>
      </c>
      <c r="F135" s="88">
        <v>21907</v>
      </c>
      <c r="G135" s="88">
        <v>1334</v>
      </c>
      <c r="H135" s="88">
        <v>11180</v>
      </c>
      <c r="I135" s="88">
        <v>1031</v>
      </c>
      <c r="J135" s="88">
        <v>420</v>
      </c>
      <c r="K135" s="88">
        <v>1725355</v>
      </c>
      <c r="L135" s="88">
        <v>9217</v>
      </c>
      <c r="M135" s="88">
        <v>19107</v>
      </c>
      <c r="N135" s="88">
        <v>162253</v>
      </c>
      <c r="O135" s="88">
        <v>30395</v>
      </c>
      <c r="P135" s="88">
        <v>382006</v>
      </c>
      <c r="Q135" s="88">
        <v>608229</v>
      </c>
      <c r="R135" s="88">
        <v>514148</v>
      </c>
      <c r="S135" s="108">
        <v>1975312</v>
      </c>
      <c r="T135" s="105">
        <v>42364</v>
      </c>
      <c r="U135" s="105">
        <v>3295</v>
      </c>
      <c r="V135" s="105">
        <v>21907</v>
      </c>
      <c r="W135" s="105">
        <v>1334</v>
      </c>
      <c r="X135" s="105">
        <v>13733</v>
      </c>
      <c r="Y135" s="105">
        <v>1639</v>
      </c>
      <c r="Z135" s="88">
        <v>457</v>
      </c>
      <c r="AA135" s="88">
        <v>1932947</v>
      </c>
      <c r="AB135" s="88">
        <v>10872</v>
      </c>
      <c r="AC135" s="88">
        <v>23256</v>
      </c>
      <c r="AD135" s="88">
        <v>195636</v>
      </c>
      <c r="AE135" s="88">
        <v>32314</v>
      </c>
      <c r="AF135" s="88">
        <v>454585</v>
      </c>
      <c r="AG135" s="88">
        <v>684406</v>
      </c>
      <c r="AH135" s="88">
        <v>531880</v>
      </c>
      <c r="AI135" s="79"/>
    </row>
    <row r="136" spans="1:35">
      <c r="A136" s="85" t="s">
        <v>742</v>
      </c>
      <c r="B136" s="85">
        <v>2019</v>
      </c>
      <c r="C136" s="107">
        <v>9393</v>
      </c>
      <c r="D136" s="104"/>
      <c r="E136" s="106"/>
      <c r="F136" s="106"/>
      <c r="G136" s="106"/>
      <c r="H136" s="106"/>
      <c r="I136" s="106"/>
      <c r="J136" s="106"/>
      <c r="K136" s="88">
        <v>9393</v>
      </c>
      <c r="L136" s="106"/>
      <c r="M136" s="106"/>
      <c r="N136" s="88">
        <v>311</v>
      </c>
      <c r="O136" s="104"/>
      <c r="P136" s="88">
        <v>2967</v>
      </c>
      <c r="Q136" s="88">
        <v>4462</v>
      </c>
      <c r="R136" s="88">
        <v>1652</v>
      </c>
      <c r="S136" s="105">
        <v>12011</v>
      </c>
      <c r="T136" s="104"/>
      <c r="U136" s="106"/>
      <c r="V136" s="106"/>
      <c r="W136" s="106"/>
      <c r="X136" s="106"/>
      <c r="Y136" s="106"/>
      <c r="Z136" s="106"/>
      <c r="AA136" s="88">
        <v>12011</v>
      </c>
      <c r="AB136" s="106"/>
      <c r="AC136" s="106"/>
      <c r="AD136" s="88">
        <v>2232</v>
      </c>
      <c r="AE136" s="106"/>
      <c r="AF136" s="88">
        <v>3342</v>
      </c>
      <c r="AG136" s="88">
        <v>4682</v>
      </c>
      <c r="AH136" s="88">
        <v>1754</v>
      </c>
      <c r="AI136" s="79"/>
    </row>
    <row r="137" spans="1:35">
      <c r="A137" s="85" t="s">
        <v>741</v>
      </c>
      <c r="B137" s="85">
        <v>2019</v>
      </c>
      <c r="C137" s="88">
        <v>12570</v>
      </c>
      <c r="D137" s="88">
        <v>392</v>
      </c>
      <c r="E137" s="106"/>
      <c r="F137" s="88">
        <v>392</v>
      </c>
      <c r="G137" s="106"/>
      <c r="H137" s="106"/>
      <c r="I137" s="106"/>
      <c r="J137" s="106"/>
      <c r="K137" s="88">
        <v>12178</v>
      </c>
      <c r="L137" s="88">
        <v>579</v>
      </c>
      <c r="M137" s="106"/>
      <c r="N137" s="88">
        <v>1252</v>
      </c>
      <c r="O137" s="104"/>
      <c r="P137" s="88">
        <v>3267</v>
      </c>
      <c r="Q137" s="88">
        <v>3640</v>
      </c>
      <c r="R137" s="88">
        <v>3441</v>
      </c>
      <c r="S137" s="107">
        <v>12570</v>
      </c>
      <c r="T137" s="107">
        <v>392</v>
      </c>
      <c r="U137" s="106"/>
      <c r="V137" s="107">
        <v>392</v>
      </c>
      <c r="W137" s="106"/>
      <c r="X137" s="106"/>
      <c r="Y137" s="106"/>
      <c r="Z137" s="106"/>
      <c r="AA137" s="88">
        <v>12178</v>
      </c>
      <c r="AB137" s="88">
        <v>579</v>
      </c>
      <c r="AC137" s="106"/>
      <c r="AD137" s="88">
        <v>1252</v>
      </c>
      <c r="AE137" s="106"/>
      <c r="AF137" s="88">
        <v>3267</v>
      </c>
      <c r="AG137" s="88">
        <v>3640</v>
      </c>
      <c r="AH137" s="88">
        <v>3441</v>
      </c>
      <c r="AI137" s="79"/>
    </row>
    <row r="138" spans="1:35">
      <c r="A138" s="85" t="s">
        <v>740</v>
      </c>
      <c r="B138" s="85">
        <v>2019</v>
      </c>
      <c r="C138" s="88">
        <v>98843</v>
      </c>
      <c r="D138" s="88">
        <v>1383</v>
      </c>
      <c r="E138" s="106"/>
      <c r="F138" s="88">
        <v>1183</v>
      </c>
      <c r="G138" s="88">
        <v>200</v>
      </c>
      <c r="H138" s="106"/>
      <c r="I138" s="106"/>
      <c r="J138" s="106"/>
      <c r="K138" s="88">
        <v>97460</v>
      </c>
      <c r="L138" s="88">
        <v>2033</v>
      </c>
      <c r="M138" s="106"/>
      <c r="N138" s="88">
        <v>13171</v>
      </c>
      <c r="O138" s="104"/>
      <c r="P138" s="88">
        <v>20530</v>
      </c>
      <c r="Q138" s="88">
        <v>31090</v>
      </c>
      <c r="R138" s="88">
        <v>30637</v>
      </c>
      <c r="S138" s="88">
        <v>108469</v>
      </c>
      <c r="T138" s="88">
        <v>1383</v>
      </c>
      <c r="U138" s="106"/>
      <c r="V138" s="88">
        <v>1183</v>
      </c>
      <c r="W138" s="88">
        <v>200</v>
      </c>
      <c r="X138" s="106"/>
      <c r="Y138" s="106"/>
      <c r="Z138" s="106"/>
      <c r="AA138" s="88">
        <v>107086</v>
      </c>
      <c r="AB138" s="88">
        <v>2285</v>
      </c>
      <c r="AC138" s="106"/>
      <c r="AD138" s="88">
        <v>13172</v>
      </c>
      <c r="AE138" s="106"/>
      <c r="AF138" s="88">
        <v>24672</v>
      </c>
      <c r="AG138" s="88">
        <v>35007</v>
      </c>
      <c r="AH138" s="88">
        <v>31950</v>
      </c>
      <c r="AI138" s="79"/>
    </row>
    <row r="139" spans="1:35">
      <c r="A139" s="85" t="s">
        <v>739</v>
      </c>
      <c r="B139" s="85">
        <v>2019</v>
      </c>
      <c r="C139" s="88">
        <v>72492</v>
      </c>
      <c r="D139" s="88">
        <v>1370</v>
      </c>
      <c r="E139" s="106"/>
      <c r="F139" s="88">
        <v>1065</v>
      </c>
      <c r="G139" s="88">
        <v>305</v>
      </c>
      <c r="H139" s="106"/>
      <c r="I139" s="106"/>
      <c r="J139" s="106"/>
      <c r="K139" s="88">
        <v>71122</v>
      </c>
      <c r="L139" s="88">
        <v>1018</v>
      </c>
      <c r="M139" s="106"/>
      <c r="N139" s="88">
        <v>8154</v>
      </c>
      <c r="O139" s="104"/>
      <c r="P139" s="88">
        <v>14817</v>
      </c>
      <c r="Q139" s="88">
        <v>21640</v>
      </c>
      <c r="R139" s="88">
        <v>25493</v>
      </c>
      <c r="S139" s="105">
        <v>79269</v>
      </c>
      <c r="T139" s="105">
        <v>1370</v>
      </c>
      <c r="U139" s="106"/>
      <c r="V139" s="105">
        <v>1065</v>
      </c>
      <c r="W139" s="105">
        <v>305</v>
      </c>
      <c r="X139" s="106"/>
      <c r="Y139" s="106"/>
      <c r="Z139" s="106"/>
      <c r="AA139" s="88">
        <v>77900</v>
      </c>
      <c r="AB139" s="88">
        <v>1284</v>
      </c>
      <c r="AC139" s="106"/>
      <c r="AD139" s="88">
        <v>9151</v>
      </c>
      <c r="AE139" s="106"/>
      <c r="AF139" s="88">
        <v>17057</v>
      </c>
      <c r="AG139" s="88">
        <v>23741</v>
      </c>
      <c r="AH139" s="88">
        <v>26667</v>
      </c>
      <c r="AI139" s="79"/>
    </row>
    <row r="140" spans="1:35">
      <c r="A140" s="85" t="s">
        <v>738</v>
      </c>
      <c r="B140" s="85">
        <v>2019</v>
      </c>
      <c r="C140" s="88">
        <v>116073</v>
      </c>
      <c r="D140" s="88">
        <v>1815</v>
      </c>
      <c r="E140" s="106"/>
      <c r="F140" s="88">
        <v>1100</v>
      </c>
      <c r="G140" s="106"/>
      <c r="H140" s="88">
        <v>715</v>
      </c>
      <c r="I140" s="106"/>
      <c r="J140" s="106"/>
      <c r="K140" s="88">
        <v>114257</v>
      </c>
      <c r="L140" s="88">
        <v>468</v>
      </c>
      <c r="M140" s="106"/>
      <c r="N140" s="88">
        <v>12210</v>
      </c>
      <c r="O140" s="104"/>
      <c r="P140" s="88">
        <v>35850</v>
      </c>
      <c r="Q140" s="88">
        <v>42936</v>
      </c>
      <c r="R140" s="88">
        <v>22793</v>
      </c>
      <c r="S140" s="88">
        <v>119677</v>
      </c>
      <c r="T140" s="88">
        <v>1815</v>
      </c>
      <c r="U140" s="106"/>
      <c r="V140" s="88">
        <v>1100</v>
      </c>
      <c r="W140" s="106"/>
      <c r="X140" s="88">
        <v>715</v>
      </c>
      <c r="Y140" s="106"/>
      <c r="Z140" s="106"/>
      <c r="AA140" s="88">
        <v>117862</v>
      </c>
      <c r="AB140" s="88">
        <v>468</v>
      </c>
      <c r="AC140" s="106"/>
      <c r="AD140" s="88">
        <v>13290</v>
      </c>
      <c r="AE140" s="106"/>
      <c r="AF140" s="88">
        <v>37346</v>
      </c>
      <c r="AG140" s="88">
        <v>43956</v>
      </c>
      <c r="AH140" s="88">
        <v>22801</v>
      </c>
      <c r="AI140" s="79"/>
    </row>
    <row r="141" spans="1:35">
      <c r="A141" s="85" t="s">
        <v>737</v>
      </c>
      <c r="B141" s="85">
        <v>2019</v>
      </c>
      <c r="C141" s="88">
        <v>46850</v>
      </c>
      <c r="D141" s="88">
        <v>193</v>
      </c>
      <c r="E141" s="106"/>
      <c r="F141" s="106"/>
      <c r="G141" s="106"/>
      <c r="H141" s="88">
        <v>193</v>
      </c>
      <c r="I141" s="106"/>
      <c r="J141" s="106"/>
      <c r="K141" s="88">
        <v>46658</v>
      </c>
      <c r="L141" s="106"/>
      <c r="M141" s="106"/>
      <c r="N141" s="88">
        <v>6727</v>
      </c>
      <c r="O141" s="104"/>
      <c r="P141" s="88">
        <v>14624</v>
      </c>
      <c r="Q141" s="88">
        <v>25275</v>
      </c>
      <c r="R141" s="88">
        <v>31</v>
      </c>
      <c r="S141" s="105">
        <v>64163</v>
      </c>
      <c r="T141" s="105">
        <v>385</v>
      </c>
      <c r="U141" s="106"/>
      <c r="V141" s="106"/>
      <c r="W141" s="106"/>
      <c r="X141" s="105">
        <v>385</v>
      </c>
      <c r="Y141" s="106"/>
      <c r="Z141" s="106"/>
      <c r="AA141" s="88">
        <v>63778</v>
      </c>
      <c r="AB141" s="106"/>
      <c r="AC141" s="106"/>
      <c r="AD141" s="88">
        <v>9000</v>
      </c>
      <c r="AE141" s="106"/>
      <c r="AF141" s="88">
        <v>19495</v>
      </c>
      <c r="AG141" s="88">
        <v>35249</v>
      </c>
      <c r="AH141" s="88">
        <v>34</v>
      </c>
      <c r="AI141" s="79"/>
    </row>
    <row r="142" spans="1:35">
      <c r="A142" s="85" t="s">
        <v>736</v>
      </c>
      <c r="B142" s="85">
        <v>2019</v>
      </c>
      <c r="C142" s="105">
        <v>32450</v>
      </c>
      <c r="D142" s="104"/>
      <c r="E142" s="106"/>
      <c r="F142" s="106"/>
      <c r="G142" s="106"/>
      <c r="H142" s="106"/>
      <c r="I142" s="106"/>
      <c r="J142" s="106"/>
      <c r="K142" s="88">
        <v>32450</v>
      </c>
      <c r="L142" s="106"/>
      <c r="M142" s="106"/>
      <c r="N142" s="88">
        <v>3167</v>
      </c>
      <c r="O142" s="104"/>
      <c r="P142" s="88">
        <v>10561</v>
      </c>
      <c r="Q142" s="88">
        <v>18679</v>
      </c>
      <c r="R142" s="88">
        <v>44</v>
      </c>
      <c r="S142" s="107">
        <v>39685</v>
      </c>
      <c r="T142" s="104"/>
      <c r="U142" s="106"/>
      <c r="V142" s="106"/>
      <c r="W142" s="106"/>
      <c r="X142" s="106"/>
      <c r="Y142" s="106"/>
      <c r="Z142" s="106"/>
      <c r="AA142" s="88">
        <v>39685</v>
      </c>
      <c r="AB142" s="106"/>
      <c r="AC142" s="106"/>
      <c r="AD142" s="88">
        <v>3829</v>
      </c>
      <c r="AE142" s="106"/>
      <c r="AF142" s="88">
        <v>12926</v>
      </c>
      <c r="AG142" s="88">
        <v>22886</v>
      </c>
      <c r="AH142" s="88">
        <v>44</v>
      </c>
      <c r="AI142" s="79"/>
    </row>
    <row r="143" spans="1:35">
      <c r="A143" s="85" t="s">
        <v>735</v>
      </c>
      <c r="B143" s="85">
        <v>2019</v>
      </c>
      <c r="C143" s="88">
        <v>57367</v>
      </c>
      <c r="D143" s="104"/>
      <c r="E143" s="106"/>
      <c r="F143" s="106"/>
      <c r="G143" s="106"/>
      <c r="H143" s="106"/>
      <c r="I143" s="106"/>
      <c r="J143" s="106"/>
      <c r="K143" s="88">
        <v>57367</v>
      </c>
      <c r="L143" s="106"/>
      <c r="M143" s="106"/>
      <c r="N143" s="88">
        <v>6228</v>
      </c>
      <c r="O143" s="104"/>
      <c r="P143" s="88">
        <v>13523</v>
      </c>
      <c r="Q143" s="88">
        <v>24013</v>
      </c>
      <c r="R143" s="88">
        <v>13602</v>
      </c>
      <c r="S143" s="107">
        <v>61750</v>
      </c>
      <c r="T143" s="104"/>
      <c r="U143" s="106"/>
      <c r="V143" s="106"/>
      <c r="W143" s="106"/>
      <c r="X143" s="106"/>
      <c r="Y143" s="106"/>
      <c r="Z143" s="106"/>
      <c r="AA143" s="88">
        <v>61750</v>
      </c>
      <c r="AB143" s="106"/>
      <c r="AC143" s="106"/>
      <c r="AD143" s="88">
        <v>6229</v>
      </c>
      <c r="AE143" s="106"/>
      <c r="AF143" s="88">
        <v>15846</v>
      </c>
      <c r="AG143" s="88">
        <v>25950</v>
      </c>
      <c r="AH143" s="88">
        <v>13725</v>
      </c>
      <c r="AI143" s="79"/>
    </row>
    <row r="144" spans="1:35">
      <c r="A144" s="85" t="s">
        <v>734</v>
      </c>
      <c r="B144" s="85">
        <v>2019</v>
      </c>
      <c r="C144" s="88">
        <v>7393</v>
      </c>
      <c r="D144" s="88">
        <v>427</v>
      </c>
      <c r="E144" s="106"/>
      <c r="F144" s="105">
        <v>106</v>
      </c>
      <c r="G144" s="106"/>
      <c r="H144" s="105">
        <v>81</v>
      </c>
      <c r="I144" s="106"/>
      <c r="J144" s="88">
        <v>241</v>
      </c>
      <c r="K144" s="88">
        <v>6966</v>
      </c>
      <c r="L144" s="88">
        <v>74</v>
      </c>
      <c r="M144" s="106"/>
      <c r="N144" s="88">
        <v>675</v>
      </c>
      <c r="O144" s="104"/>
      <c r="P144" s="88">
        <v>2123</v>
      </c>
      <c r="Q144" s="88">
        <v>1072</v>
      </c>
      <c r="R144" s="88">
        <v>3021</v>
      </c>
      <c r="S144" s="88">
        <v>10308</v>
      </c>
      <c r="T144" s="88">
        <v>461</v>
      </c>
      <c r="U144" s="106"/>
      <c r="V144" s="105">
        <v>106</v>
      </c>
      <c r="W144" s="106"/>
      <c r="X144" s="105">
        <v>81</v>
      </c>
      <c r="Y144" s="106"/>
      <c r="Z144" s="88">
        <v>274</v>
      </c>
      <c r="AA144" s="88">
        <v>9847</v>
      </c>
      <c r="AB144" s="88">
        <v>147</v>
      </c>
      <c r="AC144" s="106"/>
      <c r="AD144" s="88">
        <v>1152</v>
      </c>
      <c r="AE144" s="106"/>
      <c r="AF144" s="88">
        <v>3868</v>
      </c>
      <c r="AG144" s="88">
        <v>1159</v>
      </c>
      <c r="AH144" s="88">
        <v>3520</v>
      </c>
      <c r="AI144" s="79"/>
    </row>
    <row r="145" spans="1:35">
      <c r="A145" s="85" t="s">
        <v>733</v>
      </c>
      <c r="B145" s="85">
        <v>2019</v>
      </c>
      <c r="C145" s="88">
        <v>79542</v>
      </c>
      <c r="D145" s="88">
        <v>727</v>
      </c>
      <c r="E145" s="106"/>
      <c r="F145" s="88">
        <v>418</v>
      </c>
      <c r="G145" s="106"/>
      <c r="H145" s="88">
        <v>148</v>
      </c>
      <c r="I145" s="106"/>
      <c r="J145" s="88">
        <v>160</v>
      </c>
      <c r="K145" s="88">
        <v>78815</v>
      </c>
      <c r="L145" s="88">
        <v>1045</v>
      </c>
      <c r="M145" s="106"/>
      <c r="N145" s="88">
        <v>9916</v>
      </c>
      <c r="O145" s="104"/>
      <c r="P145" s="88">
        <v>23115</v>
      </c>
      <c r="Q145" s="88">
        <v>28973</v>
      </c>
      <c r="R145" s="88">
        <v>15766</v>
      </c>
      <c r="S145" s="107">
        <v>98644</v>
      </c>
      <c r="T145" s="107">
        <v>727</v>
      </c>
      <c r="U145" s="106"/>
      <c r="V145" s="107">
        <v>418</v>
      </c>
      <c r="W145" s="106"/>
      <c r="X145" s="107">
        <v>148</v>
      </c>
      <c r="Y145" s="106"/>
      <c r="Z145" s="88">
        <v>160</v>
      </c>
      <c r="AA145" s="88">
        <v>97917</v>
      </c>
      <c r="AB145" s="88">
        <v>1045</v>
      </c>
      <c r="AC145" s="106"/>
      <c r="AD145" s="88">
        <v>13130</v>
      </c>
      <c r="AE145" s="106"/>
      <c r="AF145" s="88">
        <v>30771</v>
      </c>
      <c r="AG145" s="88">
        <v>35284</v>
      </c>
      <c r="AH145" s="88">
        <v>17686</v>
      </c>
      <c r="AI145" s="79"/>
    </row>
    <row r="146" spans="1:35">
      <c r="A146" s="85" t="s">
        <v>732</v>
      </c>
      <c r="B146" s="85">
        <v>2019</v>
      </c>
      <c r="C146" s="88">
        <v>46578</v>
      </c>
      <c r="D146" s="88">
        <v>937</v>
      </c>
      <c r="E146" s="106"/>
      <c r="F146" s="88">
        <v>526</v>
      </c>
      <c r="G146" s="106"/>
      <c r="H146" s="88">
        <v>411</v>
      </c>
      <c r="I146" s="106"/>
      <c r="J146" s="106"/>
      <c r="K146" s="88">
        <v>45640</v>
      </c>
      <c r="L146" s="88">
        <v>834</v>
      </c>
      <c r="M146" s="106"/>
      <c r="N146" s="105">
        <v>6168</v>
      </c>
      <c r="O146" s="104"/>
      <c r="P146" s="88">
        <v>13724</v>
      </c>
      <c r="Q146" s="88">
        <v>14806</v>
      </c>
      <c r="R146" s="105">
        <v>10108</v>
      </c>
      <c r="S146" s="88">
        <v>69153</v>
      </c>
      <c r="T146" s="88">
        <v>1002</v>
      </c>
      <c r="U146" s="106"/>
      <c r="V146" s="88">
        <v>526</v>
      </c>
      <c r="W146" s="106"/>
      <c r="X146" s="88">
        <v>472</v>
      </c>
      <c r="Y146" s="106"/>
      <c r="Z146" s="88">
        <v>3</v>
      </c>
      <c r="AA146" s="88">
        <v>68151</v>
      </c>
      <c r="AB146" s="88">
        <v>1186</v>
      </c>
      <c r="AC146" s="106"/>
      <c r="AD146" s="88">
        <v>9652</v>
      </c>
      <c r="AE146" s="106"/>
      <c r="AF146" s="88">
        <v>19467</v>
      </c>
      <c r="AG146" s="88">
        <v>23897</v>
      </c>
      <c r="AH146" s="88">
        <v>13950</v>
      </c>
      <c r="AI146" s="79"/>
    </row>
    <row r="147" spans="1:35">
      <c r="A147" s="85" t="s">
        <v>731</v>
      </c>
      <c r="B147" s="85">
        <v>2019</v>
      </c>
      <c r="C147" s="88">
        <v>68136</v>
      </c>
      <c r="D147" s="88">
        <v>2945</v>
      </c>
      <c r="E147" s="88">
        <v>304</v>
      </c>
      <c r="F147" s="88">
        <v>1460</v>
      </c>
      <c r="G147" s="106"/>
      <c r="H147" s="88">
        <v>1180</v>
      </c>
      <c r="I147" s="106"/>
      <c r="J147" s="106"/>
      <c r="K147" s="88">
        <v>65192</v>
      </c>
      <c r="L147" s="88">
        <v>1231</v>
      </c>
      <c r="M147" s="106"/>
      <c r="N147" s="88">
        <v>5261</v>
      </c>
      <c r="O147" s="104"/>
      <c r="P147" s="88">
        <v>13598</v>
      </c>
      <c r="Q147" s="88">
        <v>18953</v>
      </c>
      <c r="R147" s="88">
        <v>26149</v>
      </c>
      <c r="S147" s="105">
        <v>77308</v>
      </c>
      <c r="T147" s="105">
        <v>3348</v>
      </c>
      <c r="U147" s="105">
        <v>304</v>
      </c>
      <c r="V147" s="105">
        <v>1460</v>
      </c>
      <c r="W147" s="106"/>
      <c r="X147" s="105">
        <v>1583</v>
      </c>
      <c r="Y147" s="106"/>
      <c r="Z147" s="106"/>
      <c r="AA147" s="107">
        <v>73961</v>
      </c>
      <c r="AB147" s="107">
        <v>1231</v>
      </c>
      <c r="AC147" s="106"/>
      <c r="AD147" s="107">
        <v>6689</v>
      </c>
      <c r="AE147" s="106"/>
      <c r="AF147" s="107">
        <v>17463</v>
      </c>
      <c r="AG147" s="107">
        <v>21555</v>
      </c>
      <c r="AH147" s="107">
        <v>27023</v>
      </c>
      <c r="AI147" s="79"/>
    </row>
    <row r="148" spans="1:35">
      <c r="A148" s="85" t="s">
        <v>730</v>
      </c>
      <c r="B148" s="85">
        <v>2019</v>
      </c>
      <c r="C148" s="107">
        <v>45780</v>
      </c>
      <c r="D148" s="104"/>
      <c r="E148" s="106"/>
      <c r="F148" s="106"/>
      <c r="G148" s="106"/>
      <c r="H148" s="106"/>
      <c r="I148" s="106"/>
      <c r="J148" s="106"/>
      <c r="K148" s="88">
        <v>45780</v>
      </c>
      <c r="L148" s="88">
        <v>342</v>
      </c>
      <c r="M148" s="106"/>
      <c r="N148" s="88">
        <v>4480</v>
      </c>
      <c r="O148" s="104"/>
      <c r="P148" s="88">
        <v>10177</v>
      </c>
      <c r="Q148" s="88">
        <v>16582</v>
      </c>
      <c r="R148" s="88">
        <v>14200</v>
      </c>
      <c r="S148" s="107">
        <v>52198</v>
      </c>
      <c r="T148" s="104"/>
      <c r="U148" s="106"/>
      <c r="V148" s="106"/>
      <c r="W148" s="106"/>
      <c r="X148" s="106"/>
      <c r="Y148" s="106"/>
      <c r="Z148" s="106"/>
      <c r="AA148" s="107">
        <v>52198</v>
      </c>
      <c r="AB148" s="107">
        <v>342</v>
      </c>
      <c r="AC148" s="106"/>
      <c r="AD148" s="107">
        <v>5427</v>
      </c>
      <c r="AE148" s="106"/>
      <c r="AF148" s="107">
        <v>13474</v>
      </c>
      <c r="AG148" s="107">
        <v>18522</v>
      </c>
      <c r="AH148" s="107">
        <v>14433</v>
      </c>
      <c r="AI148" s="79"/>
    </row>
    <row r="149" spans="1:35">
      <c r="A149" s="85" t="s">
        <v>729</v>
      </c>
      <c r="B149" s="85">
        <v>2019</v>
      </c>
      <c r="C149" s="88">
        <v>51140</v>
      </c>
      <c r="D149" s="88">
        <v>450</v>
      </c>
      <c r="E149" s="106"/>
      <c r="F149" s="88">
        <v>450</v>
      </c>
      <c r="G149" s="106"/>
      <c r="H149" s="106"/>
      <c r="I149" s="106"/>
      <c r="J149" s="106"/>
      <c r="K149" s="88">
        <v>50691</v>
      </c>
      <c r="L149" s="106"/>
      <c r="M149" s="106"/>
      <c r="N149" s="88">
        <v>4197</v>
      </c>
      <c r="O149" s="104"/>
      <c r="P149" s="88">
        <v>11857</v>
      </c>
      <c r="Q149" s="88">
        <v>16496</v>
      </c>
      <c r="R149" s="88">
        <v>18140</v>
      </c>
      <c r="S149" s="107">
        <v>54354</v>
      </c>
      <c r="T149" s="107">
        <v>450</v>
      </c>
      <c r="U149" s="106"/>
      <c r="V149" s="107">
        <v>450</v>
      </c>
      <c r="W149" s="106"/>
      <c r="X149" s="106"/>
      <c r="Y149" s="106"/>
      <c r="Z149" s="106"/>
      <c r="AA149" s="88">
        <v>53904</v>
      </c>
      <c r="AB149" s="106"/>
      <c r="AC149" s="106"/>
      <c r="AD149" s="88">
        <v>4879</v>
      </c>
      <c r="AE149" s="106"/>
      <c r="AF149" s="88">
        <v>13291</v>
      </c>
      <c r="AG149" s="88">
        <v>17558</v>
      </c>
      <c r="AH149" s="88">
        <v>18176</v>
      </c>
      <c r="AI149" s="79"/>
    </row>
    <row r="150" spans="1:35">
      <c r="A150" s="85" t="s">
        <v>711</v>
      </c>
      <c r="B150" s="85">
        <v>2019</v>
      </c>
      <c r="C150" s="105">
        <v>92993</v>
      </c>
      <c r="D150" s="105">
        <v>1544</v>
      </c>
      <c r="E150" s="106"/>
      <c r="F150" s="105">
        <v>1129</v>
      </c>
      <c r="G150" s="105">
        <v>415</v>
      </c>
      <c r="H150" s="106"/>
      <c r="I150" s="106"/>
      <c r="J150" s="106"/>
      <c r="K150" s="88">
        <v>91449</v>
      </c>
      <c r="L150" s="88">
        <v>711</v>
      </c>
      <c r="M150" s="106"/>
      <c r="N150" s="88">
        <v>7521</v>
      </c>
      <c r="O150" s="104"/>
      <c r="P150" s="88">
        <v>22183</v>
      </c>
      <c r="Q150" s="88">
        <v>28751</v>
      </c>
      <c r="R150" s="88">
        <v>32284</v>
      </c>
      <c r="S150" s="107">
        <v>111322</v>
      </c>
      <c r="T150" s="107">
        <v>1544</v>
      </c>
      <c r="U150" s="106"/>
      <c r="V150" s="107">
        <v>1129</v>
      </c>
      <c r="W150" s="107">
        <v>415</v>
      </c>
      <c r="X150" s="106"/>
      <c r="Y150" s="106"/>
      <c r="Z150" s="106"/>
      <c r="AA150" s="88">
        <v>109778</v>
      </c>
      <c r="AB150" s="88">
        <v>1423</v>
      </c>
      <c r="AC150" s="106"/>
      <c r="AD150" s="88">
        <v>10006</v>
      </c>
      <c r="AE150" s="106"/>
      <c r="AF150" s="88">
        <v>28853</v>
      </c>
      <c r="AG150" s="88">
        <v>34188</v>
      </c>
      <c r="AH150" s="88">
        <v>35309</v>
      </c>
      <c r="AI150" s="79"/>
    </row>
    <row r="151" spans="1:35">
      <c r="A151" s="85" t="s">
        <v>728</v>
      </c>
      <c r="B151" s="85">
        <v>2019</v>
      </c>
      <c r="C151" s="107">
        <v>79079</v>
      </c>
      <c r="D151" s="107">
        <v>1305</v>
      </c>
      <c r="E151" s="107">
        <v>537</v>
      </c>
      <c r="F151" s="107">
        <v>767</v>
      </c>
      <c r="G151" s="106"/>
      <c r="H151" s="106"/>
      <c r="I151" s="106"/>
      <c r="J151" s="106"/>
      <c r="K151" s="88">
        <v>77774</v>
      </c>
      <c r="L151" s="88">
        <v>343</v>
      </c>
      <c r="M151" s="106"/>
      <c r="N151" s="88">
        <v>6156</v>
      </c>
      <c r="O151" s="88">
        <v>95</v>
      </c>
      <c r="P151" s="88">
        <v>20282</v>
      </c>
      <c r="Q151" s="88">
        <v>25444</v>
      </c>
      <c r="R151" s="88">
        <v>25455</v>
      </c>
      <c r="S151" s="107">
        <v>83163</v>
      </c>
      <c r="T151" s="107">
        <v>1305</v>
      </c>
      <c r="U151" s="107">
        <v>537</v>
      </c>
      <c r="V151" s="107">
        <v>767</v>
      </c>
      <c r="W151" s="106"/>
      <c r="X151" s="106"/>
      <c r="Y151" s="106"/>
      <c r="Z151" s="106"/>
      <c r="AA151" s="88">
        <v>81859</v>
      </c>
      <c r="AB151" s="88">
        <v>343</v>
      </c>
      <c r="AC151" s="106"/>
      <c r="AD151" s="88">
        <v>8103</v>
      </c>
      <c r="AE151" s="88">
        <v>140</v>
      </c>
      <c r="AF151" s="88">
        <v>21266</v>
      </c>
      <c r="AG151" s="88">
        <v>26427</v>
      </c>
      <c r="AH151" s="88">
        <v>25579</v>
      </c>
      <c r="AI151" s="79"/>
    </row>
    <row r="152" spans="1:35">
      <c r="A152" s="85" t="s">
        <v>727</v>
      </c>
      <c r="B152" s="85">
        <v>2019</v>
      </c>
      <c r="C152" s="107">
        <v>69557</v>
      </c>
      <c r="D152" s="107">
        <v>2309</v>
      </c>
      <c r="E152" s="106"/>
      <c r="F152" s="107">
        <v>1185</v>
      </c>
      <c r="G152" s="106"/>
      <c r="H152" s="107">
        <v>1125</v>
      </c>
      <c r="I152" s="106"/>
      <c r="J152" s="106"/>
      <c r="K152" s="88">
        <v>67248</v>
      </c>
      <c r="L152" s="88">
        <v>180</v>
      </c>
      <c r="M152" s="106"/>
      <c r="N152" s="88">
        <v>9141</v>
      </c>
      <c r="O152" s="104"/>
      <c r="P152" s="88">
        <v>14315</v>
      </c>
      <c r="Q152" s="88">
        <v>21667</v>
      </c>
      <c r="R152" s="88">
        <v>21945</v>
      </c>
      <c r="S152" s="107">
        <v>73760</v>
      </c>
      <c r="T152" s="107">
        <v>2983</v>
      </c>
      <c r="U152" s="106"/>
      <c r="V152" s="107">
        <v>1185</v>
      </c>
      <c r="W152" s="106"/>
      <c r="X152" s="107">
        <v>1798</v>
      </c>
      <c r="Y152" s="106"/>
      <c r="Z152" s="106"/>
      <c r="AA152" s="88">
        <v>70778</v>
      </c>
      <c r="AB152" s="88">
        <v>180</v>
      </c>
      <c r="AC152" s="106"/>
      <c r="AD152" s="88">
        <v>9974</v>
      </c>
      <c r="AE152" s="106"/>
      <c r="AF152" s="88">
        <v>15570</v>
      </c>
      <c r="AG152" s="88">
        <v>22917</v>
      </c>
      <c r="AH152" s="88">
        <v>22136</v>
      </c>
      <c r="AI152" s="79"/>
    </row>
    <row r="153" spans="1:35">
      <c r="A153" s="85" t="s">
        <v>726</v>
      </c>
      <c r="B153" s="85">
        <v>2019</v>
      </c>
      <c r="C153" s="107">
        <v>65983</v>
      </c>
      <c r="D153" s="107">
        <v>2597</v>
      </c>
      <c r="E153" s="106"/>
      <c r="F153" s="107">
        <v>1740</v>
      </c>
      <c r="G153" s="106"/>
      <c r="H153" s="107">
        <v>857</v>
      </c>
      <c r="I153" s="106"/>
      <c r="J153" s="106"/>
      <c r="K153" s="88">
        <v>63386</v>
      </c>
      <c r="L153" s="106"/>
      <c r="M153" s="106"/>
      <c r="N153" s="88">
        <v>4573</v>
      </c>
      <c r="O153" s="104"/>
      <c r="P153" s="88">
        <v>14463</v>
      </c>
      <c r="Q153" s="88">
        <v>23030</v>
      </c>
      <c r="R153" s="88">
        <v>21320</v>
      </c>
      <c r="S153" s="107">
        <v>71706</v>
      </c>
      <c r="T153" s="107">
        <v>2597</v>
      </c>
      <c r="U153" s="106"/>
      <c r="V153" s="107">
        <v>1740</v>
      </c>
      <c r="W153" s="106"/>
      <c r="X153" s="107">
        <v>857</v>
      </c>
      <c r="Y153" s="106"/>
      <c r="Z153" s="106"/>
      <c r="AA153" s="88">
        <v>69109</v>
      </c>
      <c r="AB153" s="106"/>
      <c r="AC153" s="106"/>
      <c r="AD153" s="88">
        <v>4811</v>
      </c>
      <c r="AE153" s="106"/>
      <c r="AF153" s="88">
        <v>15862</v>
      </c>
      <c r="AG153" s="88">
        <v>24708</v>
      </c>
      <c r="AH153" s="88">
        <v>23729</v>
      </c>
      <c r="AI153" s="79"/>
    </row>
    <row r="154" spans="1:35">
      <c r="A154" s="85" t="s">
        <v>725</v>
      </c>
      <c r="B154" s="85">
        <v>2019</v>
      </c>
      <c r="C154" s="107">
        <v>56914</v>
      </c>
      <c r="D154" s="107">
        <v>19</v>
      </c>
      <c r="E154" s="106"/>
      <c r="F154" s="106"/>
      <c r="G154" s="106"/>
      <c r="H154" s="106"/>
      <c r="I154" s="106"/>
      <c r="J154" s="88">
        <v>19</v>
      </c>
      <c r="K154" s="88">
        <v>56895</v>
      </c>
      <c r="L154" s="106"/>
      <c r="M154" s="106"/>
      <c r="N154" s="88">
        <v>6901</v>
      </c>
      <c r="O154" s="104"/>
      <c r="P154" s="88">
        <v>17005</v>
      </c>
      <c r="Q154" s="88">
        <v>26223</v>
      </c>
      <c r="R154" s="88">
        <v>6767</v>
      </c>
      <c r="S154" s="107">
        <v>82129</v>
      </c>
      <c r="T154" s="107">
        <v>19</v>
      </c>
      <c r="U154" s="106"/>
      <c r="V154" s="106"/>
      <c r="W154" s="106"/>
      <c r="X154" s="106"/>
      <c r="Y154" s="106"/>
      <c r="Z154" s="88">
        <v>19</v>
      </c>
      <c r="AA154" s="88">
        <v>82110</v>
      </c>
      <c r="AB154" s="106"/>
      <c r="AC154" s="106"/>
      <c r="AD154" s="88">
        <v>11120</v>
      </c>
      <c r="AE154" s="106"/>
      <c r="AF154" s="88">
        <v>26706</v>
      </c>
      <c r="AG154" s="88">
        <v>37238</v>
      </c>
      <c r="AH154" s="88">
        <v>7047</v>
      </c>
      <c r="AI154" s="79"/>
    </row>
    <row r="155" spans="1:35">
      <c r="A155" s="85" t="s">
        <v>724</v>
      </c>
      <c r="B155" s="85">
        <v>2019</v>
      </c>
      <c r="C155" s="107">
        <v>74155</v>
      </c>
      <c r="D155" s="104"/>
      <c r="E155" s="106"/>
      <c r="F155" s="106"/>
      <c r="G155" s="106"/>
      <c r="H155" s="106"/>
      <c r="I155" s="106"/>
      <c r="J155" s="106"/>
      <c r="K155" s="107">
        <v>74155</v>
      </c>
      <c r="L155" s="106"/>
      <c r="M155" s="106"/>
      <c r="N155" s="107">
        <v>2373</v>
      </c>
      <c r="O155" s="104"/>
      <c r="P155" s="107">
        <v>15220</v>
      </c>
      <c r="Q155" s="107">
        <v>22303</v>
      </c>
      <c r="R155" s="107">
        <v>34259</v>
      </c>
      <c r="S155" s="107">
        <v>78287</v>
      </c>
      <c r="T155" s="104"/>
      <c r="U155" s="106"/>
      <c r="V155" s="106"/>
      <c r="W155" s="106"/>
      <c r="X155" s="106"/>
      <c r="Y155" s="106"/>
      <c r="Z155" s="106"/>
      <c r="AA155" s="88">
        <v>78287</v>
      </c>
      <c r="AB155" s="106"/>
      <c r="AC155" s="106"/>
      <c r="AD155" s="88">
        <v>2500</v>
      </c>
      <c r="AE155" s="106"/>
      <c r="AF155" s="88">
        <v>18782</v>
      </c>
      <c r="AG155" s="88">
        <v>23580</v>
      </c>
      <c r="AH155" s="88">
        <v>33425</v>
      </c>
      <c r="AI155" s="79"/>
    </row>
    <row r="156" spans="1:35">
      <c r="A156" s="85" t="s">
        <v>723</v>
      </c>
      <c r="B156" s="85">
        <v>2019</v>
      </c>
      <c r="C156" s="107">
        <v>10694</v>
      </c>
      <c r="D156" s="104"/>
      <c r="E156" s="106"/>
      <c r="F156" s="106"/>
      <c r="G156" s="106"/>
      <c r="H156" s="106"/>
      <c r="I156" s="106"/>
      <c r="J156" s="106"/>
      <c r="K156" s="88">
        <v>10694</v>
      </c>
      <c r="L156" s="106"/>
      <c r="M156" s="106"/>
      <c r="N156" s="106"/>
      <c r="O156" s="104"/>
      <c r="P156" s="88">
        <v>4048</v>
      </c>
      <c r="Q156" s="88">
        <v>3998</v>
      </c>
      <c r="R156" s="88">
        <v>2648</v>
      </c>
      <c r="S156" s="107">
        <v>10694</v>
      </c>
      <c r="T156" s="104"/>
      <c r="U156" s="106"/>
      <c r="V156" s="106"/>
      <c r="W156" s="106"/>
      <c r="X156" s="106"/>
      <c r="Y156" s="106"/>
      <c r="Z156" s="106"/>
      <c r="AA156" s="88">
        <v>10694</v>
      </c>
      <c r="AB156" s="106"/>
      <c r="AC156" s="106"/>
      <c r="AD156" s="106"/>
      <c r="AE156" s="106"/>
      <c r="AF156" s="88">
        <v>4048</v>
      </c>
      <c r="AG156" s="88">
        <v>3998</v>
      </c>
      <c r="AH156" s="88">
        <v>2648</v>
      </c>
      <c r="AI156" s="79"/>
    </row>
    <row r="157" spans="1:35">
      <c r="A157" s="85" t="s">
        <v>722</v>
      </c>
      <c r="B157" s="85">
        <v>2019</v>
      </c>
      <c r="C157" s="107">
        <v>33077</v>
      </c>
      <c r="D157" s="107">
        <v>676</v>
      </c>
      <c r="E157" s="106"/>
      <c r="F157" s="107">
        <v>676</v>
      </c>
      <c r="G157" s="106"/>
      <c r="H157" s="106"/>
      <c r="I157" s="106"/>
      <c r="J157" s="106"/>
      <c r="K157" s="88">
        <v>32401</v>
      </c>
      <c r="L157" s="106"/>
      <c r="M157" s="106"/>
      <c r="N157" s="88">
        <v>2868</v>
      </c>
      <c r="O157" s="104"/>
      <c r="P157" s="88">
        <v>7396</v>
      </c>
      <c r="Q157" s="88">
        <v>10399</v>
      </c>
      <c r="R157" s="88">
        <v>11737</v>
      </c>
      <c r="S157" s="88">
        <v>37746</v>
      </c>
      <c r="T157" s="88">
        <v>676</v>
      </c>
      <c r="U157" s="106"/>
      <c r="V157" s="88">
        <v>676</v>
      </c>
      <c r="W157" s="106"/>
      <c r="X157" s="106"/>
      <c r="Y157" s="106"/>
      <c r="Z157" s="106"/>
      <c r="AA157" s="88">
        <v>37070</v>
      </c>
      <c r="AB157" s="106"/>
      <c r="AC157" s="106"/>
      <c r="AD157" s="88">
        <v>3666</v>
      </c>
      <c r="AE157" s="106"/>
      <c r="AF157" s="88">
        <v>9166</v>
      </c>
      <c r="AG157" s="88">
        <v>11965</v>
      </c>
      <c r="AH157" s="88">
        <v>12274</v>
      </c>
      <c r="AI157" s="79"/>
    </row>
    <row r="158" spans="1:35">
      <c r="A158" s="85" t="s">
        <v>721</v>
      </c>
      <c r="B158" s="85">
        <v>2019</v>
      </c>
      <c r="C158" s="105">
        <v>89002</v>
      </c>
      <c r="D158" s="105">
        <v>1094</v>
      </c>
      <c r="E158" s="106"/>
      <c r="F158" s="105">
        <v>854</v>
      </c>
      <c r="G158" s="106"/>
      <c r="H158" s="105">
        <v>240</v>
      </c>
      <c r="I158" s="106"/>
      <c r="J158" s="106"/>
      <c r="K158" s="88">
        <v>87908</v>
      </c>
      <c r="L158" s="106"/>
      <c r="M158" s="106"/>
      <c r="N158" s="88">
        <v>11527</v>
      </c>
      <c r="O158" s="104"/>
      <c r="P158" s="88">
        <v>17999</v>
      </c>
      <c r="Q158" s="88">
        <v>28187</v>
      </c>
      <c r="R158" s="88">
        <v>30195</v>
      </c>
      <c r="S158" s="88">
        <v>99723</v>
      </c>
      <c r="T158" s="88">
        <v>1094</v>
      </c>
      <c r="U158" s="106"/>
      <c r="V158" s="88">
        <v>854</v>
      </c>
      <c r="W158" s="106"/>
      <c r="X158" s="88">
        <v>240</v>
      </c>
      <c r="Y158" s="106"/>
      <c r="Z158" s="106"/>
      <c r="AA158" s="88">
        <v>98628</v>
      </c>
      <c r="AB158" s="106"/>
      <c r="AC158" s="106"/>
      <c r="AD158" s="88">
        <v>16077</v>
      </c>
      <c r="AE158" s="106"/>
      <c r="AF158" s="88">
        <v>21984</v>
      </c>
      <c r="AG158" s="88">
        <v>30132</v>
      </c>
      <c r="AH158" s="88">
        <v>30435</v>
      </c>
      <c r="AI158" s="79"/>
    </row>
    <row r="159" spans="1:35">
      <c r="A159" s="85" t="s">
        <v>720</v>
      </c>
      <c r="B159" s="85">
        <v>2019</v>
      </c>
      <c r="C159" s="107">
        <v>56449</v>
      </c>
      <c r="D159" s="104"/>
      <c r="E159" s="106"/>
      <c r="F159" s="106"/>
      <c r="G159" s="106"/>
      <c r="H159" s="106"/>
      <c r="I159" s="106"/>
      <c r="J159" s="106"/>
      <c r="K159" s="88">
        <v>56449</v>
      </c>
      <c r="L159" s="106"/>
      <c r="M159" s="106"/>
      <c r="N159" s="88">
        <v>4033</v>
      </c>
      <c r="O159" s="104"/>
      <c r="P159" s="88">
        <v>13572</v>
      </c>
      <c r="Q159" s="88">
        <v>18319</v>
      </c>
      <c r="R159" s="88">
        <v>20526</v>
      </c>
      <c r="S159" s="107">
        <v>57959</v>
      </c>
      <c r="T159" s="104"/>
      <c r="U159" s="106"/>
      <c r="V159" s="106"/>
      <c r="W159" s="106"/>
      <c r="X159" s="106"/>
      <c r="Y159" s="106"/>
      <c r="Z159" s="106"/>
      <c r="AA159" s="88">
        <v>57959</v>
      </c>
      <c r="AB159" s="106"/>
      <c r="AC159" s="106"/>
      <c r="AD159" s="88">
        <v>4033</v>
      </c>
      <c r="AE159" s="106"/>
      <c r="AF159" s="88">
        <v>13572</v>
      </c>
      <c r="AG159" s="88">
        <v>19170</v>
      </c>
      <c r="AH159" s="88">
        <v>21184</v>
      </c>
      <c r="AI159" s="79"/>
    </row>
    <row r="160" spans="1:35">
      <c r="A160" s="85" t="s">
        <v>719</v>
      </c>
      <c r="B160" s="85">
        <v>2019</v>
      </c>
      <c r="C160" s="107">
        <v>91072</v>
      </c>
      <c r="D160" s="107">
        <v>562</v>
      </c>
      <c r="E160" s="106"/>
      <c r="F160" s="106"/>
      <c r="G160" s="106"/>
      <c r="H160" s="107">
        <v>562</v>
      </c>
      <c r="I160" s="106"/>
      <c r="J160" s="106"/>
      <c r="K160" s="88">
        <v>90510</v>
      </c>
      <c r="L160" s="106"/>
      <c r="M160" s="106"/>
      <c r="N160" s="88">
        <v>12849</v>
      </c>
      <c r="O160" s="104"/>
      <c r="P160" s="88">
        <v>17216</v>
      </c>
      <c r="Q160" s="88">
        <v>26711</v>
      </c>
      <c r="R160" s="88">
        <v>33733</v>
      </c>
      <c r="S160" s="88">
        <v>91813</v>
      </c>
      <c r="T160" s="88">
        <v>562</v>
      </c>
      <c r="U160" s="106"/>
      <c r="V160" s="106"/>
      <c r="W160" s="106"/>
      <c r="X160" s="88">
        <v>562</v>
      </c>
      <c r="Y160" s="106"/>
      <c r="Z160" s="106"/>
      <c r="AA160" s="88">
        <v>91251</v>
      </c>
      <c r="AB160" s="106"/>
      <c r="AC160" s="106"/>
      <c r="AD160" s="88">
        <v>12951</v>
      </c>
      <c r="AE160" s="106"/>
      <c r="AF160" s="88">
        <v>17294</v>
      </c>
      <c r="AG160" s="88">
        <v>27125</v>
      </c>
      <c r="AH160" s="88">
        <v>33882</v>
      </c>
      <c r="AI160" s="79"/>
    </row>
    <row r="161" spans="1:35">
      <c r="A161" s="85" t="s">
        <v>718</v>
      </c>
      <c r="B161" s="85">
        <v>2019</v>
      </c>
      <c r="C161" s="88">
        <v>24886</v>
      </c>
      <c r="D161" s="88">
        <v>423</v>
      </c>
      <c r="E161" s="106"/>
      <c r="F161" s="106"/>
      <c r="G161" s="106"/>
      <c r="H161" s="106"/>
      <c r="I161" s="88">
        <v>423</v>
      </c>
      <c r="J161" s="106"/>
      <c r="K161" s="88">
        <v>24463</v>
      </c>
      <c r="L161" s="106"/>
      <c r="M161" s="106"/>
      <c r="N161" s="88">
        <v>2434</v>
      </c>
      <c r="O161" s="104"/>
      <c r="P161" s="88">
        <v>2700</v>
      </c>
      <c r="Q161" s="88">
        <v>10612</v>
      </c>
      <c r="R161" s="88">
        <v>8717</v>
      </c>
      <c r="S161" s="88">
        <v>25171</v>
      </c>
      <c r="T161" s="88">
        <v>423</v>
      </c>
      <c r="U161" s="106"/>
      <c r="V161" s="106"/>
      <c r="W161" s="106"/>
      <c r="X161" s="106"/>
      <c r="Y161" s="88">
        <v>423</v>
      </c>
      <c r="Z161" s="106"/>
      <c r="AA161" s="88">
        <v>24748</v>
      </c>
      <c r="AB161" s="106"/>
      <c r="AC161" s="106"/>
      <c r="AD161" s="88">
        <v>2434</v>
      </c>
      <c r="AE161" s="106"/>
      <c r="AF161" s="88">
        <v>2986</v>
      </c>
      <c r="AG161" s="88">
        <v>10612</v>
      </c>
      <c r="AH161" s="88">
        <v>8717</v>
      </c>
      <c r="AI161" s="79"/>
    </row>
    <row r="162" spans="1:35">
      <c r="A162" s="85" t="s">
        <v>717</v>
      </c>
      <c r="B162" s="85">
        <v>2019</v>
      </c>
      <c r="C162" s="88">
        <v>58702</v>
      </c>
      <c r="D162" s="88">
        <v>2158</v>
      </c>
      <c r="E162" s="88">
        <v>405</v>
      </c>
      <c r="F162" s="88">
        <v>1151</v>
      </c>
      <c r="G162" s="88">
        <v>308</v>
      </c>
      <c r="H162" s="88">
        <v>294</v>
      </c>
      <c r="I162" s="106"/>
      <c r="J162" s="106"/>
      <c r="K162" s="88">
        <v>56545</v>
      </c>
      <c r="L162" s="88">
        <v>359</v>
      </c>
      <c r="M162" s="88">
        <v>3004</v>
      </c>
      <c r="N162" s="88">
        <v>271</v>
      </c>
      <c r="O162" s="88">
        <v>10193</v>
      </c>
      <c r="P162" s="88">
        <v>327</v>
      </c>
      <c r="Q162" s="88">
        <v>24223</v>
      </c>
      <c r="R162" s="88">
        <v>18169</v>
      </c>
      <c r="S162" s="88">
        <v>62763</v>
      </c>
      <c r="T162" s="88">
        <v>2158</v>
      </c>
      <c r="U162" s="88">
        <v>405</v>
      </c>
      <c r="V162" s="88">
        <v>1151</v>
      </c>
      <c r="W162" s="88">
        <v>308</v>
      </c>
      <c r="X162" s="88">
        <v>294</v>
      </c>
      <c r="Y162" s="106"/>
      <c r="Z162" s="106"/>
      <c r="AA162" s="88">
        <v>60605</v>
      </c>
      <c r="AB162" s="88">
        <v>359</v>
      </c>
      <c r="AC162" s="88">
        <v>3913</v>
      </c>
      <c r="AD162" s="88">
        <v>271</v>
      </c>
      <c r="AE162" s="88">
        <v>11373</v>
      </c>
      <c r="AF162" s="88">
        <v>327</v>
      </c>
      <c r="AG162" s="88">
        <v>26098</v>
      </c>
      <c r="AH162" s="88">
        <v>18265</v>
      </c>
      <c r="AI162" s="79"/>
    </row>
    <row r="163" spans="1:35">
      <c r="A163" s="85" t="s">
        <v>716</v>
      </c>
      <c r="B163" s="85">
        <v>2019</v>
      </c>
      <c r="C163" s="107">
        <v>66048</v>
      </c>
      <c r="D163" s="107">
        <v>3863</v>
      </c>
      <c r="E163" s="107">
        <v>1264</v>
      </c>
      <c r="F163" s="107">
        <v>2599</v>
      </c>
      <c r="G163" s="106"/>
      <c r="H163" s="106"/>
      <c r="I163" s="106"/>
      <c r="J163" s="106"/>
      <c r="K163" s="88">
        <v>62184</v>
      </c>
      <c r="L163" s="106"/>
      <c r="M163" s="88">
        <v>4619</v>
      </c>
      <c r="N163" s="106"/>
      <c r="O163" s="88">
        <v>11206</v>
      </c>
      <c r="P163" s="88">
        <v>781</v>
      </c>
      <c r="Q163" s="88">
        <v>23521</v>
      </c>
      <c r="R163" s="88">
        <v>22056</v>
      </c>
      <c r="S163" s="88">
        <v>68877</v>
      </c>
      <c r="T163" s="88">
        <v>3863</v>
      </c>
      <c r="U163" s="88">
        <v>1264</v>
      </c>
      <c r="V163" s="88">
        <v>2599</v>
      </c>
      <c r="W163" s="106"/>
      <c r="X163" s="106"/>
      <c r="Y163" s="106"/>
      <c r="Z163" s="106"/>
      <c r="AA163" s="88">
        <v>65014</v>
      </c>
      <c r="AB163" s="106"/>
      <c r="AC163" s="88">
        <v>6528</v>
      </c>
      <c r="AD163" s="106"/>
      <c r="AE163" s="88">
        <v>11613</v>
      </c>
      <c r="AF163" s="88">
        <v>826</v>
      </c>
      <c r="AG163" s="88">
        <v>23950</v>
      </c>
      <c r="AH163" s="88">
        <v>22097</v>
      </c>
      <c r="AI163" s="79"/>
    </row>
    <row r="164" spans="1:35">
      <c r="A164" s="85" t="s">
        <v>715</v>
      </c>
      <c r="B164" s="85">
        <v>2019</v>
      </c>
      <c r="C164" s="88">
        <v>32818</v>
      </c>
      <c r="D164" s="105">
        <v>608</v>
      </c>
      <c r="E164" s="106"/>
      <c r="F164" s="106"/>
      <c r="G164" s="106"/>
      <c r="H164" s="106"/>
      <c r="I164" s="105">
        <v>608</v>
      </c>
      <c r="J164" s="106"/>
      <c r="K164" s="88">
        <v>32210</v>
      </c>
      <c r="L164" s="106"/>
      <c r="M164" s="88">
        <v>3003</v>
      </c>
      <c r="N164" s="106"/>
      <c r="O164" s="88">
        <v>7014</v>
      </c>
      <c r="P164" s="106"/>
      <c r="Q164" s="88">
        <v>13462</v>
      </c>
      <c r="R164" s="88">
        <v>8731</v>
      </c>
      <c r="S164" s="88">
        <v>34553</v>
      </c>
      <c r="T164" s="105">
        <v>1216</v>
      </c>
      <c r="U164" s="106"/>
      <c r="V164" s="106"/>
      <c r="W164" s="106"/>
      <c r="X164" s="106"/>
      <c r="Y164" s="105">
        <v>1216</v>
      </c>
      <c r="Z164" s="106"/>
      <c r="AA164" s="88">
        <v>33337</v>
      </c>
      <c r="AB164" s="106"/>
      <c r="AC164" s="88">
        <v>3180</v>
      </c>
      <c r="AD164" s="106"/>
      <c r="AE164" s="88">
        <v>7142</v>
      </c>
      <c r="AF164" s="106"/>
      <c r="AG164" s="88">
        <v>14087</v>
      </c>
      <c r="AH164" s="88">
        <v>8928</v>
      </c>
      <c r="AI164" s="79"/>
    </row>
    <row r="165" spans="1:35">
      <c r="A165" s="85" t="s">
        <v>714</v>
      </c>
      <c r="B165" s="85">
        <v>2019</v>
      </c>
      <c r="C165" s="88">
        <v>16308</v>
      </c>
      <c r="D165" s="88">
        <v>486</v>
      </c>
      <c r="E165" s="88">
        <v>186</v>
      </c>
      <c r="F165" s="88">
        <v>195</v>
      </c>
      <c r="G165" s="88">
        <v>106</v>
      </c>
      <c r="H165" s="106"/>
      <c r="I165" s="106"/>
      <c r="J165" s="106"/>
      <c r="K165" s="88">
        <v>15822</v>
      </c>
      <c r="L165" s="106"/>
      <c r="M165" s="88">
        <v>1288</v>
      </c>
      <c r="N165" s="106"/>
      <c r="O165" s="88">
        <v>1888</v>
      </c>
      <c r="P165" s="88">
        <v>2205</v>
      </c>
      <c r="Q165" s="88">
        <v>6358</v>
      </c>
      <c r="R165" s="88">
        <v>4083</v>
      </c>
      <c r="S165" s="88">
        <v>19041</v>
      </c>
      <c r="T165" s="88">
        <v>486</v>
      </c>
      <c r="U165" s="105">
        <v>186</v>
      </c>
      <c r="V165" s="88">
        <v>195</v>
      </c>
      <c r="W165" s="105">
        <v>106</v>
      </c>
      <c r="X165" s="106"/>
      <c r="Y165" s="106"/>
      <c r="Z165" s="106"/>
      <c r="AA165" s="88">
        <v>18555</v>
      </c>
      <c r="AB165" s="106"/>
      <c r="AC165" s="88">
        <v>2247</v>
      </c>
      <c r="AD165" s="106"/>
      <c r="AE165" s="88">
        <v>2045</v>
      </c>
      <c r="AF165" s="88">
        <v>2411</v>
      </c>
      <c r="AG165" s="88">
        <v>7574</v>
      </c>
      <c r="AH165" s="88">
        <v>4277</v>
      </c>
      <c r="AI165" s="79"/>
    </row>
    <row r="166" spans="1:35">
      <c r="A166" s="85" t="s">
        <v>713</v>
      </c>
      <c r="B166" s="85">
        <v>2019</v>
      </c>
      <c r="C166" s="88">
        <v>82456</v>
      </c>
      <c r="D166" s="88">
        <v>764</v>
      </c>
      <c r="E166" s="88">
        <v>599</v>
      </c>
      <c r="F166" s="88">
        <v>166</v>
      </c>
      <c r="G166" s="106"/>
      <c r="H166" s="106"/>
      <c r="I166" s="106"/>
      <c r="J166" s="106"/>
      <c r="K166" s="88">
        <v>81692</v>
      </c>
      <c r="L166" s="106"/>
      <c r="M166" s="88">
        <v>7193</v>
      </c>
      <c r="N166" s="88">
        <v>282</v>
      </c>
      <c r="O166" s="104"/>
      <c r="P166" s="88">
        <v>21370</v>
      </c>
      <c r="Q166" s="88">
        <v>26402</v>
      </c>
      <c r="R166" s="88">
        <v>26447</v>
      </c>
      <c r="S166" s="88">
        <v>85176</v>
      </c>
      <c r="T166" s="88">
        <v>764</v>
      </c>
      <c r="U166" s="88">
        <v>599</v>
      </c>
      <c r="V166" s="88">
        <v>166</v>
      </c>
      <c r="W166" s="106"/>
      <c r="X166" s="106"/>
      <c r="Y166" s="106"/>
      <c r="Z166" s="106"/>
      <c r="AA166" s="88">
        <v>84411</v>
      </c>
      <c r="AB166" s="106"/>
      <c r="AC166" s="88">
        <v>7388</v>
      </c>
      <c r="AD166" s="88">
        <v>282</v>
      </c>
      <c r="AE166" s="106"/>
      <c r="AF166" s="88">
        <v>22448</v>
      </c>
      <c r="AG166" s="88">
        <v>27548</v>
      </c>
      <c r="AH166" s="88">
        <v>26746</v>
      </c>
      <c r="AI166" s="79"/>
    </row>
    <row r="167" spans="1:35">
      <c r="A167" s="85" t="s">
        <v>712</v>
      </c>
      <c r="B167" s="85">
        <v>2019</v>
      </c>
      <c r="C167" s="88">
        <v>19720</v>
      </c>
      <c r="D167" s="88">
        <v>10119</v>
      </c>
      <c r="E167" s="106"/>
      <c r="F167" s="88">
        <v>4744</v>
      </c>
      <c r="G167" s="106"/>
      <c r="H167" s="88">
        <v>5375</v>
      </c>
      <c r="I167" s="106"/>
      <c r="J167" s="106"/>
      <c r="K167" s="88">
        <v>9600</v>
      </c>
      <c r="L167" s="106"/>
      <c r="M167" s="106"/>
      <c r="N167" s="88">
        <v>9409</v>
      </c>
      <c r="O167" s="104"/>
      <c r="P167" s="88">
        <v>191</v>
      </c>
      <c r="Q167" s="106"/>
      <c r="R167" s="104"/>
      <c r="S167" s="107">
        <v>21867</v>
      </c>
      <c r="T167" s="107">
        <v>11342</v>
      </c>
      <c r="U167" s="106"/>
      <c r="V167" s="107">
        <v>4744</v>
      </c>
      <c r="W167" s="106"/>
      <c r="X167" s="107">
        <v>6598</v>
      </c>
      <c r="Y167" s="106"/>
      <c r="Z167" s="106"/>
      <c r="AA167" s="88">
        <v>10525</v>
      </c>
      <c r="AB167" s="106"/>
      <c r="AC167" s="106"/>
      <c r="AD167" s="88">
        <v>10326</v>
      </c>
      <c r="AE167" s="106"/>
      <c r="AF167" s="105">
        <v>200</v>
      </c>
      <c r="AG167" s="104"/>
      <c r="AH167" s="104"/>
      <c r="AI167" s="79"/>
    </row>
    <row r="168" spans="1:35">
      <c r="A168" s="85" t="s">
        <v>743</v>
      </c>
      <c r="B168" s="85">
        <v>2020</v>
      </c>
      <c r="C168" s="77">
        <v>1881903</v>
      </c>
      <c r="D168" s="77">
        <v>42284</v>
      </c>
      <c r="E168" s="77">
        <v>3295</v>
      </c>
      <c r="F168" s="77">
        <v>23632</v>
      </c>
      <c r="G168" s="77">
        <v>1334</v>
      </c>
      <c r="H168" s="77">
        <v>12124</v>
      </c>
      <c r="I168" s="77">
        <v>1639</v>
      </c>
      <c r="J168" s="75">
        <v>260</v>
      </c>
      <c r="K168" s="103">
        <v>1839619</v>
      </c>
      <c r="L168" s="77">
        <v>10348</v>
      </c>
      <c r="M168" s="77">
        <v>23000</v>
      </c>
      <c r="N168" s="77">
        <v>170674</v>
      </c>
      <c r="O168" s="77">
        <v>32526</v>
      </c>
      <c r="P168" s="77">
        <v>413786</v>
      </c>
      <c r="Q168" s="77">
        <v>651038</v>
      </c>
      <c r="R168" s="77">
        <v>538248</v>
      </c>
      <c r="S168" s="78">
        <v>2156170</v>
      </c>
      <c r="T168" s="78">
        <v>46324</v>
      </c>
      <c r="U168" s="78">
        <v>3295</v>
      </c>
      <c r="V168" s="78">
        <v>24980</v>
      </c>
      <c r="W168" s="78">
        <v>1334</v>
      </c>
      <c r="X168" s="78">
        <v>14783</v>
      </c>
      <c r="Y168" s="78">
        <v>1639</v>
      </c>
      <c r="Z168" s="77">
        <v>293</v>
      </c>
      <c r="AA168" s="77">
        <v>2109846</v>
      </c>
      <c r="AB168" s="77">
        <v>13361</v>
      </c>
      <c r="AC168" s="77">
        <v>25046</v>
      </c>
      <c r="AD168" s="77">
        <v>203058</v>
      </c>
      <c r="AE168" s="77">
        <v>36597</v>
      </c>
      <c r="AF168" s="77">
        <v>488543</v>
      </c>
      <c r="AG168" s="77">
        <v>752563</v>
      </c>
      <c r="AH168" s="77">
        <v>590678</v>
      </c>
      <c r="AI168" s="79"/>
    </row>
    <row r="169" spans="1:35">
      <c r="A169" s="85" t="s">
        <v>742</v>
      </c>
      <c r="B169" s="85">
        <v>2020</v>
      </c>
      <c r="C169" s="77">
        <v>9261</v>
      </c>
      <c r="D169" s="98"/>
      <c r="E169" s="98"/>
      <c r="F169" s="98"/>
      <c r="G169" s="98"/>
      <c r="H169" s="98"/>
      <c r="I169" s="98"/>
      <c r="J169" s="98"/>
      <c r="K169" s="77">
        <v>9261</v>
      </c>
      <c r="L169" s="98"/>
      <c r="M169" s="98"/>
      <c r="N169" s="77">
        <v>312</v>
      </c>
      <c r="O169" s="98"/>
      <c r="P169" s="77">
        <v>2978</v>
      </c>
      <c r="Q169" s="77">
        <v>4323</v>
      </c>
      <c r="R169" s="77">
        <v>1648</v>
      </c>
      <c r="S169" s="78">
        <v>11656</v>
      </c>
      <c r="T169" s="98"/>
      <c r="U169" s="98"/>
      <c r="V169" s="98"/>
      <c r="W169" s="98"/>
      <c r="X169" s="98"/>
      <c r="Y169" s="98"/>
      <c r="Z169" s="98"/>
      <c r="AA169" s="77">
        <v>11656</v>
      </c>
      <c r="AB169" s="98"/>
      <c r="AC169" s="98"/>
      <c r="AD169" s="77">
        <v>1812</v>
      </c>
      <c r="AE169" s="98"/>
      <c r="AF169" s="77">
        <v>3367</v>
      </c>
      <c r="AG169" s="77">
        <v>4610</v>
      </c>
      <c r="AH169" s="77">
        <v>1867</v>
      </c>
      <c r="AI169" s="79"/>
    </row>
    <row r="170" spans="1:35">
      <c r="A170" s="85" t="s">
        <v>741</v>
      </c>
      <c r="B170" s="85">
        <v>2020</v>
      </c>
      <c r="C170" s="77">
        <v>14628</v>
      </c>
      <c r="D170" s="77">
        <v>392</v>
      </c>
      <c r="E170" s="98"/>
      <c r="F170" s="77">
        <v>392</v>
      </c>
      <c r="G170" s="98"/>
      <c r="H170" s="98"/>
      <c r="I170" s="98"/>
      <c r="J170" s="98"/>
      <c r="K170" s="77">
        <v>14236</v>
      </c>
      <c r="L170" s="77">
        <v>579</v>
      </c>
      <c r="M170" s="98"/>
      <c r="N170" s="77">
        <v>1093</v>
      </c>
      <c r="O170" s="98"/>
      <c r="P170" s="77">
        <v>3627</v>
      </c>
      <c r="Q170" s="77">
        <v>4193</v>
      </c>
      <c r="R170" s="77">
        <v>4744</v>
      </c>
      <c r="S170" s="81">
        <v>14628</v>
      </c>
      <c r="T170" s="81">
        <v>392</v>
      </c>
      <c r="U170" s="98"/>
      <c r="V170" s="81">
        <v>392</v>
      </c>
      <c r="W170" s="98"/>
      <c r="X170" s="98"/>
      <c r="Y170" s="98"/>
      <c r="Z170" s="79"/>
      <c r="AA170" s="79">
        <v>14236</v>
      </c>
      <c r="AB170" s="77">
        <v>579</v>
      </c>
      <c r="AC170" s="98"/>
      <c r="AD170" s="77">
        <v>1093</v>
      </c>
      <c r="AE170" s="98"/>
      <c r="AF170" s="77">
        <v>3627</v>
      </c>
      <c r="AG170" s="77">
        <v>4193</v>
      </c>
      <c r="AH170" s="77">
        <v>4744</v>
      </c>
      <c r="AI170" s="79"/>
    </row>
    <row r="171" spans="1:35">
      <c r="A171" s="85" t="s">
        <v>740</v>
      </c>
      <c r="B171" s="85">
        <v>2020</v>
      </c>
      <c r="C171" s="77">
        <v>105627</v>
      </c>
      <c r="D171" s="77">
        <v>1598</v>
      </c>
      <c r="E171" s="98"/>
      <c r="F171" s="77">
        <v>1183</v>
      </c>
      <c r="G171" s="77">
        <v>200</v>
      </c>
      <c r="H171" s="77">
        <v>215</v>
      </c>
      <c r="I171" s="98"/>
      <c r="J171" s="98"/>
      <c r="K171" s="77">
        <v>104029</v>
      </c>
      <c r="L171" s="77">
        <v>2322</v>
      </c>
      <c r="M171" s="98"/>
      <c r="N171" s="77">
        <v>13482</v>
      </c>
      <c r="O171" s="98"/>
      <c r="P171" s="77">
        <v>23321</v>
      </c>
      <c r="Q171" s="77">
        <v>33610</v>
      </c>
      <c r="R171" s="77">
        <v>31293</v>
      </c>
      <c r="S171" s="77">
        <v>117437</v>
      </c>
      <c r="T171" s="77">
        <v>2041</v>
      </c>
      <c r="U171" s="98"/>
      <c r="V171" s="77">
        <v>1183</v>
      </c>
      <c r="W171" s="77">
        <v>200</v>
      </c>
      <c r="X171" s="77">
        <v>658</v>
      </c>
      <c r="Y171" s="98"/>
      <c r="Z171" s="98"/>
      <c r="AA171" s="77">
        <v>115396</v>
      </c>
      <c r="AB171" s="77">
        <v>2573</v>
      </c>
      <c r="AC171" s="98"/>
      <c r="AD171" s="77">
        <v>13790</v>
      </c>
      <c r="AE171" s="98"/>
      <c r="AF171" s="77">
        <v>27487</v>
      </c>
      <c r="AG171" s="77">
        <v>38125</v>
      </c>
      <c r="AH171" s="77">
        <v>33421</v>
      </c>
      <c r="AI171" s="79"/>
    </row>
    <row r="172" spans="1:35">
      <c r="A172" s="85" t="s">
        <v>739</v>
      </c>
      <c r="B172" s="85">
        <v>2020</v>
      </c>
      <c r="C172" s="77">
        <v>78353</v>
      </c>
      <c r="D172" s="77">
        <v>1370</v>
      </c>
      <c r="E172" s="98"/>
      <c r="F172" s="77">
        <v>1065</v>
      </c>
      <c r="G172" s="77">
        <v>305</v>
      </c>
      <c r="H172" s="98"/>
      <c r="I172" s="98"/>
      <c r="J172" s="98"/>
      <c r="K172" s="77">
        <v>76983</v>
      </c>
      <c r="L172" s="77">
        <v>1651</v>
      </c>
      <c r="M172" s="98"/>
      <c r="N172" s="77">
        <v>8801</v>
      </c>
      <c r="O172" s="98"/>
      <c r="P172" s="77">
        <v>16532</v>
      </c>
      <c r="Q172" s="77">
        <v>22899</v>
      </c>
      <c r="R172" s="77">
        <v>27099</v>
      </c>
      <c r="S172" s="77">
        <v>86612</v>
      </c>
      <c r="T172" s="77">
        <v>1370</v>
      </c>
      <c r="U172" s="98"/>
      <c r="V172" s="77">
        <v>1065</v>
      </c>
      <c r="W172" s="77">
        <v>305</v>
      </c>
      <c r="X172" s="98"/>
      <c r="Y172" s="98"/>
      <c r="Z172" s="98"/>
      <c r="AA172" s="77">
        <v>85242</v>
      </c>
      <c r="AB172" s="77">
        <v>2002</v>
      </c>
      <c r="AC172" s="98"/>
      <c r="AD172" s="77">
        <v>10375</v>
      </c>
      <c r="AE172" s="98"/>
      <c r="AF172" s="77">
        <v>18977</v>
      </c>
      <c r="AG172" s="77">
        <v>25264</v>
      </c>
      <c r="AH172" s="77">
        <v>28623</v>
      </c>
      <c r="AI172" s="79"/>
    </row>
    <row r="173" spans="1:35">
      <c r="A173" s="85" t="s">
        <v>738</v>
      </c>
      <c r="B173" s="85">
        <v>2020</v>
      </c>
      <c r="C173" s="77">
        <v>120786</v>
      </c>
      <c r="D173" s="77">
        <v>1328</v>
      </c>
      <c r="E173" s="98"/>
      <c r="F173" s="77">
        <v>613</v>
      </c>
      <c r="G173" s="98"/>
      <c r="H173" s="77">
        <v>715</v>
      </c>
      <c r="I173" s="98"/>
      <c r="J173" s="98"/>
      <c r="K173" s="77">
        <v>119458</v>
      </c>
      <c r="L173" s="77">
        <v>468</v>
      </c>
      <c r="M173" s="98"/>
      <c r="N173" s="77">
        <v>13411</v>
      </c>
      <c r="O173" s="98"/>
      <c r="P173" s="77">
        <v>36791</v>
      </c>
      <c r="Q173" s="77">
        <v>45332</v>
      </c>
      <c r="R173" s="77">
        <v>23456</v>
      </c>
      <c r="S173" s="81">
        <v>128164</v>
      </c>
      <c r="T173" s="81">
        <v>1695</v>
      </c>
      <c r="U173" s="98"/>
      <c r="V173" s="81">
        <v>980</v>
      </c>
      <c r="W173" s="98"/>
      <c r="X173" s="81">
        <v>715</v>
      </c>
      <c r="Y173" s="98"/>
      <c r="Z173" s="98"/>
      <c r="AA173" s="77">
        <v>126468</v>
      </c>
      <c r="AB173" s="77">
        <v>503</v>
      </c>
      <c r="AC173" s="98"/>
      <c r="AD173" s="77">
        <v>14241</v>
      </c>
      <c r="AE173" s="98"/>
      <c r="AF173" s="77">
        <v>39698</v>
      </c>
      <c r="AG173" s="77">
        <v>48314</v>
      </c>
      <c r="AH173" s="77">
        <v>23712</v>
      </c>
      <c r="AI173" s="79"/>
    </row>
    <row r="174" spans="1:35">
      <c r="A174" s="85" t="s">
        <v>737</v>
      </c>
      <c r="B174" s="85">
        <v>2020</v>
      </c>
      <c r="C174" s="77">
        <v>48280</v>
      </c>
      <c r="D174" s="77">
        <v>193</v>
      </c>
      <c r="E174" s="98"/>
      <c r="F174" s="98"/>
      <c r="G174" s="98"/>
      <c r="H174" s="77">
        <v>193</v>
      </c>
      <c r="I174" s="98"/>
      <c r="J174" s="98"/>
      <c r="K174" s="77">
        <v>48087</v>
      </c>
      <c r="L174" s="98"/>
      <c r="M174" s="98"/>
      <c r="N174" s="77">
        <v>7038</v>
      </c>
      <c r="O174" s="98"/>
      <c r="P174" s="77">
        <v>15239</v>
      </c>
      <c r="Q174" s="77">
        <v>25776</v>
      </c>
      <c r="R174" s="77">
        <v>35</v>
      </c>
      <c r="S174" s="81">
        <v>66842</v>
      </c>
      <c r="T174" s="81">
        <v>385</v>
      </c>
      <c r="U174" s="98"/>
      <c r="V174" s="98"/>
      <c r="W174" s="98"/>
      <c r="X174" s="81">
        <v>385</v>
      </c>
      <c r="Y174" s="98"/>
      <c r="Z174" s="98"/>
      <c r="AA174" s="77">
        <v>66457</v>
      </c>
      <c r="AB174" s="98"/>
      <c r="AC174" s="98"/>
      <c r="AD174" s="77">
        <v>9291</v>
      </c>
      <c r="AE174" s="98"/>
      <c r="AF174" s="77">
        <v>20081</v>
      </c>
      <c r="AG174" s="77">
        <v>37046</v>
      </c>
      <c r="AH174" s="77">
        <v>38</v>
      </c>
      <c r="AI174" s="79"/>
    </row>
    <row r="175" spans="1:35">
      <c r="A175" s="85" t="s">
        <v>736</v>
      </c>
      <c r="B175" s="85">
        <v>2020</v>
      </c>
      <c r="C175" s="77">
        <v>35166</v>
      </c>
      <c r="D175" s="98"/>
      <c r="E175" s="98"/>
      <c r="F175" s="98"/>
      <c r="G175" s="98"/>
      <c r="H175" s="98"/>
      <c r="I175" s="98"/>
      <c r="J175" s="98"/>
      <c r="K175" s="77">
        <v>35166</v>
      </c>
      <c r="L175" s="98"/>
      <c r="M175" s="98"/>
      <c r="N175" s="77">
        <v>3920</v>
      </c>
      <c r="O175" s="98"/>
      <c r="P175" s="77">
        <v>11192</v>
      </c>
      <c r="Q175" s="77">
        <v>20010</v>
      </c>
      <c r="R175" s="77">
        <v>44</v>
      </c>
      <c r="S175" s="78">
        <v>41451</v>
      </c>
      <c r="T175" s="98"/>
      <c r="U175" s="98"/>
      <c r="V175" s="98"/>
      <c r="W175" s="98"/>
      <c r="X175" s="98"/>
      <c r="Y175" s="98"/>
      <c r="Z175" s="98"/>
      <c r="AA175" s="77">
        <v>41451</v>
      </c>
      <c r="AB175" s="98"/>
      <c r="AC175" s="98"/>
      <c r="AD175" s="77">
        <v>4550</v>
      </c>
      <c r="AE175" s="98"/>
      <c r="AF175" s="77">
        <v>13142</v>
      </c>
      <c r="AG175" s="77">
        <v>23715</v>
      </c>
      <c r="AH175" s="77">
        <v>44</v>
      </c>
      <c r="AI175" s="79"/>
    </row>
    <row r="176" spans="1:35" ht="15">
      <c r="A176" s="85" t="s">
        <v>735</v>
      </c>
      <c r="B176" s="85">
        <v>2020</v>
      </c>
      <c r="C176" s="77">
        <v>58647</v>
      </c>
      <c r="D176" s="98"/>
      <c r="E176" s="98"/>
      <c r="F176" s="98"/>
      <c r="G176" s="98"/>
      <c r="H176" s="98"/>
      <c r="I176" s="98"/>
      <c r="J176" s="98"/>
      <c r="K176" s="77">
        <v>58647</v>
      </c>
      <c r="L176" s="98"/>
      <c r="M176" s="98"/>
      <c r="N176" s="77">
        <v>6229</v>
      </c>
      <c r="O176" s="98"/>
      <c r="P176" s="77">
        <v>13872</v>
      </c>
      <c r="Q176" s="77">
        <v>25032</v>
      </c>
      <c r="R176" s="77">
        <v>13515</v>
      </c>
      <c r="S176" s="78">
        <v>63560</v>
      </c>
      <c r="T176" s="98"/>
      <c r="U176" s="98"/>
      <c r="V176" s="98"/>
      <c r="W176" s="98"/>
      <c r="X176" s="98"/>
      <c r="Y176" s="98"/>
      <c r="Z176" s="102" t="s">
        <v>744</v>
      </c>
      <c r="AA176" s="77">
        <v>63560</v>
      </c>
      <c r="AB176" s="98"/>
      <c r="AC176" s="98"/>
      <c r="AD176" s="77">
        <v>6229</v>
      </c>
      <c r="AE176" s="98"/>
      <c r="AF176" s="77">
        <v>16126</v>
      </c>
      <c r="AG176" s="77">
        <v>27287</v>
      </c>
      <c r="AH176" s="77">
        <v>13918</v>
      </c>
      <c r="AI176" s="79"/>
    </row>
    <row r="177" spans="1:35">
      <c r="A177" s="85" t="s">
        <v>734</v>
      </c>
      <c r="B177" s="85">
        <v>2020</v>
      </c>
      <c r="C177" s="77">
        <v>7140</v>
      </c>
      <c r="D177" s="77">
        <v>427</v>
      </c>
      <c r="E177" s="98"/>
      <c r="F177" s="77">
        <v>106</v>
      </c>
      <c r="G177" s="98"/>
      <c r="H177" s="77">
        <v>81</v>
      </c>
      <c r="I177" s="98"/>
      <c r="J177" s="101">
        <v>241</v>
      </c>
      <c r="K177" s="77">
        <v>6713</v>
      </c>
      <c r="L177" s="77">
        <v>74</v>
      </c>
      <c r="M177" s="98"/>
      <c r="N177" s="77">
        <v>675</v>
      </c>
      <c r="O177" s="98"/>
      <c r="P177" s="77">
        <v>2136</v>
      </c>
      <c r="Q177" s="77">
        <v>918</v>
      </c>
      <c r="R177" s="77">
        <v>2910</v>
      </c>
      <c r="S177" s="77">
        <v>10322</v>
      </c>
      <c r="T177" s="77">
        <v>461</v>
      </c>
      <c r="U177" s="98"/>
      <c r="V177" s="77">
        <v>106</v>
      </c>
      <c r="W177" s="98"/>
      <c r="X177" s="77">
        <v>81</v>
      </c>
      <c r="Y177" s="98"/>
      <c r="Z177" s="77">
        <v>274</v>
      </c>
      <c r="AA177" s="77">
        <v>9861</v>
      </c>
      <c r="AB177" s="77">
        <v>147</v>
      </c>
      <c r="AC177" s="98"/>
      <c r="AD177" s="77">
        <v>1152</v>
      </c>
      <c r="AE177" s="98"/>
      <c r="AF177" s="77">
        <v>3894</v>
      </c>
      <c r="AG177" s="77">
        <v>1202</v>
      </c>
      <c r="AH177" s="77">
        <v>3466</v>
      </c>
      <c r="AI177" s="79"/>
    </row>
    <row r="178" spans="1:35">
      <c r="A178" s="85" t="s">
        <v>733</v>
      </c>
      <c r="B178" s="85">
        <v>2020</v>
      </c>
      <c r="C178" s="77">
        <v>79516</v>
      </c>
      <c r="D178" s="77">
        <v>566</v>
      </c>
      <c r="E178" s="98"/>
      <c r="F178" s="77">
        <v>418</v>
      </c>
      <c r="G178" s="98"/>
      <c r="H178" s="77">
        <v>148</v>
      </c>
      <c r="I178" s="98"/>
      <c r="J178" s="98"/>
      <c r="K178" s="77">
        <v>78950</v>
      </c>
      <c r="L178" s="77">
        <v>1045</v>
      </c>
      <c r="M178" s="98"/>
      <c r="N178" s="77">
        <v>11256</v>
      </c>
      <c r="O178" s="98"/>
      <c r="P178" s="77">
        <v>26132</v>
      </c>
      <c r="Q178" s="77">
        <v>27920</v>
      </c>
      <c r="R178" s="77">
        <v>12597</v>
      </c>
      <c r="S178" s="81">
        <v>107906</v>
      </c>
      <c r="T178" s="81">
        <v>566</v>
      </c>
      <c r="U178" s="98"/>
      <c r="V178" s="81">
        <v>418</v>
      </c>
      <c r="W178" s="98"/>
      <c r="X178" s="81">
        <v>148</v>
      </c>
      <c r="Y178" s="98"/>
      <c r="Z178" s="98"/>
      <c r="AA178" s="77">
        <v>107340</v>
      </c>
      <c r="AB178" s="77">
        <v>1045</v>
      </c>
      <c r="AC178" s="98"/>
      <c r="AD178" s="77">
        <v>13159</v>
      </c>
      <c r="AE178" s="98"/>
      <c r="AF178" s="77">
        <v>32444</v>
      </c>
      <c r="AG178" s="77">
        <v>39074</v>
      </c>
      <c r="AH178" s="77">
        <v>21618</v>
      </c>
      <c r="AI178" s="79"/>
    </row>
    <row r="179" spans="1:35">
      <c r="A179" s="85" t="s">
        <v>732</v>
      </c>
      <c r="B179" s="85">
        <v>2020</v>
      </c>
      <c r="C179" s="77">
        <v>48366</v>
      </c>
      <c r="D179" s="77">
        <v>937</v>
      </c>
      <c r="E179" s="98"/>
      <c r="F179" s="77">
        <v>526</v>
      </c>
      <c r="G179" s="98"/>
      <c r="H179" s="77">
        <v>411</v>
      </c>
      <c r="I179" s="98"/>
      <c r="J179" s="98"/>
      <c r="K179" s="77">
        <v>47428</v>
      </c>
      <c r="L179" s="77">
        <v>834</v>
      </c>
      <c r="M179" s="98"/>
      <c r="N179" s="77">
        <v>6114</v>
      </c>
      <c r="O179" s="98"/>
      <c r="P179" s="77">
        <v>13749</v>
      </c>
      <c r="Q179" s="77">
        <v>16085</v>
      </c>
      <c r="R179" s="77">
        <v>10646</v>
      </c>
      <c r="S179" s="81">
        <v>73225</v>
      </c>
      <c r="T179" s="81">
        <v>999</v>
      </c>
      <c r="U179" s="98"/>
      <c r="V179" s="81">
        <v>526</v>
      </c>
      <c r="W179" s="98"/>
      <c r="X179" s="81">
        <v>472</v>
      </c>
      <c r="Y179" s="98"/>
      <c r="Z179" s="98"/>
      <c r="AA179" s="77">
        <v>72226</v>
      </c>
      <c r="AB179" s="78">
        <v>1186</v>
      </c>
      <c r="AC179" s="98"/>
      <c r="AD179" s="77">
        <v>9195</v>
      </c>
      <c r="AE179" s="98"/>
      <c r="AF179" s="78">
        <v>20012</v>
      </c>
      <c r="AG179" s="78">
        <v>26060</v>
      </c>
      <c r="AH179" s="77">
        <v>15773</v>
      </c>
      <c r="AI179" s="79"/>
    </row>
    <row r="180" spans="1:35">
      <c r="A180" s="85" t="s">
        <v>731</v>
      </c>
      <c r="B180" s="85">
        <v>2020</v>
      </c>
      <c r="C180" s="77">
        <v>70608</v>
      </c>
      <c r="D180" s="77">
        <v>2945</v>
      </c>
      <c r="E180" s="77">
        <v>304</v>
      </c>
      <c r="F180" s="77">
        <v>1458</v>
      </c>
      <c r="G180" s="98"/>
      <c r="H180" s="77">
        <v>1183</v>
      </c>
      <c r="I180" s="98"/>
      <c r="J180" s="98"/>
      <c r="K180" s="77">
        <v>67663</v>
      </c>
      <c r="L180" s="77">
        <v>618</v>
      </c>
      <c r="M180" s="98"/>
      <c r="N180" s="77">
        <v>4389</v>
      </c>
      <c r="O180" s="98"/>
      <c r="P180" s="77">
        <v>14724</v>
      </c>
      <c r="Q180" s="77">
        <v>19022</v>
      </c>
      <c r="R180" s="77">
        <v>28910</v>
      </c>
      <c r="S180" s="81">
        <v>83036</v>
      </c>
      <c r="T180" s="81">
        <v>3348</v>
      </c>
      <c r="U180" s="81">
        <v>304</v>
      </c>
      <c r="V180" s="81">
        <v>1458</v>
      </c>
      <c r="W180" s="98"/>
      <c r="X180" s="81">
        <v>1586</v>
      </c>
      <c r="Y180" s="98"/>
      <c r="Z180" s="98"/>
      <c r="AA180" s="77">
        <v>79688</v>
      </c>
      <c r="AB180" s="77">
        <v>1232</v>
      </c>
      <c r="AC180" s="98"/>
      <c r="AD180" s="77">
        <v>6881</v>
      </c>
      <c r="AE180" s="98"/>
      <c r="AF180" s="77">
        <v>18891</v>
      </c>
      <c r="AG180" s="77">
        <v>22244</v>
      </c>
      <c r="AH180" s="77">
        <v>30440</v>
      </c>
      <c r="AI180" s="79"/>
    </row>
    <row r="181" spans="1:35">
      <c r="A181" s="85" t="s">
        <v>730</v>
      </c>
      <c r="B181" s="85">
        <v>2020</v>
      </c>
      <c r="C181" s="78">
        <v>48563</v>
      </c>
      <c r="D181" s="98"/>
      <c r="E181" s="98"/>
      <c r="F181" s="98"/>
      <c r="G181" s="98"/>
      <c r="H181" s="98"/>
      <c r="I181" s="98"/>
      <c r="J181" s="98"/>
      <c r="K181" s="77">
        <v>48563</v>
      </c>
      <c r="L181" s="77">
        <v>342</v>
      </c>
      <c r="M181" s="98"/>
      <c r="N181" s="77">
        <v>5522</v>
      </c>
      <c r="O181" s="98"/>
      <c r="P181" s="77">
        <v>10744</v>
      </c>
      <c r="Q181" s="77">
        <v>17487</v>
      </c>
      <c r="R181" s="77">
        <v>14468</v>
      </c>
      <c r="S181" s="81">
        <v>54913</v>
      </c>
      <c r="T181" s="98"/>
      <c r="U181" s="98"/>
      <c r="V181" s="98"/>
      <c r="W181" s="98"/>
      <c r="X181" s="98"/>
      <c r="Y181" s="98"/>
      <c r="Z181" s="98"/>
      <c r="AA181" s="77">
        <v>54913</v>
      </c>
      <c r="AB181" s="77">
        <v>342</v>
      </c>
      <c r="AC181" s="98"/>
      <c r="AD181" s="77">
        <v>5671</v>
      </c>
      <c r="AE181" s="98"/>
      <c r="AF181" s="77">
        <v>14119</v>
      </c>
      <c r="AG181" s="77">
        <v>19899</v>
      </c>
      <c r="AH181" s="77">
        <v>14882</v>
      </c>
      <c r="AI181" s="79"/>
    </row>
    <row r="182" spans="1:35">
      <c r="A182" s="85" t="s">
        <v>729</v>
      </c>
      <c r="B182" s="85">
        <v>2020</v>
      </c>
      <c r="C182" s="77">
        <v>59448</v>
      </c>
      <c r="D182" s="77">
        <v>450</v>
      </c>
      <c r="E182" s="98"/>
      <c r="F182" s="77">
        <v>450</v>
      </c>
      <c r="G182" s="98"/>
      <c r="H182" s="98"/>
      <c r="I182" s="98"/>
      <c r="J182" s="98"/>
      <c r="K182" s="77">
        <v>58998</v>
      </c>
      <c r="L182" s="98"/>
      <c r="M182" s="98"/>
      <c r="N182" s="77">
        <v>4177</v>
      </c>
      <c r="O182" s="98"/>
      <c r="P182" s="77">
        <v>14484</v>
      </c>
      <c r="Q182" s="77">
        <v>19890</v>
      </c>
      <c r="R182" s="77">
        <v>20447</v>
      </c>
      <c r="S182" s="81">
        <v>60536</v>
      </c>
      <c r="T182" s="81">
        <v>450</v>
      </c>
      <c r="U182" s="98"/>
      <c r="V182" s="81">
        <v>450</v>
      </c>
      <c r="W182" s="98"/>
      <c r="X182" s="98"/>
      <c r="Y182" s="98"/>
      <c r="Z182" s="98"/>
      <c r="AA182" s="77">
        <v>60086</v>
      </c>
      <c r="AB182" s="98"/>
      <c r="AC182" s="98"/>
      <c r="AD182" s="77">
        <v>5117</v>
      </c>
      <c r="AE182" s="98"/>
      <c r="AF182" s="77">
        <v>14484</v>
      </c>
      <c r="AG182" s="77">
        <v>19917</v>
      </c>
      <c r="AH182" s="77">
        <v>20569</v>
      </c>
      <c r="AI182" s="79"/>
    </row>
    <row r="183" spans="1:35">
      <c r="A183" s="85" t="s">
        <v>711</v>
      </c>
      <c r="B183" s="85">
        <v>2020</v>
      </c>
      <c r="C183" s="78">
        <v>93809</v>
      </c>
      <c r="D183" s="78">
        <v>1540</v>
      </c>
      <c r="E183" s="98"/>
      <c r="F183" s="78">
        <v>1124</v>
      </c>
      <c r="G183" s="78">
        <v>415</v>
      </c>
      <c r="H183" s="98"/>
      <c r="I183" s="98"/>
      <c r="J183" s="98"/>
      <c r="K183" s="77">
        <v>92270</v>
      </c>
      <c r="L183" s="77">
        <v>1159</v>
      </c>
      <c r="M183" s="98"/>
      <c r="N183" s="77">
        <v>7510</v>
      </c>
      <c r="O183" s="98"/>
      <c r="P183" s="77">
        <v>24972</v>
      </c>
      <c r="Q183" s="77">
        <v>28655</v>
      </c>
      <c r="R183" s="77">
        <v>29974</v>
      </c>
      <c r="S183" s="78">
        <v>121596</v>
      </c>
      <c r="T183" s="78">
        <v>1540</v>
      </c>
      <c r="U183" s="98"/>
      <c r="V183" s="78">
        <v>1124</v>
      </c>
      <c r="W183" s="78">
        <v>415</v>
      </c>
      <c r="X183" s="98"/>
      <c r="Y183" s="98"/>
      <c r="Z183" s="98"/>
      <c r="AA183" s="77">
        <v>120056</v>
      </c>
      <c r="AB183" s="77">
        <v>2317</v>
      </c>
      <c r="AC183" s="98"/>
      <c r="AD183" s="77">
        <v>10544</v>
      </c>
      <c r="AE183" s="98"/>
      <c r="AF183" s="77">
        <v>31419</v>
      </c>
      <c r="AG183" s="77">
        <v>37104</v>
      </c>
      <c r="AH183" s="77">
        <v>38671</v>
      </c>
      <c r="AI183" s="79"/>
    </row>
    <row r="184" spans="1:35">
      <c r="A184" s="85" t="s">
        <v>728</v>
      </c>
      <c r="B184" s="85">
        <v>2020</v>
      </c>
      <c r="C184" s="81">
        <v>84383</v>
      </c>
      <c r="D184" s="81">
        <v>1634</v>
      </c>
      <c r="E184" s="81">
        <v>537</v>
      </c>
      <c r="F184" s="81">
        <v>1097</v>
      </c>
      <c r="G184" s="98"/>
      <c r="H184" s="98"/>
      <c r="I184" s="98"/>
      <c r="J184" s="98"/>
      <c r="K184" s="77">
        <v>82749</v>
      </c>
      <c r="L184" s="77">
        <v>717</v>
      </c>
      <c r="M184" s="98"/>
      <c r="N184" s="77">
        <v>6173</v>
      </c>
      <c r="O184" s="77">
        <v>95</v>
      </c>
      <c r="P184" s="77">
        <v>20625</v>
      </c>
      <c r="Q184" s="77">
        <v>29935</v>
      </c>
      <c r="R184" s="77">
        <v>25203</v>
      </c>
      <c r="S184" s="81">
        <v>94838</v>
      </c>
      <c r="T184" s="81">
        <v>1634</v>
      </c>
      <c r="U184" s="81">
        <v>537</v>
      </c>
      <c r="V184" s="81">
        <v>1097</v>
      </c>
      <c r="W184" s="98"/>
      <c r="X184" s="98"/>
      <c r="Y184" s="98"/>
      <c r="Z184" s="98"/>
      <c r="AA184" s="77">
        <v>93204</v>
      </c>
      <c r="AB184" s="77">
        <v>894</v>
      </c>
      <c r="AC184" s="98"/>
      <c r="AD184" s="77">
        <v>8186</v>
      </c>
      <c r="AE184" s="77">
        <v>140</v>
      </c>
      <c r="AF184" s="77">
        <v>22425</v>
      </c>
      <c r="AG184" s="77">
        <v>33299</v>
      </c>
      <c r="AH184" s="77">
        <v>28259</v>
      </c>
      <c r="AI184" s="79"/>
    </row>
    <row r="185" spans="1:35">
      <c r="A185" s="85" t="s">
        <v>727</v>
      </c>
      <c r="B185" s="85">
        <v>2020</v>
      </c>
      <c r="C185" s="81">
        <v>70921</v>
      </c>
      <c r="D185" s="81">
        <v>1665</v>
      </c>
      <c r="E185" s="98"/>
      <c r="F185" s="81">
        <v>204</v>
      </c>
      <c r="G185" s="98"/>
      <c r="H185" s="81">
        <v>1461</v>
      </c>
      <c r="I185" s="98"/>
      <c r="J185" s="98"/>
      <c r="K185" s="77">
        <v>69256</v>
      </c>
      <c r="L185" s="78">
        <v>180</v>
      </c>
      <c r="M185" s="98"/>
      <c r="N185" s="77">
        <v>9563</v>
      </c>
      <c r="O185" s="98"/>
      <c r="P185" s="77">
        <v>14147</v>
      </c>
      <c r="Q185" s="77">
        <v>22744</v>
      </c>
      <c r="R185" s="78">
        <v>22622</v>
      </c>
      <c r="S185" s="81">
        <v>78669</v>
      </c>
      <c r="T185" s="81">
        <v>2983</v>
      </c>
      <c r="U185" s="98"/>
      <c r="V185" s="81">
        <v>1185</v>
      </c>
      <c r="W185" s="98"/>
      <c r="X185" s="81">
        <v>1798</v>
      </c>
      <c r="Y185" s="98"/>
      <c r="Z185" s="98"/>
      <c r="AA185" s="77">
        <v>75686</v>
      </c>
      <c r="AB185" s="78">
        <v>180</v>
      </c>
      <c r="AC185" s="98"/>
      <c r="AD185" s="77">
        <v>10400</v>
      </c>
      <c r="AE185" s="98"/>
      <c r="AF185" s="78">
        <v>16266</v>
      </c>
      <c r="AG185" s="77">
        <v>24641</v>
      </c>
      <c r="AH185" s="77">
        <v>24199</v>
      </c>
      <c r="AI185" s="79"/>
    </row>
    <row r="186" spans="1:35">
      <c r="A186" s="85" t="s">
        <v>726</v>
      </c>
      <c r="B186" s="85">
        <v>2020</v>
      </c>
      <c r="C186" s="81">
        <v>73514</v>
      </c>
      <c r="D186" s="81">
        <v>2597</v>
      </c>
      <c r="E186" s="98"/>
      <c r="F186" s="81">
        <v>1740</v>
      </c>
      <c r="G186" s="98"/>
      <c r="H186" s="81">
        <v>857</v>
      </c>
      <c r="I186" s="98"/>
      <c r="J186" s="98"/>
      <c r="K186" s="77">
        <v>70917</v>
      </c>
      <c r="L186" s="98"/>
      <c r="M186" s="98"/>
      <c r="N186" s="77">
        <v>5326</v>
      </c>
      <c r="O186" s="98"/>
      <c r="P186" s="77">
        <v>15849</v>
      </c>
      <c r="Q186" s="77">
        <v>24778</v>
      </c>
      <c r="R186" s="77">
        <v>24964</v>
      </c>
      <c r="S186" s="77">
        <v>77063</v>
      </c>
      <c r="T186" s="77">
        <v>2597</v>
      </c>
      <c r="U186" s="98"/>
      <c r="V186" s="77">
        <v>1740</v>
      </c>
      <c r="W186" s="98"/>
      <c r="X186" s="77">
        <v>857</v>
      </c>
      <c r="Y186" s="98"/>
      <c r="Z186" s="98"/>
      <c r="AA186" s="77">
        <v>74466</v>
      </c>
      <c r="AB186" s="98"/>
      <c r="AC186" s="98"/>
      <c r="AD186" s="77">
        <v>5326</v>
      </c>
      <c r="AE186" s="98"/>
      <c r="AF186" s="77">
        <v>16541</v>
      </c>
      <c r="AG186" s="77">
        <v>26238</v>
      </c>
      <c r="AH186" s="77">
        <v>26360</v>
      </c>
      <c r="AI186" s="79"/>
    </row>
    <row r="187" spans="1:35">
      <c r="A187" s="85" t="s">
        <v>725</v>
      </c>
      <c r="B187" s="85">
        <v>2020</v>
      </c>
      <c r="C187" s="81">
        <v>58878</v>
      </c>
      <c r="D187" s="81">
        <v>19</v>
      </c>
      <c r="E187" s="98"/>
      <c r="F187" s="98"/>
      <c r="G187" s="98"/>
      <c r="H187" s="98"/>
      <c r="I187" s="98"/>
      <c r="J187" s="100">
        <v>19</v>
      </c>
      <c r="K187" s="77">
        <v>58859</v>
      </c>
      <c r="L187" s="98"/>
      <c r="M187" s="98"/>
      <c r="N187" s="77">
        <v>7238</v>
      </c>
      <c r="O187" s="98"/>
      <c r="P187" s="77">
        <v>18024</v>
      </c>
      <c r="Q187" s="77">
        <v>26854</v>
      </c>
      <c r="R187" s="77">
        <v>6743</v>
      </c>
      <c r="S187" s="81">
        <v>86482</v>
      </c>
      <c r="T187" s="81">
        <v>19</v>
      </c>
      <c r="U187" s="98"/>
      <c r="V187" s="98"/>
      <c r="W187" s="98"/>
      <c r="X187" s="98"/>
      <c r="Y187" s="98"/>
      <c r="Z187" s="77">
        <v>19</v>
      </c>
      <c r="AA187" s="77">
        <v>86463</v>
      </c>
      <c r="AB187" s="98"/>
      <c r="AC187" s="98"/>
      <c r="AD187" s="77">
        <v>11710</v>
      </c>
      <c r="AE187" s="98"/>
      <c r="AF187" s="77">
        <v>28743</v>
      </c>
      <c r="AG187" s="77">
        <v>38495</v>
      </c>
      <c r="AH187" s="77">
        <v>7515</v>
      </c>
      <c r="AI187" s="79"/>
    </row>
    <row r="188" spans="1:35">
      <c r="A188" s="85" t="s">
        <v>724</v>
      </c>
      <c r="B188" s="85">
        <v>2020</v>
      </c>
      <c r="C188" s="81">
        <v>77365</v>
      </c>
      <c r="D188" s="98"/>
      <c r="E188" s="98"/>
      <c r="F188" s="98"/>
      <c r="G188" s="98"/>
      <c r="H188" s="98"/>
      <c r="I188" s="98"/>
      <c r="J188" s="98"/>
      <c r="K188" s="77">
        <v>77365</v>
      </c>
      <c r="L188" s="98"/>
      <c r="M188" s="98"/>
      <c r="N188" s="77">
        <v>2228</v>
      </c>
      <c r="O188" s="98"/>
      <c r="P188" s="77">
        <v>16239</v>
      </c>
      <c r="Q188" s="77">
        <v>23893</v>
      </c>
      <c r="R188" s="77">
        <v>35006</v>
      </c>
      <c r="S188" s="78">
        <v>83416</v>
      </c>
      <c r="T188" s="98"/>
      <c r="U188" s="98"/>
      <c r="V188" s="98"/>
      <c r="W188" s="98"/>
      <c r="X188" s="98"/>
      <c r="Y188" s="98"/>
      <c r="Z188" s="98"/>
      <c r="AA188" s="77">
        <v>83416</v>
      </c>
      <c r="AB188" s="98"/>
      <c r="AC188" s="98"/>
      <c r="AD188" s="77">
        <v>2334</v>
      </c>
      <c r="AE188" s="98"/>
      <c r="AF188" s="77">
        <v>19713</v>
      </c>
      <c r="AG188" s="77">
        <v>25973</v>
      </c>
      <c r="AH188" s="77">
        <v>35395</v>
      </c>
      <c r="AI188" s="79"/>
    </row>
    <row r="189" spans="1:35">
      <c r="A189" s="85" t="s">
        <v>723</v>
      </c>
      <c r="B189" s="85">
        <v>2020</v>
      </c>
      <c r="C189" s="78">
        <v>11022</v>
      </c>
      <c r="D189" s="98"/>
      <c r="E189" s="98"/>
      <c r="F189" s="98"/>
      <c r="G189" s="98"/>
      <c r="H189" s="98"/>
      <c r="I189" s="98"/>
      <c r="J189" s="98"/>
      <c r="K189" s="77">
        <v>11022</v>
      </c>
      <c r="L189" s="98"/>
      <c r="M189" s="98"/>
      <c r="N189" s="98"/>
      <c r="O189" s="98"/>
      <c r="P189" s="77">
        <v>4221</v>
      </c>
      <c r="Q189" s="77">
        <v>4126</v>
      </c>
      <c r="R189" s="77">
        <v>2674</v>
      </c>
      <c r="S189" s="78">
        <v>11022</v>
      </c>
      <c r="T189" s="98"/>
      <c r="U189" s="98"/>
      <c r="V189" s="98"/>
      <c r="W189" s="98"/>
      <c r="X189" s="98"/>
      <c r="Y189" s="98"/>
      <c r="Z189" s="98"/>
      <c r="AA189" s="77">
        <v>11022</v>
      </c>
      <c r="AB189" s="98"/>
      <c r="AC189" s="98"/>
      <c r="AD189" s="98"/>
      <c r="AE189" s="98"/>
      <c r="AF189" s="77">
        <v>4221</v>
      </c>
      <c r="AG189" s="77">
        <v>4126</v>
      </c>
      <c r="AH189" s="77">
        <v>2674</v>
      </c>
      <c r="AI189" s="79"/>
    </row>
    <row r="190" spans="1:35">
      <c r="A190" s="85" t="s">
        <v>722</v>
      </c>
      <c r="B190" s="85">
        <v>2020</v>
      </c>
      <c r="C190" s="81">
        <v>36445</v>
      </c>
      <c r="D190" s="81">
        <v>678</v>
      </c>
      <c r="E190" s="98"/>
      <c r="F190" s="81">
        <v>678</v>
      </c>
      <c r="G190" s="98"/>
      <c r="H190" s="98"/>
      <c r="I190" s="98"/>
      <c r="J190" s="98"/>
      <c r="K190" s="77">
        <v>35768</v>
      </c>
      <c r="L190" s="98"/>
      <c r="M190" s="98"/>
      <c r="N190" s="77">
        <v>3638</v>
      </c>
      <c r="O190" s="98"/>
      <c r="P190" s="77">
        <v>8039</v>
      </c>
      <c r="Q190" s="77">
        <v>11472</v>
      </c>
      <c r="R190" s="77">
        <v>12619</v>
      </c>
      <c r="S190" s="77">
        <v>39730</v>
      </c>
      <c r="T190" s="77">
        <v>678</v>
      </c>
      <c r="U190" s="98"/>
      <c r="V190" s="77">
        <v>678</v>
      </c>
      <c r="W190" s="98"/>
      <c r="X190" s="98"/>
      <c r="Y190" s="98"/>
      <c r="Z190" s="98"/>
      <c r="AA190" s="77">
        <v>39052</v>
      </c>
      <c r="AB190" s="98"/>
      <c r="AC190" s="98"/>
      <c r="AD190" s="77">
        <v>3794</v>
      </c>
      <c r="AE190" s="98"/>
      <c r="AF190" s="77">
        <v>9854</v>
      </c>
      <c r="AG190" s="77">
        <v>12541</v>
      </c>
      <c r="AH190" s="77">
        <v>12862</v>
      </c>
      <c r="AI190" s="79"/>
    </row>
    <row r="191" spans="1:35">
      <c r="A191" s="85" t="s">
        <v>721</v>
      </c>
      <c r="B191" s="85">
        <v>2020</v>
      </c>
      <c r="C191" s="81">
        <v>101563</v>
      </c>
      <c r="D191" s="81">
        <v>1094</v>
      </c>
      <c r="E191" s="98"/>
      <c r="F191" s="81">
        <v>854</v>
      </c>
      <c r="G191" s="98"/>
      <c r="H191" s="81">
        <v>240</v>
      </c>
      <c r="I191" s="98"/>
      <c r="J191" s="98"/>
      <c r="K191" s="77">
        <v>100469</v>
      </c>
      <c r="L191" s="98"/>
      <c r="M191" s="98"/>
      <c r="N191" s="77">
        <v>11681</v>
      </c>
      <c r="O191" s="98"/>
      <c r="P191" s="77">
        <v>23099</v>
      </c>
      <c r="Q191" s="77">
        <v>32010</v>
      </c>
      <c r="R191" s="77">
        <v>33679</v>
      </c>
      <c r="S191" s="77">
        <v>112379</v>
      </c>
      <c r="T191" s="77">
        <v>1094</v>
      </c>
      <c r="U191" s="98"/>
      <c r="V191" s="77">
        <v>854</v>
      </c>
      <c r="W191" s="98"/>
      <c r="X191" s="77">
        <v>240</v>
      </c>
      <c r="Y191" s="98"/>
      <c r="Z191" s="98"/>
      <c r="AA191" s="77">
        <v>111284</v>
      </c>
      <c r="AB191" s="98"/>
      <c r="AC191" s="98"/>
      <c r="AD191" s="77">
        <v>16103</v>
      </c>
      <c r="AE191" s="98"/>
      <c r="AF191" s="77">
        <v>25805</v>
      </c>
      <c r="AG191" s="77">
        <v>34002</v>
      </c>
      <c r="AH191" s="77">
        <v>35375</v>
      </c>
      <c r="AI191" s="79"/>
    </row>
    <row r="192" spans="1:35">
      <c r="A192" s="85" t="s">
        <v>720</v>
      </c>
      <c r="B192" s="85">
        <v>2020</v>
      </c>
      <c r="C192" s="81">
        <v>55817</v>
      </c>
      <c r="D192" s="98"/>
      <c r="E192" s="98"/>
      <c r="F192" s="98"/>
      <c r="G192" s="98"/>
      <c r="H192" s="98"/>
      <c r="I192" s="98"/>
      <c r="J192" s="98"/>
      <c r="K192" s="77">
        <v>55817</v>
      </c>
      <c r="L192" s="98"/>
      <c r="M192" s="98"/>
      <c r="N192" s="77">
        <v>4141</v>
      </c>
      <c r="O192" s="98"/>
      <c r="P192" s="77">
        <v>13635</v>
      </c>
      <c r="Q192" s="77">
        <v>19761</v>
      </c>
      <c r="R192" s="77">
        <v>18279</v>
      </c>
      <c r="S192" s="78">
        <v>56490</v>
      </c>
      <c r="T192" s="98"/>
      <c r="U192" s="98"/>
      <c r="V192" s="98"/>
      <c r="W192" s="98"/>
      <c r="X192" s="98"/>
      <c r="Y192" s="98"/>
      <c r="Z192" s="98"/>
      <c r="AA192" s="77">
        <v>56490</v>
      </c>
      <c r="AB192" s="98"/>
      <c r="AC192" s="98"/>
      <c r="AD192" s="77">
        <v>4141</v>
      </c>
      <c r="AE192" s="98"/>
      <c r="AF192" s="77">
        <v>13659</v>
      </c>
      <c r="AG192" s="77">
        <v>20192</v>
      </c>
      <c r="AH192" s="77">
        <v>18498</v>
      </c>
      <c r="AI192" s="79"/>
    </row>
    <row r="193" spans="1:35">
      <c r="A193" s="85" t="s">
        <v>719</v>
      </c>
      <c r="B193" s="85">
        <v>2020</v>
      </c>
      <c r="C193" s="81">
        <v>93482</v>
      </c>
      <c r="D193" s="81">
        <v>562</v>
      </c>
      <c r="E193" s="98"/>
      <c r="F193" s="98"/>
      <c r="G193" s="98"/>
      <c r="H193" s="81">
        <v>562</v>
      </c>
      <c r="I193" s="98"/>
      <c r="J193" s="98"/>
      <c r="K193" s="77">
        <v>92920</v>
      </c>
      <c r="L193" s="98"/>
      <c r="M193" s="98"/>
      <c r="N193" s="77">
        <v>14362</v>
      </c>
      <c r="O193" s="98"/>
      <c r="P193" s="77">
        <v>17798</v>
      </c>
      <c r="Q193" s="77">
        <v>27343</v>
      </c>
      <c r="R193" s="77">
        <v>33416</v>
      </c>
      <c r="S193" s="77">
        <v>94441</v>
      </c>
      <c r="T193" s="77">
        <v>562</v>
      </c>
      <c r="U193" s="98"/>
      <c r="V193" s="98"/>
      <c r="W193" s="98"/>
      <c r="X193" s="77">
        <v>562</v>
      </c>
      <c r="Y193" s="98"/>
      <c r="Z193" s="98"/>
      <c r="AA193" s="77">
        <v>93879</v>
      </c>
      <c r="AB193" s="98"/>
      <c r="AC193" s="98"/>
      <c r="AD193" s="77">
        <v>14652</v>
      </c>
      <c r="AE193" s="98"/>
      <c r="AF193" s="77">
        <v>17891</v>
      </c>
      <c r="AG193" s="77">
        <v>27791</v>
      </c>
      <c r="AH193" s="77">
        <v>33545</v>
      </c>
      <c r="AI193" s="79"/>
    </row>
    <row r="194" spans="1:35">
      <c r="A194" s="85" t="s">
        <v>718</v>
      </c>
      <c r="B194" s="85">
        <v>2020</v>
      </c>
      <c r="C194" s="77">
        <v>37165</v>
      </c>
      <c r="D194" s="77">
        <v>423</v>
      </c>
      <c r="E194" s="98"/>
      <c r="F194" s="98"/>
      <c r="G194" s="98"/>
      <c r="H194" s="98"/>
      <c r="I194" s="77">
        <v>423</v>
      </c>
      <c r="J194" s="98"/>
      <c r="K194" s="77">
        <v>36742</v>
      </c>
      <c r="L194" s="98"/>
      <c r="M194" s="98"/>
      <c r="N194" s="77">
        <v>2434</v>
      </c>
      <c r="O194" s="98"/>
      <c r="P194" s="77">
        <v>4594</v>
      </c>
      <c r="Q194" s="77">
        <v>13462</v>
      </c>
      <c r="R194" s="77">
        <v>16252</v>
      </c>
      <c r="S194" s="77">
        <v>37340</v>
      </c>
      <c r="T194" s="77">
        <v>423</v>
      </c>
      <c r="U194" s="98"/>
      <c r="V194" s="98"/>
      <c r="W194" s="98"/>
      <c r="X194" s="98"/>
      <c r="Y194" s="77">
        <v>423</v>
      </c>
      <c r="Z194" s="98"/>
      <c r="AA194" s="77">
        <v>36917</v>
      </c>
      <c r="AB194" s="98"/>
      <c r="AC194" s="98"/>
      <c r="AD194" s="77">
        <v>2434</v>
      </c>
      <c r="AE194" s="98"/>
      <c r="AF194" s="77">
        <v>4651</v>
      </c>
      <c r="AG194" s="77">
        <v>13543</v>
      </c>
      <c r="AH194" s="77">
        <v>16289</v>
      </c>
      <c r="AI194" s="79"/>
    </row>
    <row r="195" spans="1:35">
      <c r="A195" s="85" t="s">
        <v>717</v>
      </c>
      <c r="B195" s="85">
        <v>2020</v>
      </c>
      <c r="C195" s="77">
        <v>61718</v>
      </c>
      <c r="D195" s="77">
        <v>2675</v>
      </c>
      <c r="E195" s="77">
        <v>405</v>
      </c>
      <c r="F195" s="77">
        <v>1668</v>
      </c>
      <c r="G195" s="77">
        <v>308</v>
      </c>
      <c r="H195" s="77">
        <v>294</v>
      </c>
      <c r="I195" s="98"/>
      <c r="J195" s="98"/>
      <c r="K195" s="77">
        <v>59043</v>
      </c>
      <c r="L195" s="77">
        <v>359</v>
      </c>
      <c r="M195" s="77">
        <v>3543</v>
      </c>
      <c r="N195" s="77">
        <v>271</v>
      </c>
      <c r="O195" s="77">
        <v>10459</v>
      </c>
      <c r="P195" s="77">
        <v>327</v>
      </c>
      <c r="Q195" s="77">
        <v>25693</v>
      </c>
      <c r="R195" s="77">
        <v>18391</v>
      </c>
      <c r="S195" s="77">
        <v>65416</v>
      </c>
      <c r="T195" s="77">
        <v>2675</v>
      </c>
      <c r="U195" s="77">
        <v>405</v>
      </c>
      <c r="V195" s="77">
        <v>1668</v>
      </c>
      <c r="W195" s="77">
        <v>308</v>
      </c>
      <c r="X195" s="77">
        <v>294</v>
      </c>
      <c r="Y195" s="98"/>
      <c r="Z195" s="98"/>
      <c r="AA195" s="77">
        <v>62741</v>
      </c>
      <c r="AB195" s="77">
        <v>359</v>
      </c>
      <c r="AC195" s="77">
        <v>4452</v>
      </c>
      <c r="AD195" s="77">
        <v>271</v>
      </c>
      <c r="AE195" s="77">
        <v>11428</v>
      </c>
      <c r="AF195" s="77">
        <v>327</v>
      </c>
      <c r="AG195" s="77">
        <v>27422</v>
      </c>
      <c r="AH195" s="77">
        <v>18483</v>
      </c>
      <c r="AI195" s="79"/>
    </row>
    <row r="196" spans="1:35">
      <c r="A196" s="85" t="s">
        <v>716</v>
      </c>
      <c r="B196" s="85">
        <v>2020</v>
      </c>
      <c r="C196" s="78">
        <v>74433</v>
      </c>
      <c r="D196" s="78">
        <v>4303</v>
      </c>
      <c r="E196" s="78">
        <v>1264</v>
      </c>
      <c r="F196" s="78">
        <v>3039</v>
      </c>
      <c r="G196" s="98"/>
      <c r="H196" s="98"/>
      <c r="I196" s="98"/>
      <c r="J196" s="98"/>
      <c r="K196" s="77">
        <v>70130</v>
      </c>
      <c r="L196" s="98"/>
      <c r="M196" s="77">
        <v>6592</v>
      </c>
      <c r="N196" s="98"/>
      <c r="O196" s="77">
        <v>11236</v>
      </c>
      <c r="P196" s="77">
        <v>801</v>
      </c>
      <c r="Q196" s="77">
        <v>27946</v>
      </c>
      <c r="R196" s="77">
        <v>23555</v>
      </c>
      <c r="S196" s="77">
        <v>80564</v>
      </c>
      <c r="T196" s="77">
        <v>4303</v>
      </c>
      <c r="U196" s="77">
        <v>1264</v>
      </c>
      <c r="V196" s="77">
        <v>3039</v>
      </c>
      <c r="W196" s="98"/>
      <c r="X196" s="98"/>
      <c r="Y196" s="98"/>
      <c r="Z196" s="98"/>
      <c r="AA196" s="77">
        <v>76261</v>
      </c>
      <c r="AB196" s="98"/>
      <c r="AC196" s="77">
        <v>6592</v>
      </c>
      <c r="AD196" s="98"/>
      <c r="AE196" s="77">
        <v>12450</v>
      </c>
      <c r="AF196" s="77">
        <v>843</v>
      </c>
      <c r="AG196" s="77">
        <v>29439</v>
      </c>
      <c r="AH196" s="77">
        <v>26938</v>
      </c>
      <c r="AI196" s="79"/>
    </row>
    <row r="197" spans="1:35">
      <c r="A197" s="85" t="s">
        <v>715</v>
      </c>
      <c r="B197" s="85">
        <v>2020</v>
      </c>
      <c r="C197" s="77">
        <v>28655</v>
      </c>
      <c r="D197" s="77">
        <v>1678</v>
      </c>
      <c r="E197" s="98"/>
      <c r="F197" s="77">
        <v>462</v>
      </c>
      <c r="G197" s="98"/>
      <c r="H197" s="98"/>
      <c r="I197" s="77">
        <v>1216</v>
      </c>
      <c r="J197" s="98"/>
      <c r="K197" s="77">
        <v>26976</v>
      </c>
      <c r="L197" s="98"/>
      <c r="M197" s="77">
        <v>4033</v>
      </c>
      <c r="N197" s="98"/>
      <c r="O197" s="77">
        <v>7390</v>
      </c>
      <c r="P197" s="98"/>
      <c r="Q197" s="77">
        <v>9952</v>
      </c>
      <c r="R197" s="77">
        <v>5601</v>
      </c>
      <c r="S197" s="77">
        <v>40934</v>
      </c>
      <c r="T197" s="77">
        <v>1678</v>
      </c>
      <c r="U197" s="98"/>
      <c r="V197" s="77">
        <v>462</v>
      </c>
      <c r="W197" s="98"/>
      <c r="X197" s="98"/>
      <c r="Y197" s="77">
        <v>1216</v>
      </c>
      <c r="Z197" s="98"/>
      <c r="AA197" s="77">
        <v>39256</v>
      </c>
      <c r="AB197" s="98"/>
      <c r="AC197" s="77">
        <v>4091</v>
      </c>
      <c r="AD197" s="98"/>
      <c r="AE197" s="77">
        <v>7405</v>
      </c>
      <c r="AF197" s="98"/>
      <c r="AG197" s="77">
        <v>15937</v>
      </c>
      <c r="AH197" s="77">
        <v>11823</v>
      </c>
      <c r="AI197" s="79"/>
    </row>
    <row r="198" spans="1:35">
      <c r="A198" s="85" t="s">
        <v>714</v>
      </c>
      <c r="B198" s="85">
        <v>2020</v>
      </c>
      <c r="C198" s="77">
        <v>23608</v>
      </c>
      <c r="D198" s="77">
        <v>486</v>
      </c>
      <c r="E198" s="77">
        <v>186</v>
      </c>
      <c r="F198" s="77">
        <v>195</v>
      </c>
      <c r="G198" s="77">
        <v>106</v>
      </c>
      <c r="H198" s="98"/>
      <c r="I198" s="98"/>
      <c r="J198" s="98"/>
      <c r="K198" s="77">
        <v>23121</v>
      </c>
      <c r="L198" s="98"/>
      <c r="M198" s="77">
        <v>1320</v>
      </c>
      <c r="N198" s="98"/>
      <c r="O198" s="77">
        <v>3346</v>
      </c>
      <c r="P198" s="77">
        <v>2303</v>
      </c>
      <c r="Q198" s="77">
        <v>8692</v>
      </c>
      <c r="R198" s="77">
        <v>7460</v>
      </c>
      <c r="S198" s="77">
        <v>32268</v>
      </c>
      <c r="T198" s="77">
        <v>486</v>
      </c>
      <c r="U198" s="77">
        <v>186</v>
      </c>
      <c r="V198" s="77">
        <v>195</v>
      </c>
      <c r="W198" s="77">
        <v>106</v>
      </c>
      <c r="X198" s="98"/>
      <c r="Y198" s="98"/>
      <c r="Z198" s="79"/>
      <c r="AA198" s="79">
        <v>31782</v>
      </c>
      <c r="AB198" s="98"/>
      <c r="AC198" s="77">
        <v>2400</v>
      </c>
      <c r="AD198" s="98"/>
      <c r="AE198" s="77">
        <v>5174</v>
      </c>
      <c r="AF198" s="77">
        <v>4606</v>
      </c>
      <c r="AG198" s="77">
        <v>11718</v>
      </c>
      <c r="AH198" s="77">
        <v>7883</v>
      </c>
      <c r="AI198" s="79"/>
    </row>
    <row r="199" spans="1:35">
      <c r="A199" s="85" t="s">
        <v>713</v>
      </c>
      <c r="B199" s="85">
        <v>2020</v>
      </c>
      <c r="C199" s="77">
        <v>93178</v>
      </c>
      <c r="D199" s="77">
        <v>764</v>
      </c>
      <c r="E199" s="77">
        <v>599</v>
      </c>
      <c r="F199" s="77">
        <v>166</v>
      </c>
      <c r="G199" s="98"/>
      <c r="H199" s="98"/>
      <c r="I199" s="98"/>
      <c r="J199" s="98"/>
      <c r="K199" s="77">
        <v>92414</v>
      </c>
      <c r="L199" s="98"/>
      <c r="M199" s="77">
        <v>7512</v>
      </c>
      <c r="N199" s="77">
        <v>282</v>
      </c>
      <c r="O199" s="98"/>
      <c r="P199" s="77">
        <v>23401</v>
      </c>
      <c r="Q199" s="77">
        <v>31222</v>
      </c>
      <c r="R199" s="77">
        <v>29997</v>
      </c>
      <c r="S199" s="77">
        <v>99530</v>
      </c>
      <c r="T199" s="77">
        <v>764</v>
      </c>
      <c r="U199" s="77">
        <v>599</v>
      </c>
      <c r="V199" s="77">
        <v>166</v>
      </c>
      <c r="W199" s="98"/>
      <c r="X199" s="98"/>
      <c r="Y199" s="98"/>
      <c r="Z199" s="99"/>
      <c r="AA199" s="77">
        <v>98765</v>
      </c>
      <c r="AB199" s="98"/>
      <c r="AC199" s="77">
        <v>7512</v>
      </c>
      <c r="AD199" s="77">
        <v>282</v>
      </c>
      <c r="AE199" s="98"/>
      <c r="AF199" s="77">
        <v>25027</v>
      </c>
      <c r="AG199" s="77">
        <v>33149</v>
      </c>
      <c r="AH199" s="77">
        <v>32795</v>
      </c>
      <c r="AI199" s="79"/>
    </row>
    <row r="200" spans="1:35">
      <c r="A200" s="85" t="s">
        <v>712</v>
      </c>
      <c r="B200" s="85">
        <v>2020</v>
      </c>
      <c r="C200" s="77">
        <v>21559</v>
      </c>
      <c r="D200" s="77">
        <v>11958</v>
      </c>
      <c r="E200" s="98"/>
      <c r="F200" s="77">
        <v>6194</v>
      </c>
      <c r="G200" s="98"/>
      <c r="H200" s="77">
        <v>5764</v>
      </c>
      <c r="I200" s="98"/>
      <c r="J200" s="98"/>
      <c r="K200" s="77">
        <v>9600</v>
      </c>
      <c r="L200" s="98"/>
      <c r="M200" s="98"/>
      <c r="N200" s="77">
        <v>9409</v>
      </c>
      <c r="O200" s="98"/>
      <c r="P200" s="77">
        <v>191</v>
      </c>
      <c r="Q200" s="98"/>
      <c r="R200" s="97"/>
      <c r="S200" s="78">
        <v>23707</v>
      </c>
      <c r="T200" s="78">
        <v>13181</v>
      </c>
      <c r="U200" s="98"/>
      <c r="V200" s="78">
        <v>6194</v>
      </c>
      <c r="W200" s="98"/>
      <c r="X200" s="78">
        <v>6987</v>
      </c>
      <c r="Y200" s="98"/>
      <c r="Z200" s="98"/>
      <c r="AA200" s="77">
        <v>10525</v>
      </c>
      <c r="AB200" s="98"/>
      <c r="AC200" s="98"/>
      <c r="AD200" s="77">
        <v>10326</v>
      </c>
      <c r="AE200" s="98"/>
      <c r="AF200" s="77">
        <v>200</v>
      </c>
      <c r="AG200" s="98"/>
      <c r="AH200" s="97"/>
      <c r="AI200" s="79"/>
    </row>
    <row r="201" spans="1:35">
      <c r="A201" s="85" t="s">
        <v>743</v>
      </c>
      <c r="B201" s="85">
        <v>2021</v>
      </c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>
        <v>2227423</v>
      </c>
      <c r="T201" s="77">
        <v>47829</v>
      </c>
      <c r="U201" s="77">
        <v>3295</v>
      </c>
      <c r="V201" s="77">
        <v>27304</v>
      </c>
      <c r="W201" s="77">
        <v>1334</v>
      </c>
      <c r="X201" s="77">
        <v>14590</v>
      </c>
      <c r="Y201" s="77">
        <v>1031</v>
      </c>
      <c r="Z201" s="77">
        <v>274</v>
      </c>
      <c r="AA201" s="77">
        <v>2179595</v>
      </c>
      <c r="AB201" s="77">
        <v>14626</v>
      </c>
      <c r="AC201" s="77">
        <v>26754</v>
      </c>
      <c r="AD201" s="77">
        <v>211042</v>
      </c>
      <c r="AE201" s="77">
        <v>35569</v>
      </c>
      <c r="AF201" s="77">
        <v>508091</v>
      </c>
      <c r="AG201" s="77">
        <v>778479</v>
      </c>
      <c r="AH201" s="77">
        <v>605033</v>
      </c>
      <c r="AI201" s="77"/>
    </row>
    <row r="202" spans="1:35">
      <c r="A202" s="85" t="s">
        <v>742</v>
      </c>
      <c r="B202" s="85">
        <v>2021</v>
      </c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>
        <v>11351</v>
      </c>
      <c r="T202" s="77"/>
      <c r="U202" s="77"/>
      <c r="V202" s="77"/>
      <c r="W202" s="77"/>
      <c r="X202" s="77"/>
      <c r="Y202" s="77"/>
      <c r="Z202" s="77"/>
      <c r="AA202" s="77">
        <v>11351</v>
      </c>
      <c r="AB202" s="77"/>
      <c r="AC202" s="77"/>
      <c r="AD202" s="77">
        <v>1858</v>
      </c>
      <c r="AE202" s="77"/>
      <c r="AF202" s="77">
        <v>3379</v>
      </c>
      <c r="AG202" s="77">
        <v>4223</v>
      </c>
      <c r="AH202" s="77">
        <v>1891</v>
      </c>
      <c r="AI202" s="77"/>
    </row>
    <row r="203" spans="1:35">
      <c r="A203" s="85" t="s">
        <v>741</v>
      </c>
      <c r="B203" s="85">
        <v>2021</v>
      </c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>
        <v>15673</v>
      </c>
      <c r="T203" s="77">
        <v>392</v>
      </c>
      <c r="U203" s="77"/>
      <c r="V203" s="77">
        <v>392</v>
      </c>
      <c r="W203" s="77"/>
      <c r="X203" s="77"/>
      <c r="Y203" s="77"/>
      <c r="Z203" s="77"/>
      <c r="AA203" s="77">
        <v>15281</v>
      </c>
      <c r="AB203" s="77">
        <v>579</v>
      </c>
      <c r="AC203" s="77"/>
      <c r="AD203" s="77">
        <v>1299</v>
      </c>
      <c r="AE203" s="77"/>
      <c r="AF203" s="77">
        <v>3876</v>
      </c>
      <c r="AG203" s="77">
        <v>4642</v>
      </c>
      <c r="AH203" s="77">
        <v>4887</v>
      </c>
      <c r="AI203" s="77"/>
    </row>
    <row r="204" spans="1:35">
      <c r="A204" s="85" t="s">
        <v>740</v>
      </c>
      <c r="B204" s="85">
        <v>2021</v>
      </c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>
        <v>121883</v>
      </c>
      <c r="T204" s="77">
        <v>2041</v>
      </c>
      <c r="U204" s="77"/>
      <c r="V204" s="77">
        <v>1183</v>
      </c>
      <c r="W204" s="77">
        <v>200</v>
      </c>
      <c r="X204" s="77">
        <v>658</v>
      </c>
      <c r="Y204" s="77"/>
      <c r="Z204" s="77"/>
      <c r="AA204" s="77">
        <v>119842</v>
      </c>
      <c r="AB204" s="77">
        <v>3138</v>
      </c>
      <c r="AC204" s="77"/>
      <c r="AD204" s="77">
        <v>14169</v>
      </c>
      <c r="AE204" s="77"/>
      <c r="AF204" s="77">
        <v>28714</v>
      </c>
      <c r="AG204" s="77">
        <v>39097</v>
      </c>
      <c r="AH204" s="77">
        <v>34724</v>
      </c>
      <c r="AI204" s="77"/>
    </row>
    <row r="205" spans="1:35">
      <c r="A205" s="85" t="s">
        <v>739</v>
      </c>
      <c r="B205" s="85">
        <v>2021</v>
      </c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>
        <v>88415</v>
      </c>
      <c r="T205" s="77">
        <v>1671</v>
      </c>
      <c r="U205" s="77"/>
      <c r="V205" s="77">
        <v>1367</v>
      </c>
      <c r="W205" s="77">
        <v>305</v>
      </c>
      <c r="X205" s="77"/>
      <c r="Y205" s="77"/>
      <c r="Z205" s="77"/>
      <c r="AA205" s="77">
        <v>86744</v>
      </c>
      <c r="AB205" s="77">
        <v>2002</v>
      </c>
      <c r="AC205" s="77"/>
      <c r="AD205" s="77">
        <v>10380</v>
      </c>
      <c r="AE205" s="77"/>
      <c r="AF205" s="77">
        <v>19543</v>
      </c>
      <c r="AG205" s="77">
        <v>26211</v>
      </c>
      <c r="AH205" s="77">
        <v>28608</v>
      </c>
      <c r="AI205" s="77"/>
    </row>
    <row r="206" spans="1:35">
      <c r="A206" s="85" t="s">
        <v>738</v>
      </c>
      <c r="B206" s="85">
        <v>2021</v>
      </c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>
        <v>128927</v>
      </c>
      <c r="T206" s="77">
        <v>1695</v>
      </c>
      <c r="U206" s="77"/>
      <c r="V206" s="77">
        <v>980</v>
      </c>
      <c r="W206" s="77"/>
      <c r="X206" s="77">
        <v>715</v>
      </c>
      <c r="Y206" s="77"/>
      <c r="Z206" s="77"/>
      <c r="AA206" s="77">
        <v>127232</v>
      </c>
      <c r="AB206" s="77">
        <v>522</v>
      </c>
      <c r="AC206" s="77"/>
      <c r="AD206" s="77">
        <v>13962</v>
      </c>
      <c r="AE206" s="77"/>
      <c r="AF206" s="77">
        <v>40224</v>
      </c>
      <c r="AG206" s="77">
        <v>48577</v>
      </c>
      <c r="AH206" s="77">
        <v>23947</v>
      </c>
      <c r="AI206" s="77"/>
    </row>
    <row r="207" spans="1:35">
      <c r="A207" s="85" t="s">
        <v>737</v>
      </c>
      <c r="B207" s="85">
        <v>2021</v>
      </c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>
        <v>68023</v>
      </c>
      <c r="T207" s="77">
        <v>193</v>
      </c>
      <c r="U207" s="77"/>
      <c r="V207" s="77"/>
      <c r="W207" s="77"/>
      <c r="X207" s="77">
        <v>193</v>
      </c>
      <c r="Y207" s="77"/>
      <c r="Z207" s="77"/>
      <c r="AA207" s="77">
        <v>67831</v>
      </c>
      <c r="AB207" s="77"/>
      <c r="AC207" s="77"/>
      <c r="AD207" s="77">
        <v>9263</v>
      </c>
      <c r="AE207" s="77"/>
      <c r="AF207" s="77">
        <v>20455</v>
      </c>
      <c r="AG207" s="77">
        <v>38073</v>
      </c>
      <c r="AH207" s="77">
        <v>40</v>
      </c>
      <c r="AI207" s="77"/>
    </row>
    <row r="208" spans="1:35">
      <c r="A208" s="85" t="s">
        <v>736</v>
      </c>
      <c r="B208" s="85">
        <v>2021</v>
      </c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>
        <v>42680</v>
      </c>
      <c r="T208" s="77"/>
      <c r="U208" s="77"/>
      <c r="V208" s="77"/>
      <c r="W208" s="77"/>
      <c r="X208" s="77"/>
      <c r="Y208" s="77"/>
      <c r="Z208" s="77"/>
      <c r="AA208" s="77">
        <v>42680</v>
      </c>
      <c r="AB208" s="77"/>
      <c r="AC208" s="77"/>
      <c r="AD208" s="77">
        <v>4601</v>
      </c>
      <c r="AE208" s="77"/>
      <c r="AF208" s="77">
        <v>13696</v>
      </c>
      <c r="AG208" s="77">
        <v>24340</v>
      </c>
      <c r="AH208" s="77">
        <v>44</v>
      </c>
      <c r="AI208" s="77"/>
    </row>
    <row r="209" spans="1:35">
      <c r="A209" s="85" t="s">
        <v>735</v>
      </c>
      <c r="B209" s="85">
        <v>2021</v>
      </c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>
        <v>64898</v>
      </c>
      <c r="T209" s="77"/>
      <c r="U209" s="77"/>
      <c r="V209" s="77"/>
      <c r="W209" s="77"/>
      <c r="X209" s="77"/>
      <c r="Y209" s="77"/>
      <c r="Z209" s="77"/>
      <c r="AA209" s="77">
        <v>64898</v>
      </c>
      <c r="AB209" s="77"/>
      <c r="AC209" s="77"/>
      <c r="AD209" s="77">
        <v>6240</v>
      </c>
      <c r="AE209" s="77"/>
      <c r="AF209" s="77">
        <v>16632</v>
      </c>
      <c r="AG209" s="77">
        <v>27625</v>
      </c>
      <c r="AH209" s="77">
        <v>14400</v>
      </c>
      <c r="AI209" s="77"/>
    </row>
    <row r="210" spans="1:35">
      <c r="A210" s="85" t="s">
        <v>734</v>
      </c>
      <c r="B210" s="85">
        <v>2021</v>
      </c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>
        <v>10507</v>
      </c>
      <c r="T210" s="77">
        <v>461</v>
      </c>
      <c r="U210" s="77"/>
      <c r="V210" s="77">
        <v>106</v>
      </c>
      <c r="W210" s="77"/>
      <c r="X210" s="77">
        <v>81</v>
      </c>
      <c r="Y210" s="77"/>
      <c r="Z210" s="77">
        <v>274</v>
      </c>
      <c r="AA210" s="77">
        <v>10045</v>
      </c>
      <c r="AB210" s="77">
        <v>147</v>
      </c>
      <c r="AC210" s="77"/>
      <c r="AD210" s="77">
        <v>1152</v>
      </c>
      <c r="AE210" s="77"/>
      <c r="AF210" s="77">
        <v>3972</v>
      </c>
      <c r="AG210" s="77">
        <v>1259</v>
      </c>
      <c r="AH210" s="77">
        <v>3515</v>
      </c>
      <c r="AI210" s="77"/>
    </row>
    <row r="211" spans="1:35">
      <c r="A211" s="85" t="s">
        <v>733</v>
      </c>
      <c r="B211" s="85">
        <v>2021</v>
      </c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>
        <v>112838</v>
      </c>
      <c r="T211" s="77">
        <v>566</v>
      </c>
      <c r="U211" s="77"/>
      <c r="V211" s="77">
        <v>418</v>
      </c>
      <c r="W211" s="77"/>
      <c r="X211" s="77">
        <v>148</v>
      </c>
      <c r="Y211" s="77"/>
      <c r="Z211" s="77"/>
      <c r="AA211" s="77">
        <v>112272</v>
      </c>
      <c r="AB211" s="77">
        <v>1045</v>
      </c>
      <c r="AC211" s="77"/>
      <c r="AD211" s="77">
        <v>14378</v>
      </c>
      <c r="AE211" s="77"/>
      <c r="AF211" s="77">
        <v>34852</v>
      </c>
      <c r="AG211" s="77">
        <v>40842</v>
      </c>
      <c r="AH211" s="77">
        <v>21155</v>
      </c>
      <c r="AI211" s="77"/>
    </row>
    <row r="212" spans="1:35">
      <c r="A212" s="85" t="s">
        <v>732</v>
      </c>
      <c r="B212" s="85">
        <v>2021</v>
      </c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>
        <v>73353</v>
      </c>
      <c r="T212" s="77">
        <v>999</v>
      </c>
      <c r="U212" s="77"/>
      <c r="V212" s="77">
        <v>526</v>
      </c>
      <c r="W212" s="77"/>
      <c r="X212" s="77">
        <v>472</v>
      </c>
      <c r="Y212" s="77"/>
      <c r="Z212" s="77"/>
      <c r="AA212" s="77">
        <v>72355</v>
      </c>
      <c r="AB212" s="77">
        <v>1186</v>
      </c>
      <c r="AC212" s="77"/>
      <c r="AD212" s="77">
        <v>8988</v>
      </c>
      <c r="AE212" s="77"/>
      <c r="AF212" s="77">
        <v>20881</v>
      </c>
      <c r="AG212" s="77">
        <v>26278</v>
      </c>
      <c r="AH212" s="77">
        <v>15021</v>
      </c>
      <c r="AI212" s="77"/>
    </row>
    <row r="213" spans="1:35">
      <c r="A213" s="85" t="s">
        <v>731</v>
      </c>
      <c r="B213" s="85">
        <v>2021</v>
      </c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>
        <v>87399</v>
      </c>
      <c r="T213" s="77">
        <v>3348</v>
      </c>
      <c r="U213" s="77">
        <v>304</v>
      </c>
      <c r="V213" s="77">
        <v>1458</v>
      </c>
      <c r="W213" s="77"/>
      <c r="X213" s="77">
        <v>1586</v>
      </c>
      <c r="Y213" s="77"/>
      <c r="Z213" s="77"/>
      <c r="AA213" s="77">
        <v>84051</v>
      </c>
      <c r="AB213" s="77">
        <v>1232</v>
      </c>
      <c r="AC213" s="77"/>
      <c r="AD213" s="77">
        <v>7098</v>
      </c>
      <c r="AE213" s="77"/>
      <c r="AF213" s="77">
        <v>19698</v>
      </c>
      <c r="AG213" s="77">
        <v>24285</v>
      </c>
      <c r="AH213" s="77">
        <v>31738</v>
      </c>
      <c r="AI213" s="77"/>
    </row>
    <row r="214" spans="1:35">
      <c r="A214" s="85" t="s">
        <v>730</v>
      </c>
      <c r="B214" s="85">
        <v>2021</v>
      </c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>
        <v>56935</v>
      </c>
      <c r="T214" s="77"/>
      <c r="U214" s="77"/>
      <c r="V214" s="77"/>
      <c r="W214" s="77"/>
      <c r="X214" s="77"/>
      <c r="Y214" s="77"/>
      <c r="Z214" s="77"/>
      <c r="AA214" s="77">
        <v>56935</v>
      </c>
      <c r="AB214" s="77">
        <v>342</v>
      </c>
      <c r="AC214" s="77"/>
      <c r="AD214" s="77">
        <v>5746</v>
      </c>
      <c r="AE214" s="77"/>
      <c r="AF214" s="77">
        <v>14598</v>
      </c>
      <c r="AG214" s="77">
        <v>21175</v>
      </c>
      <c r="AH214" s="77">
        <v>15074</v>
      </c>
      <c r="AI214" s="77"/>
    </row>
    <row r="215" spans="1:35">
      <c r="A215" s="85" t="s">
        <v>729</v>
      </c>
      <c r="B215" s="85">
        <v>2021</v>
      </c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>
        <v>65179</v>
      </c>
      <c r="T215" s="77">
        <v>769</v>
      </c>
      <c r="U215" s="77"/>
      <c r="V215" s="77">
        <v>769</v>
      </c>
      <c r="W215" s="77"/>
      <c r="X215" s="77"/>
      <c r="Y215" s="77"/>
      <c r="Z215" s="77"/>
      <c r="AA215" s="77">
        <v>64409</v>
      </c>
      <c r="AB215" s="77">
        <v>454</v>
      </c>
      <c r="AC215" s="77"/>
      <c r="AD215" s="77">
        <v>5872</v>
      </c>
      <c r="AE215" s="77"/>
      <c r="AF215" s="77">
        <v>15971</v>
      </c>
      <c r="AG215" s="77">
        <v>20767</v>
      </c>
      <c r="AH215" s="77">
        <v>21346</v>
      </c>
      <c r="AI215" s="77"/>
    </row>
    <row r="216" spans="1:35">
      <c r="A216" s="85" t="s">
        <v>711</v>
      </c>
      <c r="B216" s="85">
        <v>2021</v>
      </c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>
        <v>128201</v>
      </c>
      <c r="T216" s="77">
        <v>1540</v>
      </c>
      <c r="U216" s="77"/>
      <c r="V216" s="77">
        <v>1124</v>
      </c>
      <c r="W216" s="77">
        <v>415</v>
      </c>
      <c r="X216" s="77"/>
      <c r="Y216" s="77"/>
      <c r="Z216" s="77"/>
      <c r="AA216" s="77">
        <v>126661</v>
      </c>
      <c r="AB216" s="77">
        <v>2317</v>
      </c>
      <c r="AC216" s="77"/>
      <c r="AD216" s="77">
        <v>11305</v>
      </c>
      <c r="AE216" s="77"/>
      <c r="AF216" s="77">
        <v>32448</v>
      </c>
      <c r="AG216" s="77">
        <v>39561</v>
      </c>
      <c r="AH216" s="77">
        <v>41030</v>
      </c>
      <c r="AI216" s="77"/>
    </row>
    <row r="217" spans="1:35">
      <c r="A217" s="85" t="s">
        <v>728</v>
      </c>
      <c r="B217" s="85">
        <v>2021</v>
      </c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>
        <v>97794</v>
      </c>
      <c r="T217" s="77">
        <v>2138</v>
      </c>
      <c r="U217" s="77">
        <v>537</v>
      </c>
      <c r="V217" s="77">
        <v>1601</v>
      </c>
      <c r="W217" s="77"/>
      <c r="X217" s="77"/>
      <c r="Y217" s="77"/>
      <c r="Z217" s="77"/>
      <c r="AA217" s="77">
        <v>95656</v>
      </c>
      <c r="AB217" s="77">
        <v>894</v>
      </c>
      <c r="AC217" s="77"/>
      <c r="AD217" s="77">
        <v>8354</v>
      </c>
      <c r="AE217" s="77">
        <v>140</v>
      </c>
      <c r="AF217" s="77">
        <v>23039</v>
      </c>
      <c r="AG217" s="77">
        <v>34150</v>
      </c>
      <c r="AH217" s="77">
        <v>29079</v>
      </c>
      <c r="AI217" s="77"/>
    </row>
    <row r="218" spans="1:35">
      <c r="A218" s="85" t="s">
        <v>727</v>
      </c>
      <c r="B218" s="85">
        <v>2021</v>
      </c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>
        <v>81195</v>
      </c>
      <c r="T218" s="77">
        <v>3133</v>
      </c>
      <c r="U218" s="77"/>
      <c r="V218" s="77">
        <v>1335</v>
      </c>
      <c r="W218" s="77"/>
      <c r="X218" s="77">
        <v>1798</v>
      </c>
      <c r="Y218" s="77"/>
      <c r="Z218" s="77"/>
      <c r="AA218" s="77">
        <v>78062</v>
      </c>
      <c r="AB218" s="77">
        <v>180</v>
      </c>
      <c r="AC218" s="77"/>
      <c r="AD218" s="77">
        <v>10589</v>
      </c>
      <c r="AE218" s="77"/>
      <c r="AF218" s="77">
        <v>17007</v>
      </c>
      <c r="AG218" s="77">
        <v>25652</v>
      </c>
      <c r="AH218" s="77">
        <v>24633</v>
      </c>
      <c r="AI218" s="77"/>
    </row>
    <row r="219" spans="1:35">
      <c r="A219" s="85" t="s">
        <v>726</v>
      </c>
      <c r="B219" s="85">
        <v>2021</v>
      </c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>
        <v>80323</v>
      </c>
      <c r="T219" s="77">
        <v>3672</v>
      </c>
      <c r="U219" s="77"/>
      <c r="V219" s="77">
        <v>2816</v>
      </c>
      <c r="W219" s="77"/>
      <c r="X219" s="77">
        <v>857</v>
      </c>
      <c r="Y219" s="77"/>
      <c r="Z219" s="77"/>
      <c r="AA219" s="77">
        <v>76650</v>
      </c>
      <c r="AB219" s="77">
        <v>228</v>
      </c>
      <c r="AC219" s="77"/>
      <c r="AD219" s="77">
        <v>5763</v>
      </c>
      <c r="AE219" s="77"/>
      <c r="AF219" s="77">
        <v>17616</v>
      </c>
      <c r="AG219" s="77">
        <v>26975</v>
      </c>
      <c r="AH219" s="77">
        <v>26068</v>
      </c>
      <c r="AI219" s="77"/>
    </row>
    <row r="220" spans="1:35">
      <c r="A220" s="85" t="s">
        <v>725</v>
      </c>
      <c r="B220" s="85">
        <v>2021</v>
      </c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>
        <v>91940</v>
      </c>
      <c r="T220" s="77"/>
      <c r="U220" s="77"/>
      <c r="V220" s="77"/>
      <c r="W220" s="77"/>
      <c r="X220" s="77"/>
      <c r="Y220" s="77"/>
      <c r="Z220" s="77"/>
      <c r="AA220" s="77">
        <v>91940</v>
      </c>
      <c r="AB220" s="77"/>
      <c r="AC220" s="77"/>
      <c r="AD220" s="77">
        <v>13479</v>
      </c>
      <c r="AE220" s="77"/>
      <c r="AF220" s="77">
        <v>31555</v>
      </c>
      <c r="AG220" s="77">
        <v>39957</v>
      </c>
      <c r="AH220" s="77">
        <v>6949</v>
      </c>
      <c r="AI220" s="77"/>
    </row>
    <row r="221" spans="1:35">
      <c r="A221" s="85" t="s">
        <v>724</v>
      </c>
      <c r="B221" s="85">
        <v>2021</v>
      </c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>
        <v>85115</v>
      </c>
      <c r="T221" s="77"/>
      <c r="U221" s="77"/>
      <c r="V221" s="77"/>
      <c r="W221" s="77"/>
      <c r="X221" s="77"/>
      <c r="Y221" s="77"/>
      <c r="Z221" s="77"/>
      <c r="AA221" s="77">
        <v>85115</v>
      </c>
      <c r="AB221" s="77"/>
      <c r="AC221" s="77"/>
      <c r="AD221" s="77">
        <v>2339</v>
      </c>
      <c r="AE221" s="77"/>
      <c r="AF221" s="77">
        <v>20713</v>
      </c>
      <c r="AG221" s="77">
        <v>26466</v>
      </c>
      <c r="AH221" s="77">
        <v>35597</v>
      </c>
      <c r="AI221" s="77"/>
    </row>
    <row r="222" spans="1:35">
      <c r="A222" s="85" t="s">
        <v>723</v>
      </c>
      <c r="B222" s="85">
        <v>2021</v>
      </c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>
        <v>11289</v>
      </c>
      <c r="T222" s="77"/>
      <c r="U222" s="77"/>
      <c r="V222" s="77"/>
      <c r="W222" s="77"/>
      <c r="X222" s="77"/>
      <c r="Y222" s="77"/>
      <c r="Z222" s="77"/>
      <c r="AA222" s="77">
        <v>11289</v>
      </c>
      <c r="AB222" s="77"/>
      <c r="AC222" s="77"/>
      <c r="AD222" s="77"/>
      <c r="AE222" s="77"/>
      <c r="AF222" s="77">
        <v>4251</v>
      </c>
      <c r="AG222" s="77">
        <v>4262</v>
      </c>
      <c r="AH222" s="77">
        <v>2776</v>
      </c>
      <c r="AI222" s="77"/>
    </row>
    <row r="223" spans="1:35">
      <c r="A223" s="85" t="s">
        <v>722</v>
      </c>
      <c r="B223" s="85">
        <v>2021</v>
      </c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>
        <v>40713</v>
      </c>
      <c r="T223" s="77">
        <v>676</v>
      </c>
      <c r="U223" s="77"/>
      <c r="V223" s="77">
        <v>676</v>
      </c>
      <c r="W223" s="77"/>
      <c r="X223" s="77"/>
      <c r="Y223" s="77"/>
      <c r="Z223" s="77"/>
      <c r="AA223" s="77">
        <v>40037</v>
      </c>
      <c r="AB223" s="77"/>
      <c r="AC223" s="77"/>
      <c r="AD223" s="77">
        <v>3831</v>
      </c>
      <c r="AE223" s="77"/>
      <c r="AF223" s="77">
        <v>10309</v>
      </c>
      <c r="AG223" s="77">
        <v>12738</v>
      </c>
      <c r="AH223" s="77">
        <v>13160</v>
      </c>
      <c r="AI223" s="77"/>
    </row>
    <row r="224" spans="1:35">
      <c r="A224" s="85" t="s">
        <v>721</v>
      </c>
      <c r="B224" s="85">
        <v>2021</v>
      </c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>
        <v>119123</v>
      </c>
      <c r="T224" s="77">
        <v>1302</v>
      </c>
      <c r="U224" s="77"/>
      <c r="V224" s="77">
        <v>1061</v>
      </c>
      <c r="W224" s="77"/>
      <c r="X224" s="77">
        <v>240</v>
      </c>
      <c r="Y224" s="77"/>
      <c r="Z224" s="77"/>
      <c r="AA224" s="77">
        <v>117822</v>
      </c>
      <c r="AB224" s="77"/>
      <c r="AC224" s="77"/>
      <c r="AD224" s="77">
        <v>18052</v>
      </c>
      <c r="AE224" s="77"/>
      <c r="AF224" s="77">
        <v>26243</v>
      </c>
      <c r="AG224" s="77">
        <v>35954</v>
      </c>
      <c r="AH224" s="77">
        <v>37573</v>
      </c>
      <c r="AI224" s="77"/>
    </row>
    <row r="225" spans="1:35">
      <c r="A225" s="85" t="s">
        <v>720</v>
      </c>
      <c r="B225" s="85">
        <v>2021</v>
      </c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>
        <v>56042</v>
      </c>
      <c r="T225" s="77"/>
      <c r="U225" s="77"/>
      <c r="V225" s="77"/>
      <c r="W225" s="77"/>
      <c r="X225" s="77"/>
      <c r="Y225" s="77"/>
      <c r="Z225" s="77"/>
      <c r="AA225" s="77">
        <v>56042</v>
      </c>
      <c r="AB225" s="77"/>
      <c r="AC225" s="77"/>
      <c r="AD225" s="77">
        <v>4107</v>
      </c>
      <c r="AE225" s="77"/>
      <c r="AF225" s="77">
        <v>14199</v>
      </c>
      <c r="AG225" s="77">
        <v>19207</v>
      </c>
      <c r="AH225" s="77">
        <v>18529</v>
      </c>
      <c r="AI225" s="77"/>
    </row>
    <row r="226" spans="1:35">
      <c r="A226" s="85" t="s">
        <v>719</v>
      </c>
      <c r="B226" s="85">
        <v>2021</v>
      </c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>
        <v>97210</v>
      </c>
      <c r="T226" s="77">
        <v>562</v>
      </c>
      <c r="U226" s="77"/>
      <c r="V226" s="77"/>
      <c r="W226" s="77"/>
      <c r="X226" s="77">
        <v>562</v>
      </c>
      <c r="Y226" s="77"/>
      <c r="Z226" s="77"/>
      <c r="AA226" s="77">
        <v>96648</v>
      </c>
      <c r="AB226" s="77"/>
      <c r="AC226" s="77"/>
      <c r="AD226" s="77">
        <v>14852</v>
      </c>
      <c r="AE226" s="77"/>
      <c r="AF226" s="77">
        <v>19479</v>
      </c>
      <c r="AG226" s="77">
        <v>28599</v>
      </c>
      <c r="AH226" s="77">
        <v>33718</v>
      </c>
      <c r="AI226" s="77"/>
    </row>
    <row r="227" spans="1:35">
      <c r="A227" s="85" t="s">
        <v>718</v>
      </c>
      <c r="B227" s="85">
        <v>2021</v>
      </c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>
        <v>37457</v>
      </c>
      <c r="T227" s="77">
        <v>423</v>
      </c>
      <c r="U227" s="77"/>
      <c r="V227" s="77"/>
      <c r="W227" s="77"/>
      <c r="X227" s="77"/>
      <c r="Y227" s="77">
        <v>423</v>
      </c>
      <c r="Z227" s="77"/>
      <c r="AA227" s="77">
        <v>37034</v>
      </c>
      <c r="AB227" s="77"/>
      <c r="AC227" s="77"/>
      <c r="AD227" s="77">
        <v>2488</v>
      </c>
      <c r="AE227" s="77"/>
      <c r="AF227" s="77">
        <v>4818</v>
      </c>
      <c r="AG227" s="77">
        <v>13350</v>
      </c>
      <c r="AH227" s="77">
        <v>16378</v>
      </c>
      <c r="AI227" s="77"/>
    </row>
    <row r="228" spans="1:35">
      <c r="A228" s="85" t="s">
        <v>717</v>
      </c>
      <c r="B228" s="85">
        <v>2021</v>
      </c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>
        <v>65771</v>
      </c>
      <c r="T228" s="77">
        <v>2675</v>
      </c>
      <c r="U228" s="77">
        <v>405</v>
      </c>
      <c r="V228" s="77">
        <v>1668</v>
      </c>
      <c r="W228" s="77">
        <v>308</v>
      </c>
      <c r="X228" s="77">
        <v>294</v>
      </c>
      <c r="Y228" s="77"/>
      <c r="Z228" s="77"/>
      <c r="AA228" s="77">
        <v>63096</v>
      </c>
      <c r="AB228" s="77">
        <v>359</v>
      </c>
      <c r="AC228" s="77">
        <v>4452</v>
      </c>
      <c r="AD228" s="77">
        <v>271</v>
      </c>
      <c r="AE228" s="77">
        <v>11428</v>
      </c>
      <c r="AF228" s="77">
        <v>327</v>
      </c>
      <c r="AG228" s="77">
        <v>27689</v>
      </c>
      <c r="AH228" s="77">
        <v>18571</v>
      </c>
      <c r="AI228" s="77"/>
    </row>
    <row r="229" spans="1:35">
      <c r="A229" s="85" t="s">
        <v>716</v>
      </c>
      <c r="B229" s="85">
        <v>2021</v>
      </c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>
        <v>80778</v>
      </c>
      <c r="T229" s="77">
        <v>4303</v>
      </c>
      <c r="U229" s="77">
        <v>1264</v>
      </c>
      <c r="V229" s="77">
        <v>3039</v>
      </c>
      <c r="W229" s="77"/>
      <c r="X229" s="77"/>
      <c r="Y229" s="77"/>
      <c r="Z229" s="77"/>
      <c r="AA229" s="77">
        <v>76475</v>
      </c>
      <c r="AB229" s="77"/>
      <c r="AC229" s="77">
        <v>6592</v>
      </c>
      <c r="AD229" s="77"/>
      <c r="AE229" s="77">
        <v>12952</v>
      </c>
      <c r="AF229" s="77">
        <v>832</v>
      </c>
      <c r="AG229" s="77">
        <v>29357</v>
      </c>
      <c r="AH229" s="77">
        <v>26743</v>
      </c>
      <c r="AI229" s="77"/>
    </row>
    <row r="230" spans="1:35">
      <c r="A230" s="85" t="s">
        <v>715</v>
      </c>
      <c r="B230" s="85">
        <v>2021</v>
      </c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>
        <v>44175</v>
      </c>
      <c r="T230" s="77">
        <v>839</v>
      </c>
      <c r="U230" s="77"/>
      <c r="V230" s="77">
        <v>231</v>
      </c>
      <c r="W230" s="77"/>
      <c r="X230" s="77"/>
      <c r="Y230" s="77">
        <v>608</v>
      </c>
      <c r="Z230" s="77"/>
      <c r="AA230" s="77">
        <v>43335</v>
      </c>
      <c r="AB230" s="77"/>
      <c r="AC230" s="77">
        <v>4128</v>
      </c>
      <c r="AD230" s="77"/>
      <c r="AE230" s="77">
        <v>7601</v>
      </c>
      <c r="AF230" s="77"/>
      <c r="AG230" s="77">
        <v>18201</v>
      </c>
      <c r="AH230" s="77">
        <v>13406</v>
      </c>
      <c r="AI230" s="77"/>
    </row>
    <row r="231" spans="1:35">
      <c r="A231" s="85" t="s">
        <v>714</v>
      </c>
      <c r="B231" s="85">
        <v>2021</v>
      </c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>
        <v>33638</v>
      </c>
      <c r="T231" s="77">
        <v>486</v>
      </c>
      <c r="U231" s="77">
        <v>186</v>
      </c>
      <c r="V231" s="77">
        <v>195</v>
      </c>
      <c r="W231" s="77">
        <v>106</v>
      </c>
      <c r="X231" s="77"/>
      <c r="Y231" s="77"/>
      <c r="Z231" s="77"/>
      <c r="AA231" s="77">
        <v>33151</v>
      </c>
      <c r="AB231" s="77"/>
      <c r="AC231" s="77">
        <v>2811</v>
      </c>
      <c r="AD231" s="77"/>
      <c r="AE231" s="77">
        <v>3448</v>
      </c>
      <c r="AF231" s="77">
        <v>2573</v>
      </c>
      <c r="AG231" s="77">
        <v>13273</v>
      </c>
      <c r="AH231" s="77">
        <v>11046</v>
      </c>
      <c r="AI231" s="77"/>
    </row>
    <row r="232" spans="1:35">
      <c r="A232" s="85" t="s">
        <v>713</v>
      </c>
      <c r="B232" s="85">
        <v>2021</v>
      </c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>
        <v>104844</v>
      </c>
      <c r="T232" s="77">
        <v>764</v>
      </c>
      <c r="U232" s="77">
        <v>599</v>
      </c>
      <c r="V232" s="77">
        <v>166</v>
      </c>
      <c r="W232" s="77"/>
      <c r="X232" s="77"/>
      <c r="Y232" s="77"/>
      <c r="Z232" s="77"/>
      <c r="AA232" s="77">
        <v>104080</v>
      </c>
      <c r="AB232" s="77"/>
      <c r="AC232" s="77">
        <v>8772</v>
      </c>
      <c r="AD232" s="77">
        <v>282</v>
      </c>
      <c r="AE232" s="77"/>
      <c r="AF232" s="77">
        <v>25946</v>
      </c>
      <c r="AG232" s="77">
        <v>35695</v>
      </c>
      <c r="AH232" s="77">
        <v>33386</v>
      </c>
      <c r="AI232" s="77"/>
    </row>
    <row r="233" spans="1:35">
      <c r="A233" s="85" t="s">
        <v>712</v>
      </c>
      <c r="B233" s="85">
        <v>2021</v>
      </c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>
        <v>23755</v>
      </c>
      <c r="T233" s="77">
        <v>13181</v>
      </c>
      <c r="U233" s="77"/>
      <c r="V233" s="77">
        <v>6194</v>
      </c>
      <c r="W233" s="77"/>
      <c r="X233" s="77">
        <v>6987</v>
      </c>
      <c r="Y233" s="77"/>
      <c r="Z233" s="77"/>
      <c r="AA233" s="77">
        <v>10574</v>
      </c>
      <c r="AB233" s="77"/>
      <c r="AC233" s="77"/>
      <c r="AD233" s="77">
        <v>10326</v>
      </c>
      <c r="AE233" s="77"/>
      <c r="AF233" s="77">
        <v>248</v>
      </c>
      <c r="AG233" s="77"/>
      <c r="AH233" s="77"/>
      <c r="AI233" s="77"/>
    </row>
  </sheetData>
  <mergeCells count="5">
    <mergeCell ref="AI1:AI2"/>
    <mergeCell ref="A1:A2"/>
    <mergeCell ref="C1:R1"/>
    <mergeCell ref="S1:AH1"/>
    <mergeCell ref="B1:B2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ED0D9-2A1C-4BDD-B1B3-02053E872414}">
  <dimension ref="A1:AB99"/>
  <sheetViews>
    <sheetView topLeftCell="E1" workbookViewId="0">
      <selection activeCell="R9" sqref="R9"/>
    </sheetView>
  </sheetViews>
  <sheetFormatPr defaultRowHeight="14.25"/>
  <cols>
    <col min="1" max="1" width="9.140625" style="74"/>
    <col min="2" max="3" width="18.7109375" style="74" customWidth="1"/>
    <col min="4" max="13" width="11.28515625" style="74" customWidth="1"/>
    <col min="14" max="14" width="9.140625" style="74"/>
    <col min="15" max="15" width="23.5703125" style="74" bestFit="1" customWidth="1"/>
    <col min="16" max="16" width="11.28515625" style="74" bestFit="1" customWidth="1"/>
    <col min="17" max="18" width="9.140625" style="74"/>
    <col min="19" max="19" width="11.28515625" style="74" bestFit="1" customWidth="1"/>
    <col min="20" max="16384" width="9.140625" style="74"/>
  </cols>
  <sheetData>
    <row r="1" spans="1:28">
      <c r="A1" s="91" t="s">
        <v>697</v>
      </c>
      <c r="B1" s="93" t="s">
        <v>690</v>
      </c>
      <c r="C1" s="93" t="s">
        <v>696</v>
      </c>
      <c r="D1" s="92" t="s">
        <v>695</v>
      </c>
      <c r="E1" s="92"/>
      <c r="F1" s="92" t="s">
        <v>694</v>
      </c>
      <c r="G1" s="92"/>
      <c r="H1" s="92" t="s">
        <v>693</v>
      </c>
      <c r="I1" s="92"/>
      <c r="J1" s="92" t="s">
        <v>692</v>
      </c>
      <c r="K1" s="92"/>
      <c r="L1" s="92" t="s">
        <v>691</v>
      </c>
      <c r="M1" s="92"/>
      <c r="O1" s="89" t="s">
        <v>690</v>
      </c>
      <c r="P1" s="89" t="s">
        <v>689</v>
      </c>
      <c r="Q1" s="89" t="s">
        <v>688</v>
      </c>
      <c r="R1" s="89" t="s">
        <v>687</v>
      </c>
      <c r="S1" s="89" t="s">
        <v>686</v>
      </c>
      <c r="T1" s="89"/>
      <c r="U1" s="89" t="s">
        <v>685</v>
      </c>
      <c r="V1" s="89"/>
      <c r="W1" s="89" t="s">
        <v>684</v>
      </c>
      <c r="X1" s="89"/>
      <c r="Y1" s="89" t="s">
        <v>683</v>
      </c>
      <c r="Z1" s="89"/>
      <c r="AA1" s="89" t="s">
        <v>682</v>
      </c>
      <c r="AB1" s="89"/>
    </row>
    <row r="2" spans="1:28">
      <c r="A2" s="91"/>
      <c r="B2" s="90"/>
      <c r="C2" s="90"/>
      <c r="D2" s="75" t="s">
        <v>681</v>
      </c>
      <c r="E2" s="75" t="s">
        <v>680</v>
      </c>
      <c r="F2" s="75" t="s">
        <v>681</v>
      </c>
      <c r="G2" s="75" t="s">
        <v>680</v>
      </c>
      <c r="H2" s="77" t="s">
        <v>681</v>
      </c>
      <c r="I2" s="75" t="s">
        <v>680</v>
      </c>
      <c r="J2" s="75" t="s">
        <v>681</v>
      </c>
      <c r="K2" s="75" t="s">
        <v>680</v>
      </c>
      <c r="L2" s="75" t="s">
        <v>681</v>
      </c>
      <c r="M2" s="75" t="s">
        <v>680</v>
      </c>
      <c r="O2" s="89"/>
      <c r="P2" s="89"/>
      <c r="Q2" s="89"/>
      <c r="R2" s="89"/>
      <c r="S2" s="87" t="s">
        <v>679</v>
      </c>
      <c r="T2" s="87" t="s">
        <v>678</v>
      </c>
      <c r="U2" s="87" t="s">
        <v>679</v>
      </c>
      <c r="V2" s="87" t="s">
        <v>678</v>
      </c>
      <c r="W2" s="88" t="s">
        <v>679</v>
      </c>
      <c r="X2" s="87" t="s">
        <v>678</v>
      </c>
      <c r="Y2" s="87" t="s">
        <v>679</v>
      </c>
      <c r="Z2" s="87" t="s">
        <v>678</v>
      </c>
      <c r="AA2" s="87" t="s">
        <v>679</v>
      </c>
      <c r="AB2" s="87" t="s">
        <v>678</v>
      </c>
    </row>
    <row r="3" spans="1:28">
      <c r="A3" s="74">
        <v>1</v>
      </c>
      <c r="B3" s="75" t="s">
        <v>663</v>
      </c>
      <c r="C3" s="75">
        <v>2020</v>
      </c>
      <c r="D3" s="80"/>
      <c r="E3" s="77">
        <v>176608</v>
      </c>
      <c r="F3" s="80"/>
      <c r="G3" s="77">
        <v>150404</v>
      </c>
      <c r="H3" s="81"/>
      <c r="I3" s="77">
        <v>61102</v>
      </c>
      <c r="J3" s="80"/>
      <c r="K3" s="77">
        <v>67542</v>
      </c>
      <c r="L3" s="80"/>
      <c r="M3" s="77">
        <v>62653</v>
      </c>
      <c r="O3" s="85" t="s">
        <v>677</v>
      </c>
      <c r="P3" s="85" t="s">
        <v>673</v>
      </c>
      <c r="Q3" s="85">
        <v>400</v>
      </c>
      <c r="R3" s="86">
        <f>Y3/Z3</f>
        <v>0.58023477197362283</v>
      </c>
      <c r="S3" s="85"/>
      <c r="T3" s="85"/>
      <c r="U3" s="85"/>
      <c r="V3" s="85"/>
      <c r="W3" s="85">
        <v>30712</v>
      </c>
      <c r="X3" s="85">
        <v>57829</v>
      </c>
      <c r="Y3" s="85">
        <v>46019</v>
      </c>
      <c r="Z3" s="85">
        <v>79311</v>
      </c>
      <c r="AA3" s="85">
        <v>34585</v>
      </c>
      <c r="AB3" s="85">
        <v>56679</v>
      </c>
    </row>
    <row r="4" spans="1:28">
      <c r="A4" s="74">
        <v>2</v>
      </c>
      <c r="B4" s="75" t="s">
        <v>662</v>
      </c>
      <c r="C4" s="75">
        <v>2020</v>
      </c>
      <c r="D4" s="77">
        <v>12600</v>
      </c>
      <c r="E4" s="77">
        <v>13148</v>
      </c>
      <c r="F4" s="77">
        <v>12600</v>
      </c>
      <c r="G4" s="77">
        <v>13147</v>
      </c>
      <c r="H4" s="81">
        <v>3800</v>
      </c>
      <c r="I4" s="81">
        <v>3890</v>
      </c>
      <c r="J4" s="81">
        <v>5200</v>
      </c>
      <c r="K4" s="81">
        <v>4444</v>
      </c>
      <c r="L4" s="81">
        <v>5200</v>
      </c>
      <c r="M4" s="81">
        <v>4444</v>
      </c>
      <c r="O4" s="85" t="s">
        <v>676</v>
      </c>
      <c r="P4" s="85" t="s">
        <v>673</v>
      </c>
      <c r="Q4" s="85">
        <v>500</v>
      </c>
      <c r="R4" s="86">
        <f>S4/T4</f>
        <v>0.86128543605280239</v>
      </c>
      <c r="S4" s="85">
        <v>7960</v>
      </c>
      <c r="T4" s="85">
        <v>9242</v>
      </c>
      <c r="U4" s="85">
        <v>6180</v>
      </c>
      <c r="V4" s="85">
        <v>5669</v>
      </c>
      <c r="W4" s="85">
        <v>2200</v>
      </c>
      <c r="X4" s="85">
        <v>1738</v>
      </c>
      <c r="Y4" s="85">
        <v>4920</v>
      </c>
      <c r="Z4" s="85">
        <v>5733</v>
      </c>
      <c r="AA4" s="85">
        <v>3040</v>
      </c>
      <c r="AB4" s="85">
        <v>2726</v>
      </c>
    </row>
    <row r="5" spans="1:28">
      <c r="A5" s="74">
        <v>3</v>
      </c>
      <c r="B5" s="75" t="s">
        <v>664</v>
      </c>
      <c r="C5" s="75">
        <v>2020</v>
      </c>
      <c r="D5" s="80"/>
      <c r="E5" s="77">
        <v>1768</v>
      </c>
      <c r="F5" s="80"/>
      <c r="G5" s="77">
        <v>1768</v>
      </c>
      <c r="H5" s="79"/>
      <c r="I5" s="79"/>
      <c r="J5" s="79"/>
      <c r="K5" s="79"/>
      <c r="L5" s="79"/>
      <c r="M5" s="79"/>
      <c r="O5" s="85" t="s">
        <v>675</v>
      </c>
      <c r="P5" s="85" t="s">
        <v>673</v>
      </c>
      <c r="Q5" s="85">
        <v>800</v>
      </c>
      <c r="R5" s="86">
        <f>S5/T5</f>
        <v>1.0694016095771666</v>
      </c>
      <c r="S5" s="85">
        <v>58600</v>
      </c>
      <c r="T5" s="85">
        <v>54797</v>
      </c>
      <c r="U5" s="85">
        <v>53500</v>
      </c>
      <c r="V5" s="85">
        <v>45979</v>
      </c>
      <c r="W5" s="85">
        <v>15800</v>
      </c>
      <c r="X5" s="85">
        <v>14147</v>
      </c>
      <c r="Y5" s="85">
        <v>18800</v>
      </c>
      <c r="Z5" s="85">
        <v>22255</v>
      </c>
      <c r="AA5" s="85">
        <v>13300</v>
      </c>
      <c r="AB5" s="85">
        <v>13448</v>
      </c>
    </row>
    <row r="6" spans="1:28">
      <c r="A6" s="74">
        <v>4</v>
      </c>
      <c r="B6" s="75" t="s">
        <v>660</v>
      </c>
      <c r="C6" s="75">
        <v>2020</v>
      </c>
      <c r="D6" s="77">
        <v>11400</v>
      </c>
      <c r="E6" s="77">
        <v>10321</v>
      </c>
      <c r="F6" s="77">
        <v>11400</v>
      </c>
      <c r="G6" s="77">
        <v>10321</v>
      </c>
      <c r="H6" s="77">
        <v>3200</v>
      </c>
      <c r="I6" s="77">
        <v>3224</v>
      </c>
      <c r="J6" s="77">
        <v>4000</v>
      </c>
      <c r="K6" s="77">
        <v>3389</v>
      </c>
      <c r="L6" s="77">
        <v>4000</v>
      </c>
      <c r="M6" s="77">
        <v>3389</v>
      </c>
      <c r="O6" s="85" t="s">
        <v>674</v>
      </c>
      <c r="P6" s="85" t="s">
        <v>673</v>
      </c>
      <c r="Q6" s="85">
        <v>1100</v>
      </c>
      <c r="R6" s="86">
        <f>S6/T6</f>
        <v>0.5316973415132924</v>
      </c>
      <c r="S6" s="85">
        <v>7800</v>
      </c>
      <c r="T6" s="85">
        <v>14670</v>
      </c>
      <c r="U6" s="85">
        <v>7800</v>
      </c>
      <c r="V6" s="85">
        <v>14670</v>
      </c>
      <c r="W6" s="85">
        <v>2400</v>
      </c>
      <c r="X6" s="85">
        <v>3325</v>
      </c>
      <c r="Y6" s="85">
        <v>3000</v>
      </c>
      <c r="Z6" s="85">
        <v>4882</v>
      </c>
      <c r="AA6" s="85">
        <v>1200</v>
      </c>
      <c r="AB6" s="85">
        <v>3325</v>
      </c>
    </row>
    <row r="7" spans="1:28">
      <c r="A7" s="74">
        <v>5</v>
      </c>
      <c r="B7" s="75" t="s">
        <v>659</v>
      </c>
      <c r="C7" s="75">
        <v>2020</v>
      </c>
      <c r="D7" s="80"/>
      <c r="E7" s="80"/>
      <c r="F7" s="80"/>
      <c r="G7" s="80"/>
      <c r="H7" s="79"/>
      <c r="I7" s="79"/>
      <c r="J7" s="79"/>
      <c r="K7" s="79"/>
      <c r="L7" s="79"/>
      <c r="M7" s="79"/>
      <c r="O7" s="85" t="s">
        <v>672</v>
      </c>
      <c r="P7" s="85" t="s">
        <v>665</v>
      </c>
      <c r="Q7" s="85">
        <v>110</v>
      </c>
      <c r="R7" s="86">
        <f>S7/T7</f>
        <v>0.4085267514561397</v>
      </c>
      <c r="S7" s="85">
        <v>162371</v>
      </c>
      <c r="T7" s="85">
        <v>397455</v>
      </c>
      <c r="U7" s="85">
        <v>136277</v>
      </c>
      <c r="V7" s="85">
        <v>349867</v>
      </c>
      <c r="W7" s="85">
        <v>53565</v>
      </c>
      <c r="X7" s="85">
        <v>142503</v>
      </c>
      <c r="Y7" s="85">
        <v>67057</v>
      </c>
      <c r="Z7" s="85">
        <v>181742</v>
      </c>
      <c r="AA7" s="85">
        <v>51476</v>
      </c>
      <c r="AB7" s="85">
        <v>141344</v>
      </c>
    </row>
    <row r="8" spans="1:28">
      <c r="A8" s="74">
        <v>6</v>
      </c>
      <c r="B8" s="75" t="s">
        <v>658</v>
      </c>
      <c r="C8" s="75">
        <v>2020</v>
      </c>
      <c r="D8" s="77">
        <v>1200</v>
      </c>
      <c r="E8" s="77">
        <v>1059</v>
      </c>
      <c r="F8" s="77">
        <v>1200</v>
      </c>
      <c r="G8" s="77">
        <v>1059</v>
      </c>
      <c r="H8" s="77">
        <v>600</v>
      </c>
      <c r="I8" s="77">
        <v>666</v>
      </c>
      <c r="J8" s="77">
        <v>1200</v>
      </c>
      <c r="K8" s="77">
        <v>1055</v>
      </c>
      <c r="L8" s="77">
        <v>1200</v>
      </c>
      <c r="M8" s="77">
        <v>1055</v>
      </c>
      <c r="O8" s="85" t="s">
        <v>671</v>
      </c>
      <c r="P8" s="85" t="s">
        <v>665</v>
      </c>
      <c r="Q8" s="85">
        <v>220</v>
      </c>
      <c r="R8" s="86">
        <f>S8/T8</f>
        <v>0.49348481544696499</v>
      </c>
      <c r="S8" s="85">
        <v>196896</v>
      </c>
      <c r="T8" s="85">
        <v>398991</v>
      </c>
      <c r="U8" s="85">
        <v>158637</v>
      </c>
      <c r="V8" s="85">
        <v>332070</v>
      </c>
      <c r="W8" s="85">
        <v>56126</v>
      </c>
      <c r="X8" s="85">
        <v>116833</v>
      </c>
      <c r="Y8" s="85">
        <v>80364</v>
      </c>
      <c r="Z8" s="85">
        <v>159030</v>
      </c>
      <c r="AA8" s="85">
        <v>55578</v>
      </c>
      <c r="AB8" s="85">
        <v>116982</v>
      </c>
    </row>
    <row r="9" spans="1:28">
      <c r="A9" s="74">
        <v>7</v>
      </c>
      <c r="B9" s="75" t="s">
        <v>657</v>
      </c>
      <c r="C9" s="75">
        <v>2020</v>
      </c>
      <c r="D9" s="80"/>
      <c r="E9" s="80"/>
      <c r="F9" s="80"/>
      <c r="G9" s="80"/>
      <c r="H9" s="79"/>
      <c r="I9" s="79"/>
      <c r="J9" s="79"/>
      <c r="K9" s="79"/>
      <c r="L9" s="79"/>
      <c r="M9" s="79"/>
      <c r="O9" s="85" t="s">
        <v>670</v>
      </c>
      <c r="P9" s="85" t="s">
        <v>665</v>
      </c>
      <c r="Q9" s="85">
        <v>330</v>
      </c>
      <c r="R9" s="86">
        <f>S9/T9</f>
        <v>0.43640528159525732</v>
      </c>
      <c r="S9" s="85">
        <v>16195</v>
      </c>
      <c r="T9" s="85">
        <v>37110</v>
      </c>
      <c r="U9" s="85">
        <v>14658</v>
      </c>
      <c r="V9" s="85">
        <v>34085</v>
      </c>
      <c r="W9" s="85">
        <v>6076</v>
      </c>
      <c r="X9" s="85">
        <v>11740</v>
      </c>
      <c r="Y9" s="85">
        <v>7089</v>
      </c>
      <c r="Z9" s="85">
        <v>18263</v>
      </c>
      <c r="AA9" s="85">
        <v>5238</v>
      </c>
      <c r="AB9" s="85">
        <v>13840</v>
      </c>
    </row>
    <row r="10" spans="1:28">
      <c r="A10" s="74">
        <v>8</v>
      </c>
      <c r="B10" s="75" t="s">
        <v>656</v>
      </c>
      <c r="C10" s="75">
        <v>2020</v>
      </c>
      <c r="D10" s="77">
        <v>104095</v>
      </c>
      <c r="E10" s="77">
        <v>163460</v>
      </c>
      <c r="F10" s="77">
        <v>87746</v>
      </c>
      <c r="G10" s="77">
        <v>137257</v>
      </c>
      <c r="H10" s="78">
        <v>35202</v>
      </c>
      <c r="I10" s="78">
        <v>57213</v>
      </c>
      <c r="J10" s="78">
        <v>34042</v>
      </c>
      <c r="K10" s="78">
        <v>63098</v>
      </c>
      <c r="L10" s="78">
        <v>31597</v>
      </c>
      <c r="M10" s="78">
        <v>58208</v>
      </c>
      <c r="O10" s="85" t="s">
        <v>669</v>
      </c>
      <c r="P10" s="85" t="s">
        <v>665</v>
      </c>
      <c r="Q10" s="85">
        <v>500</v>
      </c>
      <c r="R10" s="86">
        <f>S10/T10</f>
        <v>1.0290552540394193</v>
      </c>
      <c r="S10" s="85">
        <v>165717</v>
      </c>
      <c r="T10" s="85">
        <v>161038</v>
      </c>
      <c r="U10" s="85">
        <v>150031</v>
      </c>
      <c r="V10" s="85">
        <v>142497</v>
      </c>
      <c r="W10" s="85">
        <v>52630</v>
      </c>
      <c r="X10" s="85">
        <v>52609</v>
      </c>
      <c r="Y10" s="85">
        <v>64080</v>
      </c>
      <c r="Z10" s="85">
        <v>63440</v>
      </c>
      <c r="AA10" s="85">
        <v>52380</v>
      </c>
      <c r="AB10" s="85">
        <v>49668</v>
      </c>
    </row>
    <row r="11" spans="1:28">
      <c r="A11" s="74">
        <v>9</v>
      </c>
      <c r="B11" s="75" t="s">
        <v>655</v>
      </c>
      <c r="C11" s="75">
        <v>2020</v>
      </c>
      <c r="D11" s="77">
        <v>6000</v>
      </c>
      <c r="E11" s="77">
        <v>3411</v>
      </c>
      <c r="F11" s="77">
        <v>5400</v>
      </c>
      <c r="G11" s="77">
        <v>2806</v>
      </c>
      <c r="H11" s="77">
        <v>3300</v>
      </c>
      <c r="I11" s="77">
        <v>690</v>
      </c>
      <c r="J11" s="77">
        <v>1800</v>
      </c>
      <c r="K11" s="77">
        <v>1736</v>
      </c>
      <c r="L11" s="77">
        <v>1800</v>
      </c>
      <c r="M11" s="77">
        <v>1736</v>
      </c>
      <c r="O11" s="85" t="s">
        <v>668</v>
      </c>
      <c r="P11" s="85" t="s">
        <v>665</v>
      </c>
      <c r="Q11" s="85">
        <v>750</v>
      </c>
      <c r="R11" s="86">
        <f>S11/T11</f>
        <v>1.1160546770302868</v>
      </c>
      <c r="S11" s="85">
        <v>41640</v>
      </c>
      <c r="T11" s="85">
        <v>37310</v>
      </c>
      <c r="U11" s="85">
        <v>39810</v>
      </c>
      <c r="V11" s="85">
        <v>37106</v>
      </c>
      <c r="W11" s="85">
        <v>12415</v>
      </c>
      <c r="X11" s="85">
        <v>11771</v>
      </c>
      <c r="Y11" s="85">
        <v>17035</v>
      </c>
      <c r="Z11" s="85">
        <v>13469</v>
      </c>
      <c r="AA11" s="85">
        <v>14175</v>
      </c>
      <c r="AB11" s="85">
        <v>12090</v>
      </c>
    </row>
    <row r="12" spans="1:28">
      <c r="A12" s="74">
        <v>10</v>
      </c>
      <c r="B12" s="75" t="s">
        <v>654</v>
      </c>
      <c r="C12" s="75">
        <v>2020</v>
      </c>
      <c r="D12" s="77">
        <v>6850</v>
      </c>
      <c r="E12" s="77">
        <v>6153</v>
      </c>
      <c r="F12" s="77">
        <v>6430</v>
      </c>
      <c r="G12" s="77">
        <v>6051</v>
      </c>
      <c r="H12" s="77">
        <v>1520</v>
      </c>
      <c r="I12" s="77">
        <v>2038</v>
      </c>
      <c r="J12" s="77">
        <v>2620</v>
      </c>
      <c r="K12" s="77">
        <v>1818</v>
      </c>
      <c r="L12" s="77">
        <v>2620</v>
      </c>
      <c r="M12" s="77">
        <v>1760</v>
      </c>
      <c r="O12" s="85" t="s">
        <v>667</v>
      </c>
      <c r="P12" s="85" t="s">
        <v>665</v>
      </c>
      <c r="Q12" s="85">
        <v>1000</v>
      </c>
      <c r="R12" s="86">
        <f>S12/T12</f>
        <v>1.1443442301522226</v>
      </c>
      <c r="S12" s="85">
        <v>32100</v>
      </c>
      <c r="T12" s="85">
        <v>28051</v>
      </c>
      <c r="U12" s="85">
        <v>30300</v>
      </c>
      <c r="V12" s="85">
        <v>25909</v>
      </c>
      <c r="W12" s="85">
        <v>13200</v>
      </c>
      <c r="X12" s="85">
        <v>8149</v>
      </c>
      <c r="Y12" s="85">
        <v>12900</v>
      </c>
      <c r="Z12" s="85">
        <v>11693</v>
      </c>
      <c r="AA12" s="85">
        <v>12300</v>
      </c>
      <c r="AB12" s="85">
        <v>11063</v>
      </c>
    </row>
    <row r="13" spans="1:28">
      <c r="A13" s="74">
        <v>11</v>
      </c>
      <c r="B13" s="75" t="s">
        <v>653</v>
      </c>
      <c r="C13" s="75">
        <v>2020</v>
      </c>
      <c r="D13" s="77">
        <v>25436</v>
      </c>
      <c r="E13" s="77">
        <v>22532</v>
      </c>
      <c r="F13" s="77">
        <v>21568</v>
      </c>
      <c r="G13" s="77">
        <v>17874</v>
      </c>
      <c r="H13" s="77">
        <v>8580</v>
      </c>
      <c r="I13" s="77">
        <v>8676</v>
      </c>
      <c r="J13" s="77">
        <v>8355</v>
      </c>
      <c r="K13" s="77">
        <v>8137</v>
      </c>
      <c r="L13" s="77">
        <v>7705</v>
      </c>
      <c r="M13" s="77">
        <v>7214</v>
      </c>
      <c r="O13" s="74" t="s">
        <v>666</v>
      </c>
      <c r="P13" s="74" t="s">
        <v>665</v>
      </c>
      <c r="Q13" s="74">
        <v>35</v>
      </c>
      <c r="R13" s="84">
        <f>S14*Q13^2+T14*Q13+U14</f>
        <v>0.18034630581</v>
      </c>
      <c r="S13" s="83"/>
      <c r="T13" s="83"/>
      <c r="U13" s="83"/>
      <c r="V13" s="83"/>
      <c r="W13" s="83"/>
      <c r="X13" s="83"/>
      <c r="Y13" s="83"/>
      <c r="Z13" s="83"/>
      <c r="AA13" s="83"/>
      <c r="AB13" s="83"/>
    </row>
    <row r="14" spans="1:28">
      <c r="A14" s="74">
        <v>12</v>
      </c>
      <c r="B14" s="75" t="s">
        <v>652</v>
      </c>
      <c r="C14" s="75">
        <v>2020</v>
      </c>
      <c r="D14" s="77">
        <v>4330</v>
      </c>
      <c r="E14" s="77">
        <v>7010</v>
      </c>
      <c r="F14" s="77">
        <v>4114</v>
      </c>
      <c r="G14" s="77">
        <v>6982</v>
      </c>
      <c r="H14" s="77">
        <v>2008</v>
      </c>
      <c r="I14" s="77">
        <v>3004</v>
      </c>
      <c r="J14" s="77">
        <v>1674</v>
      </c>
      <c r="K14" s="77">
        <v>3014</v>
      </c>
      <c r="L14" s="77">
        <v>1458</v>
      </c>
      <c r="M14" s="77">
        <v>2815</v>
      </c>
      <c r="S14" s="82">
        <v>-9.2625240000000005E-7</v>
      </c>
      <c r="T14" s="82">
        <v>1.9906390000000002E-3</v>
      </c>
      <c r="U14" s="82">
        <v>0.11180859999999999</v>
      </c>
    </row>
    <row r="15" spans="1:28">
      <c r="A15" s="74">
        <v>13</v>
      </c>
      <c r="B15" s="75" t="s">
        <v>651</v>
      </c>
      <c r="C15" s="75">
        <v>2020</v>
      </c>
      <c r="D15" s="77">
        <v>31777</v>
      </c>
      <c r="E15" s="77">
        <v>61314</v>
      </c>
      <c r="F15" s="77">
        <v>25303</v>
      </c>
      <c r="G15" s="77">
        <v>48944</v>
      </c>
      <c r="H15" s="77">
        <v>10920</v>
      </c>
      <c r="I15" s="77">
        <v>20330</v>
      </c>
      <c r="J15" s="77">
        <v>10576</v>
      </c>
      <c r="K15" s="77">
        <v>21107</v>
      </c>
      <c r="L15" s="77">
        <v>9533</v>
      </c>
      <c r="M15" s="77">
        <v>18511</v>
      </c>
    </row>
    <row r="16" spans="1:28">
      <c r="A16" s="74">
        <v>14</v>
      </c>
      <c r="B16" s="75" t="s">
        <v>650</v>
      </c>
      <c r="C16" s="75">
        <v>2020</v>
      </c>
      <c r="D16" s="77">
        <v>29701</v>
      </c>
      <c r="E16" s="77">
        <v>63040</v>
      </c>
      <c r="F16" s="77">
        <v>24931</v>
      </c>
      <c r="G16" s="77">
        <v>54600</v>
      </c>
      <c r="H16" s="77">
        <v>8874</v>
      </c>
      <c r="I16" s="77">
        <v>22474</v>
      </c>
      <c r="J16" s="77">
        <v>9017</v>
      </c>
      <c r="K16" s="77">
        <v>27286</v>
      </c>
      <c r="L16" s="77">
        <v>8481</v>
      </c>
      <c r="M16" s="77">
        <v>26173</v>
      </c>
    </row>
    <row r="17" spans="1:13">
      <c r="A17" s="74">
        <v>15</v>
      </c>
      <c r="B17" s="75" t="s">
        <v>663</v>
      </c>
      <c r="C17" s="75">
        <v>2019</v>
      </c>
      <c r="D17" s="80"/>
      <c r="E17" s="77">
        <v>177201</v>
      </c>
      <c r="F17" s="80"/>
      <c r="G17" s="77">
        <v>160164</v>
      </c>
      <c r="H17" s="81"/>
      <c r="I17" s="77">
        <v>58731</v>
      </c>
      <c r="J17" s="80"/>
      <c r="K17" s="77">
        <v>71109</v>
      </c>
      <c r="L17" s="80"/>
      <c r="M17" s="77">
        <v>57935</v>
      </c>
    </row>
    <row r="18" spans="1:13">
      <c r="A18" s="74">
        <v>16</v>
      </c>
      <c r="B18" s="75" t="s">
        <v>662</v>
      </c>
      <c r="C18" s="75">
        <v>2019</v>
      </c>
      <c r="D18" s="77">
        <v>9700</v>
      </c>
      <c r="E18" s="77">
        <v>11027</v>
      </c>
      <c r="F18" s="77">
        <v>9000</v>
      </c>
      <c r="G18" s="77">
        <v>9075</v>
      </c>
      <c r="H18" s="81">
        <v>1900</v>
      </c>
      <c r="I18" s="81">
        <v>1295</v>
      </c>
      <c r="J18" s="81">
        <v>3800</v>
      </c>
      <c r="K18" s="81">
        <v>3510</v>
      </c>
      <c r="L18" s="81">
        <v>2200</v>
      </c>
      <c r="M18" s="81"/>
    </row>
    <row r="19" spans="1:13">
      <c r="A19" s="74">
        <v>17</v>
      </c>
      <c r="B19" s="75" t="s">
        <v>664</v>
      </c>
      <c r="C19" s="75">
        <v>2019</v>
      </c>
      <c r="D19" s="80">
        <v>1800</v>
      </c>
      <c r="E19" s="77">
        <v>4010</v>
      </c>
      <c r="F19" s="80">
        <v>1800</v>
      </c>
      <c r="G19" s="77">
        <v>4010</v>
      </c>
      <c r="H19" s="79"/>
      <c r="I19" s="79"/>
      <c r="J19" s="79">
        <v>1800</v>
      </c>
      <c r="K19" s="79">
        <v>1557</v>
      </c>
      <c r="L19" s="79">
        <v>1200</v>
      </c>
      <c r="M19" s="79"/>
    </row>
    <row r="20" spans="1:13">
      <c r="A20" s="74">
        <v>18</v>
      </c>
      <c r="B20" s="75" t="s">
        <v>660</v>
      </c>
      <c r="C20" s="75">
        <v>2019</v>
      </c>
      <c r="D20" s="77">
        <v>6000</v>
      </c>
      <c r="E20" s="77">
        <v>5945</v>
      </c>
      <c r="F20" s="77">
        <v>5000</v>
      </c>
      <c r="G20" s="77">
        <v>3992</v>
      </c>
      <c r="H20" s="77">
        <v>1600</v>
      </c>
      <c r="I20" s="77">
        <v>909</v>
      </c>
      <c r="J20" s="77">
        <v>1000</v>
      </c>
      <c r="K20" s="77">
        <v>1953</v>
      </c>
      <c r="L20" s="77"/>
      <c r="M20" s="77"/>
    </row>
    <row r="21" spans="1:13">
      <c r="A21" s="74">
        <v>19</v>
      </c>
      <c r="B21" s="75" t="s">
        <v>659</v>
      </c>
      <c r="C21" s="75">
        <v>2019</v>
      </c>
      <c r="D21" s="80"/>
      <c r="E21" s="80"/>
      <c r="F21" s="80"/>
      <c r="G21" s="80"/>
      <c r="H21" s="79"/>
      <c r="I21" s="79"/>
      <c r="J21" s="79"/>
      <c r="K21" s="79"/>
      <c r="L21" s="79"/>
      <c r="M21" s="79"/>
    </row>
    <row r="22" spans="1:13">
      <c r="A22" s="74">
        <v>20</v>
      </c>
      <c r="B22" s="75" t="s">
        <v>658</v>
      </c>
      <c r="C22" s="75">
        <v>2019</v>
      </c>
      <c r="D22" s="77">
        <v>900</v>
      </c>
      <c r="E22" s="77">
        <v>1073</v>
      </c>
      <c r="F22" s="77">
        <v>1200</v>
      </c>
      <c r="G22" s="77">
        <v>1074</v>
      </c>
      <c r="H22" s="77">
        <v>300</v>
      </c>
      <c r="I22" s="77">
        <v>386</v>
      </c>
      <c r="J22" s="77"/>
      <c r="K22" s="77"/>
      <c r="L22" s="77"/>
      <c r="M22" s="77"/>
    </row>
    <row r="23" spans="1:13">
      <c r="A23" s="74">
        <v>21</v>
      </c>
      <c r="B23" s="75" t="s">
        <v>657</v>
      </c>
      <c r="C23" s="75">
        <v>2019</v>
      </c>
      <c r="D23" s="80">
        <v>1000</v>
      </c>
      <c r="E23" s="80"/>
      <c r="F23" s="80">
        <v>1000</v>
      </c>
      <c r="G23" s="80"/>
      <c r="H23" s="79"/>
      <c r="I23" s="79"/>
      <c r="J23" s="79">
        <v>1000</v>
      </c>
      <c r="K23" s="79"/>
      <c r="L23" s="79">
        <v>1000</v>
      </c>
      <c r="M23" s="79"/>
    </row>
    <row r="24" spans="1:13">
      <c r="A24" s="74">
        <v>22</v>
      </c>
      <c r="B24" s="75" t="s">
        <v>656</v>
      </c>
      <c r="C24" s="75">
        <v>2019</v>
      </c>
      <c r="D24" s="77">
        <v>95307</v>
      </c>
      <c r="E24" s="77">
        <v>166174</v>
      </c>
      <c r="F24" s="77">
        <v>88187</v>
      </c>
      <c r="G24" s="77">
        <v>151088</v>
      </c>
      <c r="H24" s="78">
        <v>34390</v>
      </c>
      <c r="I24" s="78">
        <v>57436</v>
      </c>
      <c r="J24" s="78">
        <v>37608</v>
      </c>
      <c r="K24" s="78">
        <v>67599</v>
      </c>
      <c r="L24" s="78">
        <v>31915</v>
      </c>
      <c r="M24" s="78">
        <v>57935</v>
      </c>
    </row>
    <row r="25" spans="1:13">
      <c r="A25" s="74">
        <v>23</v>
      </c>
      <c r="B25" s="75" t="s">
        <v>655</v>
      </c>
      <c r="C25" s="75">
        <v>2019</v>
      </c>
      <c r="D25" s="77">
        <v>4800</v>
      </c>
      <c r="E25" s="77">
        <v>4316</v>
      </c>
      <c r="F25" s="77">
        <v>4800</v>
      </c>
      <c r="G25" s="77">
        <v>4316</v>
      </c>
      <c r="H25" s="77">
        <v>2100</v>
      </c>
      <c r="I25" s="77">
        <v>1128</v>
      </c>
      <c r="J25" s="77">
        <v>1500</v>
      </c>
      <c r="K25" s="77">
        <v>2100</v>
      </c>
      <c r="L25" s="77">
        <v>1500</v>
      </c>
      <c r="M25" s="77">
        <v>2100</v>
      </c>
    </row>
    <row r="26" spans="1:13">
      <c r="A26" s="74">
        <v>24</v>
      </c>
      <c r="B26" s="75" t="s">
        <v>654</v>
      </c>
      <c r="C26" s="75">
        <v>2019</v>
      </c>
      <c r="D26" s="77">
        <v>8840</v>
      </c>
      <c r="E26" s="77">
        <v>8350</v>
      </c>
      <c r="F26" s="77">
        <v>8630</v>
      </c>
      <c r="G26" s="77">
        <v>8350</v>
      </c>
      <c r="H26" s="77">
        <v>2615</v>
      </c>
      <c r="I26" s="77">
        <v>1386</v>
      </c>
      <c r="J26" s="77">
        <v>3455</v>
      </c>
      <c r="K26" s="77">
        <v>4566</v>
      </c>
      <c r="L26" s="77">
        <v>3245</v>
      </c>
      <c r="M26" s="77">
        <v>4406</v>
      </c>
    </row>
    <row r="27" spans="1:13">
      <c r="A27" s="74">
        <v>25</v>
      </c>
      <c r="B27" s="75" t="s">
        <v>653</v>
      </c>
      <c r="C27" s="75">
        <v>2019</v>
      </c>
      <c r="D27" s="77">
        <v>25333</v>
      </c>
      <c r="E27" s="77">
        <v>22478</v>
      </c>
      <c r="F27" s="77">
        <v>23603</v>
      </c>
      <c r="G27" s="77">
        <v>19409</v>
      </c>
      <c r="H27" s="77">
        <v>9493</v>
      </c>
      <c r="I27" s="77">
        <v>8563</v>
      </c>
      <c r="J27" s="77">
        <v>9995</v>
      </c>
      <c r="K27" s="77">
        <v>8095</v>
      </c>
      <c r="L27" s="77">
        <v>8645</v>
      </c>
      <c r="M27" s="77">
        <v>5595</v>
      </c>
    </row>
    <row r="28" spans="1:13">
      <c r="A28" s="74">
        <v>26</v>
      </c>
      <c r="B28" s="75" t="s">
        <v>652</v>
      </c>
      <c r="C28" s="75">
        <v>2019</v>
      </c>
      <c r="D28" s="77">
        <v>3705</v>
      </c>
      <c r="E28" s="77">
        <v>7328</v>
      </c>
      <c r="F28" s="77">
        <v>3489</v>
      </c>
      <c r="G28" s="77">
        <v>7300</v>
      </c>
      <c r="H28" s="77">
        <v>1188</v>
      </c>
      <c r="I28" s="77">
        <v>1810</v>
      </c>
      <c r="J28" s="77">
        <v>1623</v>
      </c>
      <c r="K28" s="77">
        <v>4245</v>
      </c>
      <c r="L28" s="77">
        <v>1263</v>
      </c>
      <c r="M28" s="77">
        <v>3989</v>
      </c>
    </row>
    <row r="29" spans="1:13">
      <c r="A29" s="74">
        <v>27</v>
      </c>
      <c r="B29" s="75" t="s">
        <v>651</v>
      </c>
      <c r="C29" s="75">
        <v>2019</v>
      </c>
      <c r="D29" s="77">
        <v>29630</v>
      </c>
      <c r="E29" s="77">
        <v>62940</v>
      </c>
      <c r="F29" s="77">
        <v>26136</v>
      </c>
      <c r="G29" s="77">
        <v>54343</v>
      </c>
      <c r="H29" s="77">
        <v>10163</v>
      </c>
      <c r="I29" s="77">
        <v>18694</v>
      </c>
      <c r="J29" s="77">
        <v>11775</v>
      </c>
      <c r="K29" s="77">
        <v>24284</v>
      </c>
      <c r="L29" s="77">
        <v>9161</v>
      </c>
      <c r="M29" s="77">
        <v>19822</v>
      </c>
    </row>
    <row r="30" spans="1:13">
      <c r="A30" s="74">
        <v>28</v>
      </c>
      <c r="B30" s="75" t="s">
        <v>650</v>
      </c>
      <c r="C30" s="75">
        <v>2019</v>
      </c>
      <c r="D30" s="77">
        <v>22999</v>
      </c>
      <c r="E30" s="77">
        <v>60762</v>
      </c>
      <c r="F30" s="77">
        <v>21528</v>
      </c>
      <c r="G30" s="77">
        <v>57370</v>
      </c>
      <c r="H30" s="77">
        <v>8831</v>
      </c>
      <c r="I30" s="77">
        <v>25855</v>
      </c>
      <c r="J30" s="77">
        <v>9260</v>
      </c>
      <c r="K30" s="77">
        <v>24310</v>
      </c>
      <c r="L30" s="77">
        <v>8100</v>
      </c>
      <c r="M30" s="77">
        <v>22023</v>
      </c>
    </row>
    <row r="31" spans="1:13">
      <c r="A31" s="74">
        <v>29</v>
      </c>
      <c r="B31" s="75" t="s">
        <v>663</v>
      </c>
      <c r="C31" s="75">
        <v>2018</v>
      </c>
      <c r="D31" s="80"/>
      <c r="E31" s="77">
        <v>202586</v>
      </c>
      <c r="F31" s="80"/>
      <c r="G31" s="77">
        <v>162751</v>
      </c>
      <c r="H31" s="81"/>
      <c r="I31" s="77">
        <v>54031</v>
      </c>
      <c r="J31" s="80"/>
      <c r="K31" s="77">
        <v>80787</v>
      </c>
      <c r="L31" s="80"/>
      <c r="M31" s="77">
        <v>60298</v>
      </c>
    </row>
    <row r="32" spans="1:13">
      <c r="A32" s="74">
        <v>30</v>
      </c>
      <c r="B32" s="75" t="s">
        <v>662</v>
      </c>
      <c r="C32" s="75">
        <v>2018</v>
      </c>
      <c r="D32" s="77">
        <v>11500</v>
      </c>
      <c r="E32" s="77">
        <v>13919</v>
      </c>
      <c r="F32" s="77">
        <v>9400</v>
      </c>
      <c r="G32" s="77">
        <v>8637</v>
      </c>
      <c r="H32" s="81">
        <v>2500</v>
      </c>
      <c r="I32" s="81">
        <v>2253</v>
      </c>
      <c r="J32" s="81">
        <v>4700</v>
      </c>
      <c r="K32" s="81">
        <v>7118</v>
      </c>
      <c r="L32" s="81">
        <v>3200</v>
      </c>
      <c r="M32" s="81">
        <v>3325</v>
      </c>
    </row>
    <row r="33" spans="1:13">
      <c r="A33" s="74">
        <v>31</v>
      </c>
      <c r="B33" s="75" t="s">
        <v>664</v>
      </c>
      <c r="C33" s="75">
        <v>2018</v>
      </c>
      <c r="D33" s="80">
        <v>2400</v>
      </c>
      <c r="E33" s="77">
        <v>4010</v>
      </c>
      <c r="F33" s="80">
        <v>2400</v>
      </c>
      <c r="G33" s="77">
        <v>4010</v>
      </c>
      <c r="H33" s="79"/>
      <c r="I33" s="79"/>
      <c r="J33" s="79">
        <v>1200</v>
      </c>
      <c r="K33" s="79">
        <v>3325</v>
      </c>
      <c r="L33" s="79">
        <v>1200</v>
      </c>
      <c r="M33" s="79">
        <v>3325</v>
      </c>
    </row>
    <row r="34" spans="1:13">
      <c r="A34" s="74">
        <v>32</v>
      </c>
      <c r="B34" s="75" t="s">
        <v>660</v>
      </c>
      <c r="C34" s="75">
        <v>2018</v>
      </c>
      <c r="D34" s="77">
        <v>8200</v>
      </c>
      <c r="E34" s="77">
        <v>8658</v>
      </c>
      <c r="F34" s="77">
        <v>6100</v>
      </c>
      <c r="G34" s="77">
        <v>3938</v>
      </c>
      <c r="H34" s="77">
        <v>1600</v>
      </c>
      <c r="I34" s="77">
        <v>1604</v>
      </c>
      <c r="J34" s="77">
        <v>3500</v>
      </c>
      <c r="K34" s="77">
        <v>3231</v>
      </c>
      <c r="L34" s="77">
        <v>2000</v>
      </c>
      <c r="M34" s="77"/>
    </row>
    <row r="35" spans="1:13">
      <c r="A35" s="74">
        <v>33</v>
      </c>
      <c r="B35" s="75" t="s">
        <v>659</v>
      </c>
      <c r="C35" s="75">
        <v>2018</v>
      </c>
      <c r="D35" s="80"/>
      <c r="E35" s="80"/>
      <c r="F35" s="80"/>
      <c r="G35" s="80"/>
      <c r="H35" s="79"/>
      <c r="I35" s="79"/>
      <c r="J35" s="79"/>
      <c r="K35" s="79"/>
      <c r="L35" s="79"/>
      <c r="M35" s="79"/>
    </row>
    <row r="36" spans="1:13">
      <c r="A36" s="74">
        <v>34</v>
      </c>
      <c r="B36" s="75" t="s">
        <v>658</v>
      </c>
      <c r="C36" s="75">
        <v>2018</v>
      </c>
      <c r="D36" s="77">
        <v>900</v>
      </c>
      <c r="E36" s="77">
        <v>1251</v>
      </c>
      <c r="F36" s="77">
        <v>900</v>
      </c>
      <c r="G36" s="77">
        <v>689</v>
      </c>
      <c r="H36" s="77">
        <v>900</v>
      </c>
      <c r="I36" s="77">
        <v>649</v>
      </c>
      <c r="J36" s="77"/>
      <c r="K36" s="77">
        <v>562</v>
      </c>
      <c r="L36" s="77"/>
      <c r="M36" s="77"/>
    </row>
    <row r="37" spans="1:13">
      <c r="A37" s="74">
        <v>35</v>
      </c>
      <c r="B37" s="75" t="s">
        <v>657</v>
      </c>
      <c r="C37" s="75">
        <v>2018</v>
      </c>
      <c r="D37" s="80"/>
      <c r="E37" s="80"/>
      <c r="F37" s="80"/>
      <c r="G37" s="80"/>
      <c r="H37" s="79"/>
      <c r="I37" s="79"/>
      <c r="J37" s="79"/>
      <c r="K37" s="79"/>
      <c r="L37" s="79"/>
      <c r="M37" s="79"/>
    </row>
    <row r="38" spans="1:13">
      <c r="A38" s="74">
        <v>36</v>
      </c>
      <c r="B38" s="75" t="s">
        <v>656</v>
      </c>
      <c r="C38" s="75">
        <v>2018</v>
      </c>
      <c r="D38" s="77">
        <v>103483</v>
      </c>
      <c r="E38" s="77">
        <v>188668</v>
      </c>
      <c r="F38" s="77">
        <v>85931</v>
      </c>
      <c r="G38" s="77">
        <v>154115</v>
      </c>
      <c r="H38" s="78">
        <v>30872</v>
      </c>
      <c r="I38" s="78">
        <v>51778</v>
      </c>
      <c r="J38" s="78">
        <v>40730</v>
      </c>
      <c r="K38" s="78">
        <v>73669</v>
      </c>
      <c r="L38" s="78">
        <v>31024</v>
      </c>
      <c r="M38" s="78">
        <v>56973</v>
      </c>
    </row>
    <row r="39" spans="1:13">
      <c r="A39" s="74">
        <v>37</v>
      </c>
      <c r="B39" s="75" t="s">
        <v>655</v>
      </c>
      <c r="C39" s="75">
        <v>2018</v>
      </c>
      <c r="D39" s="77">
        <v>2400</v>
      </c>
      <c r="E39" s="77">
        <v>2399</v>
      </c>
      <c r="F39" s="77">
        <v>2100</v>
      </c>
      <c r="G39" s="77">
        <v>2399</v>
      </c>
      <c r="H39" s="77">
        <v>1500</v>
      </c>
      <c r="I39" s="77">
        <v>2169</v>
      </c>
      <c r="J39" s="77">
        <v>900</v>
      </c>
      <c r="K39" s="77">
        <v>129</v>
      </c>
      <c r="L39" s="77">
        <v>900</v>
      </c>
      <c r="M39" s="77">
        <v>129</v>
      </c>
    </row>
    <row r="40" spans="1:13">
      <c r="A40" s="74">
        <v>38</v>
      </c>
      <c r="B40" s="75" t="s">
        <v>654</v>
      </c>
      <c r="C40" s="75">
        <v>2018</v>
      </c>
      <c r="D40" s="77">
        <v>6570</v>
      </c>
      <c r="E40" s="77">
        <v>6525</v>
      </c>
      <c r="F40" s="77">
        <v>5370</v>
      </c>
      <c r="G40" s="77">
        <v>6423</v>
      </c>
      <c r="H40" s="77">
        <v>1800</v>
      </c>
      <c r="I40" s="77">
        <v>2163</v>
      </c>
      <c r="J40" s="77">
        <v>2340</v>
      </c>
      <c r="K40" s="77">
        <v>1733</v>
      </c>
      <c r="L40" s="77">
        <v>1140</v>
      </c>
      <c r="M40" s="77">
        <v>1573</v>
      </c>
    </row>
    <row r="41" spans="1:13">
      <c r="A41" s="74">
        <v>39</v>
      </c>
      <c r="B41" s="75" t="s">
        <v>653</v>
      </c>
      <c r="C41" s="75">
        <v>2018</v>
      </c>
      <c r="D41" s="77">
        <v>29968</v>
      </c>
      <c r="E41" s="77">
        <v>30060</v>
      </c>
      <c r="F41" s="77">
        <v>26463</v>
      </c>
      <c r="G41" s="77">
        <v>26012</v>
      </c>
      <c r="H41" s="77">
        <v>8437</v>
      </c>
      <c r="I41" s="77">
        <v>6027</v>
      </c>
      <c r="J41" s="77">
        <v>13225</v>
      </c>
      <c r="K41" s="77">
        <v>17650</v>
      </c>
      <c r="L41" s="77">
        <v>11160</v>
      </c>
      <c r="M41" s="77">
        <v>14540</v>
      </c>
    </row>
    <row r="42" spans="1:13">
      <c r="A42" s="74">
        <v>40</v>
      </c>
      <c r="B42" s="75" t="s">
        <v>652</v>
      </c>
      <c r="C42" s="75">
        <v>2018</v>
      </c>
      <c r="D42" s="77">
        <v>2949</v>
      </c>
      <c r="E42" s="77">
        <v>7419</v>
      </c>
      <c r="F42" s="77">
        <v>1988</v>
      </c>
      <c r="G42" s="77">
        <v>4757</v>
      </c>
      <c r="H42" s="77">
        <v>1122</v>
      </c>
      <c r="I42" s="77">
        <v>1318</v>
      </c>
      <c r="J42" s="77">
        <v>1887</v>
      </c>
      <c r="K42" s="77">
        <v>4342</v>
      </c>
      <c r="L42" s="77">
        <v>612</v>
      </c>
      <c r="M42" s="77">
        <v>828</v>
      </c>
    </row>
    <row r="43" spans="1:13">
      <c r="A43" s="74">
        <v>41</v>
      </c>
      <c r="B43" s="75" t="s">
        <v>651</v>
      </c>
      <c r="C43" s="75">
        <v>2018</v>
      </c>
      <c r="D43" s="77">
        <v>33467</v>
      </c>
      <c r="E43" s="77">
        <v>75889</v>
      </c>
      <c r="F43" s="77">
        <v>26637</v>
      </c>
      <c r="G43" s="77">
        <v>57529</v>
      </c>
      <c r="H43" s="77">
        <v>9125</v>
      </c>
      <c r="I43" s="77">
        <v>19500</v>
      </c>
      <c r="J43" s="77">
        <v>11770</v>
      </c>
      <c r="K43" s="77">
        <v>25612</v>
      </c>
      <c r="L43" s="77">
        <v>8402</v>
      </c>
      <c r="M43" s="77">
        <v>20697</v>
      </c>
    </row>
    <row r="44" spans="1:13">
      <c r="A44" s="74">
        <v>42</v>
      </c>
      <c r="B44" s="75" t="s">
        <v>650</v>
      </c>
      <c r="C44" s="75">
        <v>2018</v>
      </c>
      <c r="D44" s="77">
        <v>28130</v>
      </c>
      <c r="E44" s="77">
        <v>66375</v>
      </c>
      <c r="F44" s="77">
        <v>23374</v>
      </c>
      <c r="G44" s="77">
        <v>56995</v>
      </c>
      <c r="H44" s="77">
        <v>8888</v>
      </c>
      <c r="I44" s="77">
        <v>20600</v>
      </c>
      <c r="J44" s="77">
        <v>10608</v>
      </c>
      <c r="K44" s="77">
        <v>24203</v>
      </c>
      <c r="L44" s="77">
        <v>8810</v>
      </c>
      <c r="M44" s="77">
        <v>19206</v>
      </c>
    </row>
    <row r="45" spans="1:13">
      <c r="A45" s="74">
        <v>43</v>
      </c>
      <c r="B45" s="75" t="s">
        <v>663</v>
      </c>
      <c r="C45" s="75">
        <v>2017</v>
      </c>
      <c r="D45" s="80"/>
      <c r="E45" s="77">
        <v>201258</v>
      </c>
      <c r="F45" s="80"/>
      <c r="G45" s="77">
        <v>175788</v>
      </c>
      <c r="H45" s="81"/>
      <c r="I45" s="77">
        <v>56053</v>
      </c>
      <c r="J45" s="80"/>
      <c r="K45" s="77">
        <v>91640</v>
      </c>
      <c r="L45" s="80"/>
      <c r="M45" s="77">
        <v>66423</v>
      </c>
    </row>
    <row r="46" spans="1:13">
      <c r="A46" s="74">
        <v>44</v>
      </c>
      <c r="B46" s="75" t="s">
        <v>662</v>
      </c>
      <c r="C46" s="75">
        <v>2017</v>
      </c>
      <c r="D46" s="77">
        <v>14400</v>
      </c>
      <c r="E46" s="77">
        <v>13469</v>
      </c>
      <c r="F46" s="77">
        <v>13800</v>
      </c>
      <c r="G46" s="77">
        <v>12903</v>
      </c>
      <c r="H46" s="81">
        <v>1000</v>
      </c>
      <c r="I46" s="81"/>
      <c r="J46" s="81">
        <v>8500</v>
      </c>
      <c r="K46" s="81">
        <v>8901</v>
      </c>
      <c r="L46" s="81">
        <v>7900</v>
      </c>
      <c r="M46" s="81">
        <v>8339</v>
      </c>
    </row>
    <row r="47" spans="1:13">
      <c r="A47" s="74">
        <v>45</v>
      </c>
      <c r="B47" s="75" t="s">
        <v>664</v>
      </c>
      <c r="C47" s="75">
        <v>2017</v>
      </c>
      <c r="D47" s="80">
        <v>1200</v>
      </c>
      <c r="E47" s="77">
        <v>3325</v>
      </c>
      <c r="F47" s="80">
        <v>1200</v>
      </c>
      <c r="G47" s="77">
        <v>3325</v>
      </c>
      <c r="H47" s="79"/>
      <c r="I47" s="79"/>
      <c r="J47" s="79"/>
      <c r="K47" s="79"/>
      <c r="L47" s="79"/>
      <c r="M47" s="79"/>
    </row>
    <row r="48" spans="1:13">
      <c r="A48" s="74">
        <v>46</v>
      </c>
      <c r="B48" s="75" t="s">
        <v>660</v>
      </c>
      <c r="C48" s="75">
        <v>2017</v>
      </c>
      <c r="D48" s="77">
        <v>11200</v>
      </c>
      <c r="E48" s="77">
        <v>9577</v>
      </c>
      <c r="F48" s="77">
        <v>11200</v>
      </c>
      <c r="G48" s="77">
        <v>9577</v>
      </c>
      <c r="H48" s="77">
        <v>1000</v>
      </c>
      <c r="I48" s="77"/>
      <c r="J48" s="77">
        <v>7700</v>
      </c>
      <c r="K48" s="77">
        <v>8339</v>
      </c>
      <c r="L48" s="77">
        <v>7700</v>
      </c>
      <c r="M48" s="77">
        <v>8339</v>
      </c>
    </row>
    <row r="49" spans="1:13">
      <c r="A49" s="74">
        <v>47</v>
      </c>
      <c r="B49" s="75" t="s">
        <v>659</v>
      </c>
      <c r="C49" s="75">
        <v>2017</v>
      </c>
      <c r="D49" s="80">
        <v>1200</v>
      </c>
      <c r="E49" s="80"/>
      <c r="F49" s="80">
        <v>1200</v>
      </c>
      <c r="G49" s="80"/>
      <c r="H49" s="79"/>
      <c r="I49" s="79"/>
      <c r="J49" s="79"/>
      <c r="K49" s="79"/>
      <c r="L49" s="79"/>
      <c r="M49" s="79"/>
    </row>
    <row r="50" spans="1:13">
      <c r="A50" s="74">
        <v>48</v>
      </c>
      <c r="B50" s="75" t="s">
        <v>658</v>
      </c>
      <c r="C50" s="75">
        <v>2017</v>
      </c>
      <c r="D50" s="77">
        <v>800</v>
      </c>
      <c r="E50" s="77">
        <v>567</v>
      </c>
      <c r="F50" s="77">
        <v>200</v>
      </c>
      <c r="G50" s="77"/>
      <c r="H50" s="77"/>
      <c r="I50" s="77"/>
      <c r="J50" s="77">
        <v>800</v>
      </c>
      <c r="K50" s="77">
        <v>562</v>
      </c>
      <c r="L50" s="77">
        <v>200</v>
      </c>
      <c r="M50" s="77"/>
    </row>
    <row r="51" spans="1:13">
      <c r="A51" s="74">
        <v>49</v>
      </c>
      <c r="B51" s="75" t="s">
        <v>657</v>
      </c>
      <c r="C51" s="75">
        <v>2017</v>
      </c>
      <c r="D51" s="80"/>
      <c r="E51" s="80"/>
      <c r="F51" s="80"/>
      <c r="G51" s="80"/>
      <c r="H51" s="79"/>
      <c r="I51" s="79"/>
      <c r="J51" s="79"/>
      <c r="K51" s="79"/>
      <c r="L51" s="79"/>
      <c r="M51" s="79"/>
    </row>
    <row r="52" spans="1:13">
      <c r="A52" s="74">
        <v>50</v>
      </c>
      <c r="B52" s="75" t="s">
        <v>656</v>
      </c>
      <c r="C52" s="75">
        <v>2017</v>
      </c>
      <c r="D52" s="77">
        <v>105704</v>
      </c>
      <c r="E52" s="77">
        <v>187789</v>
      </c>
      <c r="F52" s="77">
        <v>89181</v>
      </c>
      <c r="G52" s="77">
        <v>162885</v>
      </c>
      <c r="H52" s="78">
        <v>28400</v>
      </c>
      <c r="I52" s="78">
        <v>56053</v>
      </c>
      <c r="J52" s="78">
        <v>46799</v>
      </c>
      <c r="K52" s="78">
        <v>82739</v>
      </c>
      <c r="L52" s="78">
        <v>32595</v>
      </c>
      <c r="M52" s="78">
        <v>58084</v>
      </c>
    </row>
    <row r="53" spans="1:13">
      <c r="A53" s="74">
        <v>51</v>
      </c>
      <c r="B53" s="75" t="s">
        <v>655</v>
      </c>
      <c r="C53" s="75">
        <v>2017</v>
      </c>
      <c r="D53" s="77">
        <v>4500</v>
      </c>
      <c r="E53" s="77">
        <v>3600</v>
      </c>
      <c r="F53" s="77">
        <v>3900</v>
      </c>
      <c r="G53" s="77">
        <v>2970</v>
      </c>
      <c r="H53" s="77">
        <v>900</v>
      </c>
      <c r="I53" s="77">
        <v>72</v>
      </c>
      <c r="J53" s="77">
        <v>3600</v>
      </c>
      <c r="K53" s="77">
        <v>3476</v>
      </c>
      <c r="L53" s="77">
        <v>3000</v>
      </c>
      <c r="M53" s="77">
        <v>2846</v>
      </c>
    </row>
    <row r="54" spans="1:13">
      <c r="A54" s="74">
        <v>52</v>
      </c>
      <c r="B54" s="75" t="s">
        <v>654</v>
      </c>
      <c r="C54" s="75">
        <v>2017</v>
      </c>
      <c r="D54" s="77">
        <v>5670</v>
      </c>
      <c r="E54" s="77">
        <v>5180</v>
      </c>
      <c r="F54" s="77">
        <v>5670</v>
      </c>
      <c r="G54" s="77">
        <v>5180</v>
      </c>
      <c r="H54" s="77">
        <v>1350</v>
      </c>
      <c r="I54" s="77">
        <v>1581</v>
      </c>
      <c r="J54" s="77">
        <v>1740</v>
      </c>
      <c r="K54" s="77">
        <v>1001</v>
      </c>
      <c r="L54" s="77">
        <v>1740</v>
      </c>
      <c r="M54" s="77">
        <v>899</v>
      </c>
    </row>
    <row r="55" spans="1:13">
      <c r="A55" s="74">
        <v>53</v>
      </c>
      <c r="B55" s="75" t="s">
        <v>653</v>
      </c>
      <c r="C55" s="75">
        <v>2017</v>
      </c>
      <c r="D55" s="77">
        <v>30370</v>
      </c>
      <c r="E55" s="77">
        <v>32331</v>
      </c>
      <c r="F55" s="77">
        <v>27973</v>
      </c>
      <c r="G55" s="77">
        <v>29278</v>
      </c>
      <c r="H55" s="77">
        <v>8725</v>
      </c>
      <c r="I55" s="77">
        <v>11430</v>
      </c>
      <c r="J55" s="77">
        <v>10155</v>
      </c>
      <c r="K55" s="77">
        <v>10044</v>
      </c>
      <c r="L55" s="77">
        <v>8275</v>
      </c>
      <c r="M55" s="77">
        <v>7999</v>
      </c>
    </row>
    <row r="56" spans="1:13">
      <c r="A56" s="74">
        <v>54</v>
      </c>
      <c r="B56" s="75" t="s">
        <v>652</v>
      </c>
      <c r="C56" s="75">
        <v>2017</v>
      </c>
      <c r="D56" s="77">
        <v>1782</v>
      </c>
      <c r="E56" s="77">
        <v>5123</v>
      </c>
      <c r="F56" s="77">
        <v>1710</v>
      </c>
      <c r="G56" s="77">
        <v>5057</v>
      </c>
      <c r="H56" s="77">
        <v>459</v>
      </c>
      <c r="I56" s="77">
        <v>1073</v>
      </c>
      <c r="J56" s="77">
        <v>783</v>
      </c>
      <c r="K56" s="77">
        <v>2975</v>
      </c>
      <c r="L56" s="77">
        <v>783</v>
      </c>
      <c r="M56" s="77">
        <v>2521</v>
      </c>
    </row>
    <row r="57" spans="1:13">
      <c r="A57" s="74">
        <v>55</v>
      </c>
      <c r="B57" s="75" t="s">
        <v>651</v>
      </c>
      <c r="C57" s="75">
        <v>2017</v>
      </c>
      <c r="D57" s="77">
        <v>35375</v>
      </c>
      <c r="E57" s="77">
        <v>70782</v>
      </c>
      <c r="F57" s="77">
        <v>27561</v>
      </c>
      <c r="G57" s="77">
        <v>59414</v>
      </c>
      <c r="H57" s="77">
        <v>8001</v>
      </c>
      <c r="I57" s="77">
        <v>17879</v>
      </c>
      <c r="J57" s="77">
        <v>17005</v>
      </c>
      <c r="K57" s="77">
        <v>29235</v>
      </c>
      <c r="L57" s="77">
        <v>10433</v>
      </c>
      <c r="M57" s="77">
        <v>18810</v>
      </c>
    </row>
    <row r="58" spans="1:13">
      <c r="A58" s="74">
        <v>56</v>
      </c>
      <c r="B58" s="75" t="s">
        <v>650</v>
      </c>
      <c r="C58" s="75">
        <v>2017</v>
      </c>
      <c r="D58" s="77">
        <v>28007</v>
      </c>
      <c r="E58" s="77">
        <v>70773</v>
      </c>
      <c r="F58" s="77">
        <v>22367</v>
      </c>
      <c r="G58" s="77">
        <v>60986</v>
      </c>
      <c r="H58" s="77">
        <v>8965</v>
      </c>
      <c r="I58" s="77">
        <v>24019</v>
      </c>
      <c r="J58" s="77">
        <v>13516</v>
      </c>
      <c r="K58" s="77">
        <v>36007</v>
      </c>
      <c r="L58" s="77">
        <v>8364</v>
      </c>
      <c r="M58" s="77">
        <v>25010</v>
      </c>
    </row>
    <row r="59" spans="1:13">
      <c r="A59" s="74">
        <v>57</v>
      </c>
      <c r="B59" s="75" t="s">
        <v>663</v>
      </c>
      <c r="C59" s="75">
        <v>2016</v>
      </c>
      <c r="D59" s="80"/>
      <c r="E59" s="77">
        <v>195329</v>
      </c>
      <c r="F59" s="80"/>
      <c r="G59" s="77">
        <v>176792</v>
      </c>
      <c r="H59" s="81"/>
      <c r="I59" s="77">
        <v>64316</v>
      </c>
      <c r="J59" s="80"/>
      <c r="K59" s="77">
        <v>83807</v>
      </c>
      <c r="L59" s="80"/>
      <c r="M59" s="77">
        <v>60070</v>
      </c>
    </row>
    <row r="60" spans="1:13">
      <c r="A60" s="74">
        <v>58</v>
      </c>
      <c r="B60" s="75" t="s">
        <v>662</v>
      </c>
      <c r="C60" s="75">
        <v>2016</v>
      </c>
      <c r="D60" s="77">
        <v>16040</v>
      </c>
      <c r="E60" s="77">
        <v>16261</v>
      </c>
      <c r="F60" s="77">
        <v>16040</v>
      </c>
      <c r="G60" s="77">
        <v>16179</v>
      </c>
      <c r="H60" s="81">
        <v>5600</v>
      </c>
      <c r="I60" s="81">
        <v>6487</v>
      </c>
      <c r="J60" s="81">
        <v>3240</v>
      </c>
      <c r="K60" s="81">
        <v>4496</v>
      </c>
      <c r="L60" s="81">
        <v>3240</v>
      </c>
      <c r="M60" s="81">
        <v>3391</v>
      </c>
    </row>
    <row r="61" spans="1:13">
      <c r="A61" s="74">
        <v>59</v>
      </c>
      <c r="B61" s="75" t="s">
        <v>664</v>
      </c>
      <c r="C61" s="75">
        <v>2016</v>
      </c>
      <c r="D61" s="80">
        <v>2400</v>
      </c>
      <c r="E61" s="77">
        <v>3325</v>
      </c>
      <c r="F61" s="80">
        <v>2400</v>
      </c>
      <c r="G61" s="77">
        <v>3325</v>
      </c>
      <c r="H61" s="79">
        <v>2400</v>
      </c>
      <c r="I61" s="79">
        <v>3325</v>
      </c>
      <c r="J61" s="79"/>
      <c r="K61" s="79"/>
      <c r="L61" s="79"/>
      <c r="M61" s="79"/>
    </row>
    <row r="62" spans="1:13">
      <c r="A62" s="74">
        <v>60</v>
      </c>
      <c r="B62" s="75" t="s">
        <v>660</v>
      </c>
      <c r="C62" s="75">
        <v>2016</v>
      </c>
      <c r="D62" s="77">
        <v>11800</v>
      </c>
      <c r="E62" s="77">
        <v>11265</v>
      </c>
      <c r="F62" s="77">
        <v>11800</v>
      </c>
      <c r="G62" s="77">
        <v>11183</v>
      </c>
      <c r="H62" s="77">
        <v>3000</v>
      </c>
      <c r="I62" s="77">
        <v>3162</v>
      </c>
      <c r="J62" s="77">
        <v>1600</v>
      </c>
      <c r="K62" s="77">
        <v>2825</v>
      </c>
      <c r="L62" s="77">
        <v>1600</v>
      </c>
      <c r="M62" s="77">
        <v>1720</v>
      </c>
    </row>
    <row r="63" spans="1:13">
      <c r="A63" s="74">
        <v>61</v>
      </c>
      <c r="B63" s="75" t="s">
        <v>659</v>
      </c>
      <c r="C63" s="75">
        <v>2016</v>
      </c>
      <c r="D63" s="80"/>
      <c r="E63" s="80"/>
      <c r="F63" s="80"/>
      <c r="G63" s="80"/>
      <c r="H63" s="79"/>
      <c r="I63" s="79"/>
      <c r="J63" s="79"/>
      <c r="K63" s="79"/>
      <c r="L63" s="79"/>
      <c r="M63" s="79"/>
    </row>
    <row r="64" spans="1:13">
      <c r="A64" s="74">
        <v>62</v>
      </c>
      <c r="B64" s="75" t="s">
        <v>658</v>
      </c>
      <c r="C64" s="75">
        <v>2016</v>
      </c>
      <c r="D64" s="77">
        <v>1840</v>
      </c>
      <c r="E64" s="77">
        <v>1671</v>
      </c>
      <c r="F64" s="77">
        <v>1840</v>
      </c>
      <c r="G64" s="77">
        <v>1671</v>
      </c>
      <c r="H64" s="77">
        <v>200</v>
      </c>
      <c r="I64" s="77"/>
      <c r="J64" s="77">
        <v>1640</v>
      </c>
      <c r="K64" s="77">
        <v>1671</v>
      </c>
      <c r="L64" s="77">
        <v>1640</v>
      </c>
      <c r="M64" s="77">
        <v>1671</v>
      </c>
    </row>
    <row r="65" spans="1:13">
      <c r="A65" s="74">
        <v>63</v>
      </c>
      <c r="B65" s="75" t="s">
        <v>657</v>
      </c>
      <c r="C65" s="75">
        <v>2016</v>
      </c>
      <c r="D65" s="80"/>
      <c r="E65" s="80"/>
      <c r="F65" s="80"/>
      <c r="G65" s="80"/>
      <c r="H65" s="79">
        <v>30712</v>
      </c>
      <c r="I65" s="79">
        <v>57829</v>
      </c>
      <c r="J65" s="79">
        <v>46019</v>
      </c>
      <c r="K65" s="79">
        <v>79311</v>
      </c>
      <c r="L65" s="79">
        <v>34585</v>
      </c>
      <c r="M65" s="79">
        <v>56679</v>
      </c>
    </row>
    <row r="66" spans="1:13">
      <c r="A66" s="74">
        <v>64</v>
      </c>
      <c r="B66" s="75" t="s">
        <v>656</v>
      </c>
      <c r="C66" s="75">
        <v>2016</v>
      </c>
      <c r="D66" s="77">
        <v>101578</v>
      </c>
      <c r="E66" s="77">
        <v>179068</v>
      </c>
      <c r="F66" s="77">
        <v>91054</v>
      </c>
      <c r="G66" s="77">
        <v>160613</v>
      </c>
      <c r="H66" s="78">
        <v>30712</v>
      </c>
      <c r="I66" s="78">
        <v>57829</v>
      </c>
      <c r="J66" s="78">
        <v>46019</v>
      </c>
      <c r="K66" s="78">
        <v>79311</v>
      </c>
      <c r="L66" s="78">
        <v>34585</v>
      </c>
      <c r="M66" s="78">
        <v>56679</v>
      </c>
    </row>
    <row r="67" spans="1:13">
      <c r="A67" s="74">
        <v>65</v>
      </c>
      <c r="B67" s="75" t="s">
        <v>655</v>
      </c>
      <c r="C67" s="75">
        <v>2016</v>
      </c>
      <c r="D67" s="77">
        <v>7800</v>
      </c>
      <c r="E67" s="77">
        <v>7968</v>
      </c>
      <c r="F67" s="77">
        <v>7800</v>
      </c>
      <c r="G67" s="77">
        <v>7067</v>
      </c>
      <c r="H67" s="77">
        <v>1500</v>
      </c>
      <c r="I67" s="77">
        <v>761</v>
      </c>
      <c r="J67" s="77">
        <v>5100</v>
      </c>
      <c r="K67" s="77">
        <v>4252</v>
      </c>
      <c r="L67" s="77">
        <v>5100</v>
      </c>
      <c r="M67" s="77">
        <v>4252</v>
      </c>
    </row>
    <row r="68" spans="1:13">
      <c r="A68" s="74">
        <v>66</v>
      </c>
      <c r="B68" s="75" t="s">
        <v>654</v>
      </c>
      <c r="C68" s="75">
        <v>2016</v>
      </c>
      <c r="D68" s="77">
        <v>7080</v>
      </c>
      <c r="E68" s="77">
        <v>5905</v>
      </c>
      <c r="F68" s="77">
        <v>7080</v>
      </c>
      <c r="G68" s="77">
        <v>5905</v>
      </c>
      <c r="H68" s="77">
        <v>2340</v>
      </c>
      <c r="I68" s="77">
        <v>2059</v>
      </c>
      <c r="J68" s="77">
        <v>2910</v>
      </c>
      <c r="K68" s="77">
        <v>2486</v>
      </c>
      <c r="L68" s="77">
        <v>1860</v>
      </c>
      <c r="M68" s="77">
        <v>1813</v>
      </c>
    </row>
    <row r="69" spans="1:13">
      <c r="A69" s="74">
        <v>67</v>
      </c>
      <c r="B69" s="75" t="s">
        <v>653</v>
      </c>
      <c r="C69" s="75">
        <v>2016</v>
      </c>
      <c r="D69" s="77">
        <v>26885</v>
      </c>
      <c r="E69" s="77">
        <v>27075</v>
      </c>
      <c r="F69" s="77">
        <v>24224</v>
      </c>
      <c r="G69" s="77">
        <v>26085</v>
      </c>
      <c r="H69" s="77">
        <v>9565</v>
      </c>
      <c r="I69" s="77">
        <v>9357</v>
      </c>
      <c r="J69" s="77">
        <v>10380</v>
      </c>
      <c r="K69" s="77">
        <v>9737</v>
      </c>
      <c r="L69" s="77">
        <v>7715</v>
      </c>
      <c r="M69" s="77">
        <v>6931</v>
      </c>
    </row>
    <row r="70" spans="1:13">
      <c r="A70" s="74">
        <v>68</v>
      </c>
      <c r="B70" s="75" t="s">
        <v>652</v>
      </c>
      <c r="C70" s="75">
        <v>2016</v>
      </c>
      <c r="D70" s="77">
        <v>1707</v>
      </c>
      <c r="E70" s="77">
        <v>5498</v>
      </c>
      <c r="F70" s="77">
        <v>1707</v>
      </c>
      <c r="G70" s="77">
        <v>5495</v>
      </c>
      <c r="H70" s="77">
        <v>588</v>
      </c>
      <c r="I70" s="77">
        <v>2165</v>
      </c>
      <c r="J70" s="77">
        <v>480</v>
      </c>
      <c r="K70" s="77">
        <v>1525</v>
      </c>
      <c r="L70" s="77">
        <v>480</v>
      </c>
      <c r="M70" s="77">
        <v>1525</v>
      </c>
    </row>
    <row r="71" spans="1:13">
      <c r="A71" s="74">
        <v>69</v>
      </c>
      <c r="B71" s="75" t="s">
        <v>651</v>
      </c>
      <c r="C71" s="75">
        <v>2016</v>
      </c>
      <c r="D71" s="77">
        <v>32076</v>
      </c>
      <c r="E71" s="77">
        <v>64086</v>
      </c>
      <c r="F71" s="77">
        <v>27454</v>
      </c>
      <c r="G71" s="77">
        <v>55592</v>
      </c>
      <c r="H71" s="77">
        <v>8856</v>
      </c>
      <c r="I71" s="77">
        <v>20962</v>
      </c>
      <c r="J71" s="77">
        <v>14011</v>
      </c>
      <c r="K71" s="77">
        <v>26271</v>
      </c>
      <c r="L71" s="77">
        <v>9239</v>
      </c>
      <c r="M71" s="77">
        <v>17088</v>
      </c>
    </row>
    <row r="72" spans="1:13">
      <c r="A72" s="74">
        <v>70</v>
      </c>
      <c r="B72" s="75" t="s">
        <v>650</v>
      </c>
      <c r="C72" s="75">
        <v>2016</v>
      </c>
      <c r="D72" s="77">
        <v>26030</v>
      </c>
      <c r="E72" s="77">
        <v>68536</v>
      </c>
      <c r="F72" s="77">
        <v>22789</v>
      </c>
      <c r="G72" s="77">
        <v>60469</v>
      </c>
      <c r="H72" s="77">
        <v>7863</v>
      </c>
      <c r="I72" s="77">
        <v>22525</v>
      </c>
      <c r="J72" s="77">
        <v>13139</v>
      </c>
      <c r="K72" s="77">
        <v>35040</v>
      </c>
      <c r="L72" s="77">
        <v>10191</v>
      </c>
      <c r="M72" s="77">
        <v>25070</v>
      </c>
    </row>
    <row r="73" spans="1:13">
      <c r="A73" s="74">
        <v>71</v>
      </c>
      <c r="B73" s="75" t="s">
        <v>663</v>
      </c>
      <c r="C73" s="75">
        <v>2015</v>
      </c>
      <c r="D73" s="80"/>
      <c r="E73" s="77">
        <v>187449</v>
      </c>
      <c r="F73" s="80"/>
      <c r="G73" s="77">
        <v>163720</v>
      </c>
      <c r="H73" s="81"/>
      <c r="I73" s="77">
        <v>68582</v>
      </c>
      <c r="J73" s="80"/>
      <c r="K73" s="77">
        <v>86189</v>
      </c>
      <c r="L73" s="80"/>
      <c r="M73" s="77">
        <v>57110</v>
      </c>
    </row>
    <row r="74" spans="1:13">
      <c r="A74" s="74">
        <v>72</v>
      </c>
      <c r="B74" s="75" t="s">
        <v>662</v>
      </c>
      <c r="C74" s="75">
        <v>2015</v>
      </c>
      <c r="D74" s="77">
        <v>12320</v>
      </c>
      <c r="E74" s="77">
        <v>12652</v>
      </c>
      <c r="F74" s="77">
        <v>9040</v>
      </c>
      <c r="G74" s="77">
        <v>8144</v>
      </c>
      <c r="H74" s="81">
        <v>6800</v>
      </c>
      <c r="I74" s="81">
        <v>5285</v>
      </c>
      <c r="J74" s="81">
        <v>2280</v>
      </c>
      <c r="K74" s="81">
        <v>4963</v>
      </c>
      <c r="L74" s="81">
        <v>250</v>
      </c>
      <c r="M74" s="81"/>
    </row>
    <row r="75" spans="1:13">
      <c r="A75" s="74">
        <v>73</v>
      </c>
      <c r="B75" s="75" t="s">
        <v>660</v>
      </c>
      <c r="C75" s="75">
        <v>2015</v>
      </c>
      <c r="D75" s="80">
        <v>10000</v>
      </c>
      <c r="E75" s="77">
        <v>9031</v>
      </c>
      <c r="F75" s="80">
        <v>8000</v>
      </c>
      <c r="G75" s="77">
        <v>6968</v>
      </c>
      <c r="H75" s="79">
        <v>6400</v>
      </c>
      <c r="I75" s="79">
        <v>5248</v>
      </c>
      <c r="J75" s="79">
        <v>1000</v>
      </c>
      <c r="K75" s="79">
        <v>2518</v>
      </c>
      <c r="L75" s="79">
        <v>250</v>
      </c>
      <c r="M75" s="79"/>
    </row>
    <row r="76" spans="1:13">
      <c r="A76" s="74">
        <v>74</v>
      </c>
      <c r="B76" s="75" t="s">
        <v>659</v>
      </c>
      <c r="C76" s="75">
        <v>2015</v>
      </c>
      <c r="D76" s="77"/>
      <c r="E76" s="77"/>
      <c r="F76" s="77"/>
      <c r="G76" s="77"/>
      <c r="H76" s="77"/>
      <c r="I76" s="77"/>
      <c r="J76" s="77"/>
      <c r="K76" s="77"/>
      <c r="L76" s="77"/>
      <c r="M76" s="77"/>
    </row>
    <row r="77" spans="1:13">
      <c r="A77" s="74">
        <v>75</v>
      </c>
      <c r="B77" s="75" t="s">
        <v>658</v>
      </c>
      <c r="C77" s="75">
        <v>2015</v>
      </c>
      <c r="D77" s="80">
        <v>2320</v>
      </c>
      <c r="E77" s="80">
        <v>3621</v>
      </c>
      <c r="F77" s="80">
        <v>1040</v>
      </c>
      <c r="G77" s="80">
        <v>1176</v>
      </c>
      <c r="H77" s="79">
        <v>400</v>
      </c>
      <c r="I77" s="79">
        <v>37</v>
      </c>
      <c r="J77" s="79">
        <v>1280</v>
      </c>
      <c r="K77" s="79">
        <v>2445</v>
      </c>
      <c r="L77" s="79"/>
      <c r="M77" s="79"/>
    </row>
    <row r="78" spans="1:13">
      <c r="A78" s="74">
        <v>76</v>
      </c>
      <c r="B78" s="75" t="s">
        <v>657</v>
      </c>
      <c r="C78" s="75">
        <v>2015</v>
      </c>
      <c r="D78" s="77"/>
      <c r="E78" s="77"/>
      <c r="F78" s="77"/>
      <c r="G78" s="77"/>
      <c r="H78" s="77"/>
      <c r="I78" s="77"/>
      <c r="J78" s="77"/>
      <c r="K78" s="77"/>
      <c r="L78" s="77"/>
      <c r="M78" s="77"/>
    </row>
    <row r="79" spans="1:13">
      <c r="A79" s="74">
        <v>77</v>
      </c>
      <c r="B79" s="75" t="s">
        <v>656</v>
      </c>
      <c r="C79" s="75">
        <v>2015</v>
      </c>
      <c r="D79" s="80">
        <v>104752</v>
      </c>
      <c r="E79" s="80">
        <v>174797</v>
      </c>
      <c r="F79" s="80">
        <v>87614</v>
      </c>
      <c r="G79" s="80">
        <v>155576</v>
      </c>
      <c r="H79" s="79">
        <v>34436</v>
      </c>
      <c r="I79" s="79">
        <v>63297</v>
      </c>
      <c r="J79" s="79">
        <v>43326</v>
      </c>
      <c r="K79" s="79">
        <v>81226</v>
      </c>
      <c r="L79" s="79">
        <v>29432</v>
      </c>
      <c r="M79" s="79">
        <v>57110</v>
      </c>
    </row>
    <row r="80" spans="1:13">
      <c r="A80" s="74">
        <v>78</v>
      </c>
      <c r="B80" s="75" t="s">
        <v>655</v>
      </c>
      <c r="C80" s="75">
        <v>2015</v>
      </c>
      <c r="D80" s="77">
        <v>6600</v>
      </c>
      <c r="E80" s="77">
        <v>6357</v>
      </c>
      <c r="F80" s="77">
        <v>6300</v>
      </c>
      <c r="G80" s="77">
        <v>6351</v>
      </c>
      <c r="H80" s="78">
        <v>3900</v>
      </c>
      <c r="I80" s="78">
        <v>3329</v>
      </c>
      <c r="J80" s="78"/>
      <c r="K80" s="78">
        <v>5</v>
      </c>
      <c r="L80" s="78"/>
      <c r="M80" s="78">
        <v>5</v>
      </c>
    </row>
    <row r="81" spans="1:13">
      <c r="A81" s="74">
        <v>79</v>
      </c>
      <c r="B81" s="75" t="s">
        <v>654</v>
      </c>
      <c r="C81" s="75">
        <v>2015</v>
      </c>
      <c r="D81" s="77">
        <v>6630</v>
      </c>
      <c r="E81" s="77">
        <v>5197</v>
      </c>
      <c r="F81" s="77">
        <v>6630</v>
      </c>
      <c r="G81" s="77">
        <v>5197</v>
      </c>
      <c r="H81" s="77">
        <v>2790</v>
      </c>
      <c r="I81" s="77">
        <v>2544</v>
      </c>
      <c r="J81" s="77">
        <v>3970</v>
      </c>
      <c r="K81" s="77">
        <v>1865</v>
      </c>
      <c r="L81" s="77">
        <v>3570</v>
      </c>
      <c r="M81" s="77">
        <v>1639</v>
      </c>
    </row>
    <row r="82" spans="1:13">
      <c r="A82" s="74">
        <v>80</v>
      </c>
      <c r="B82" s="75" t="s">
        <v>653</v>
      </c>
      <c r="C82" s="75">
        <v>2015</v>
      </c>
      <c r="D82" s="77">
        <v>27725</v>
      </c>
      <c r="E82" s="77">
        <v>26562</v>
      </c>
      <c r="F82" s="77">
        <v>26200</v>
      </c>
      <c r="G82" s="77">
        <v>23839</v>
      </c>
      <c r="H82" s="77">
        <v>7830</v>
      </c>
      <c r="I82" s="77">
        <v>8556</v>
      </c>
      <c r="J82" s="77">
        <v>11970</v>
      </c>
      <c r="K82" s="77">
        <v>9777</v>
      </c>
      <c r="L82" s="77">
        <v>8880</v>
      </c>
      <c r="M82" s="77">
        <v>7389</v>
      </c>
    </row>
    <row r="83" spans="1:13">
      <c r="A83" s="74">
        <v>81</v>
      </c>
      <c r="B83" s="75" t="s">
        <v>652</v>
      </c>
      <c r="C83" s="75">
        <v>2015</v>
      </c>
      <c r="D83" s="77">
        <v>1722</v>
      </c>
      <c r="E83" s="77">
        <v>4732</v>
      </c>
      <c r="F83" s="77">
        <v>1650</v>
      </c>
      <c r="G83" s="77">
        <v>4494</v>
      </c>
      <c r="H83" s="77">
        <v>711</v>
      </c>
      <c r="I83" s="77">
        <v>2370</v>
      </c>
      <c r="J83" s="77">
        <v>642</v>
      </c>
      <c r="K83" s="77">
        <v>2162</v>
      </c>
      <c r="L83" s="77">
        <v>642</v>
      </c>
      <c r="M83" s="77">
        <v>2162</v>
      </c>
    </row>
    <row r="84" spans="1:13">
      <c r="A84" s="74">
        <v>82</v>
      </c>
      <c r="B84" s="75" t="s">
        <v>651</v>
      </c>
      <c r="C84" s="75">
        <v>2015</v>
      </c>
      <c r="D84" s="77">
        <v>34571</v>
      </c>
      <c r="E84" s="77">
        <v>63980</v>
      </c>
      <c r="F84" s="77">
        <v>25546</v>
      </c>
      <c r="G84" s="77">
        <v>56248</v>
      </c>
      <c r="H84" s="77">
        <v>9061</v>
      </c>
      <c r="I84" s="77">
        <v>19468</v>
      </c>
      <c r="J84" s="77">
        <v>15227</v>
      </c>
      <c r="K84" s="77">
        <v>32521</v>
      </c>
      <c r="L84" s="77">
        <v>8810</v>
      </c>
      <c r="M84" s="77">
        <v>22054</v>
      </c>
    </row>
    <row r="85" spans="1:13">
      <c r="A85" s="74">
        <v>83</v>
      </c>
      <c r="B85" s="75" t="s">
        <v>650</v>
      </c>
      <c r="C85" s="75">
        <v>2015</v>
      </c>
      <c r="D85" s="77">
        <v>27504</v>
      </c>
      <c r="E85" s="77">
        <v>67969</v>
      </c>
      <c r="F85" s="77">
        <v>21288</v>
      </c>
      <c r="G85" s="77">
        <v>59447</v>
      </c>
      <c r="H85" s="77">
        <v>10144</v>
      </c>
      <c r="I85" s="77">
        <v>27030</v>
      </c>
      <c r="J85" s="77">
        <v>11517</v>
      </c>
      <c r="K85" s="77">
        <v>34896</v>
      </c>
      <c r="L85" s="77">
        <v>7530</v>
      </c>
      <c r="M85" s="77">
        <v>23862</v>
      </c>
    </row>
    <row r="86" spans="1:13">
      <c r="A86" s="74">
        <v>84</v>
      </c>
      <c r="B86" s="75" t="s">
        <v>663</v>
      </c>
      <c r="C86" s="75">
        <v>2021</v>
      </c>
      <c r="E86" s="74">
        <v>154506</v>
      </c>
      <c r="G86" s="74">
        <v>140776</v>
      </c>
      <c r="I86" s="74">
        <v>48647</v>
      </c>
      <c r="K86" s="74">
        <v>60620</v>
      </c>
      <c r="M86" s="74">
        <v>54824</v>
      </c>
    </row>
    <row r="87" spans="1:13">
      <c r="A87" s="74">
        <v>85</v>
      </c>
      <c r="B87" s="75" t="s">
        <v>662</v>
      </c>
      <c r="C87" s="75">
        <v>2021</v>
      </c>
      <c r="D87" s="74">
        <v>10600</v>
      </c>
      <c r="E87" s="74">
        <v>15660</v>
      </c>
      <c r="F87" s="74">
        <v>9800</v>
      </c>
      <c r="G87" s="74">
        <v>14208</v>
      </c>
      <c r="H87" s="74">
        <v>1800</v>
      </c>
      <c r="I87" s="74">
        <v>2285</v>
      </c>
      <c r="J87" s="74">
        <v>4000</v>
      </c>
      <c r="K87" s="74">
        <v>4292</v>
      </c>
      <c r="L87" s="74">
        <v>3200</v>
      </c>
      <c r="M87" s="74">
        <v>2840</v>
      </c>
    </row>
    <row r="88" spans="1:13">
      <c r="A88" s="74">
        <v>86</v>
      </c>
      <c r="B88" s="76" t="s">
        <v>661</v>
      </c>
      <c r="C88" s="75">
        <v>2021</v>
      </c>
      <c r="E88" s="74">
        <v>1768</v>
      </c>
      <c r="G88" s="74">
        <v>1768</v>
      </c>
    </row>
    <row r="89" spans="1:13">
      <c r="A89" s="74">
        <v>87</v>
      </c>
      <c r="B89" s="75" t="s">
        <v>660</v>
      </c>
      <c r="C89" s="75">
        <v>2021</v>
      </c>
      <c r="D89" s="74">
        <v>10400</v>
      </c>
      <c r="E89" s="74">
        <v>13747</v>
      </c>
      <c r="F89" s="74">
        <v>9600</v>
      </c>
      <c r="G89" s="74">
        <v>12295</v>
      </c>
      <c r="H89" s="74">
        <v>1600</v>
      </c>
      <c r="I89" s="74">
        <v>2140</v>
      </c>
      <c r="J89" s="74">
        <v>4000</v>
      </c>
      <c r="K89" s="74">
        <v>4292</v>
      </c>
      <c r="L89" s="74">
        <v>3200</v>
      </c>
      <c r="M89" s="74">
        <v>2840</v>
      </c>
    </row>
    <row r="90" spans="1:13">
      <c r="A90" s="74">
        <v>88</v>
      </c>
      <c r="B90" s="75" t="s">
        <v>659</v>
      </c>
      <c r="C90" s="75">
        <v>2021</v>
      </c>
    </row>
    <row r="91" spans="1:13">
      <c r="A91" s="74">
        <v>89</v>
      </c>
      <c r="B91" s="75" t="s">
        <v>658</v>
      </c>
      <c r="C91" s="75">
        <v>2021</v>
      </c>
      <c r="D91" s="74">
        <v>200</v>
      </c>
      <c r="E91" s="74">
        <v>145</v>
      </c>
      <c r="F91" s="74">
        <v>200</v>
      </c>
      <c r="G91" s="74">
        <v>145</v>
      </c>
      <c r="H91" s="74">
        <v>200</v>
      </c>
      <c r="I91" s="74">
        <v>145</v>
      </c>
    </row>
    <row r="92" spans="1:13">
      <c r="A92" s="74">
        <v>90</v>
      </c>
      <c r="B92" s="75" t="s">
        <v>657</v>
      </c>
      <c r="C92" s="75">
        <v>2021</v>
      </c>
    </row>
    <row r="93" spans="1:13">
      <c r="A93" s="74">
        <v>91</v>
      </c>
      <c r="B93" s="75" t="s">
        <v>656</v>
      </c>
      <c r="C93" s="75">
        <v>2021</v>
      </c>
      <c r="D93" s="74">
        <v>93857</v>
      </c>
      <c r="E93" s="74">
        <v>138846</v>
      </c>
      <c r="F93" s="74">
        <v>85759</v>
      </c>
      <c r="G93" s="74">
        <v>126568</v>
      </c>
      <c r="H93" s="74">
        <v>28953</v>
      </c>
      <c r="I93" s="74">
        <v>46362</v>
      </c>
      <c r="J93" s="74">
        <v>37679</v>
      </c>
      <c r="K93" s="74">
        <v>56328</v>
      </c>
      <c r="L93" s="74">
        <v>33686</v>
      </c>
      <c r="M93" s="74">
        <v>51984</v>
      </c>
    </row>
    <row r="94" spans="1:13">
      <c r="A94" s="74">
        <v>92</v>
      </c>
      <c r="B94" s="75" t="s">
        <v>655</v>
      </c>
      <c r="C94" s="75">
        <v>2021</v>
      </c>
      <c r="D94" s="74">
        <v>4200</v>
      </c>
      <c r="E94" s="74">
        <v>2212</v>
      </c>
      <c r="F94" s="74">
        <v>4200</v>
      </c>
      <c r="G94" s="74">
        <v>2212</v>
      </c>
      <c r="H94" s="74">
        <v>600</v>
      </c>
      <c r="I94" s="74">
        <v>1522</v>
      </c>
      <c r="J94" s="74">
        <v>1800</v>
      </c>
      <c r="K94" s="74">
        <v>690</v>
      </c>
      <c r="L94" s="74">
        <v>1800</v>
      </c>
      <c r="M94" s="74">
        <v>690</v>
      </c>
    </row>
    <row r="95" spans="1:13">
      <c r="A95" s="74">
        <v>93</v>
      </c>
      <c r="B95" s="75" t="s">
        <v>654</v>
      </c>
      <c r="C95" s="75">
        <v>2021</v>
      </c>
      <c r="D95" s="74">
        <v>5040</v>
      </c>
      <c r="E95" s="74">
        <v>4908</v>
      </c>
      <c r="F95" s="74">
        <v>5040</v>
      </c>
      <c r="G95" s="74">
        <v>4908</v>
      </c>
      <c r="H95" s="74">
        <v>1200</v>
      </c>
      <c r="I95" s="74">
        <v>702</v>
      </c>
      <c r="J95" s="74">
        <v>1800</v>
      </c>
      <c r="K95" s="74">
        <v>2235</v>
      </c>
      <c r="L95" s="74">
        <v>1800</v>
      </c>
      <c r="M95" s="74">
        <v>2235</v>
      </c>
    </row>
    <row r="96" spans="1:13">
      <c r="A96" s="74">
        <v>94</v>
      </c>
      <c r="B96" s="75" t="s">
        <v>653</v>
      </c>
      <c r="C96" s="75">
        <v>2021</v>
      </c>
      <c r="D96" s="74">
        <v>26546</v>
      </c>
      <c r="E96" s="74">
        <v>22246</v>
      </c>
      <c r="F96" s="74">
        <v>23918</v>
      </c>
      <c r="G96" s="74">
        <v>21063</v>
      </c>
      <c r="H96" s="74">
        <v>7435</v>
      </c>
      <c r="I96" s="74">
        <v>6657</v>
      </c>
      <c r="J96" s="74">
        <v>10998</v>
      </c>
      <c r="K96" s="74">
        <v>8820</v>
      </c>
      <c r="L96" s="74">
        <v>10348</v>
      </c>
      <c r="M96" s="74">
        <v>8144</v>
      </c>
    </row>
    <row r="97" spans="1:13">
      <c r="A97" s="74">
        <v>95</v>
      </c>
      <c r="B97" s="75" t="s">
        <v>652</v>
      </c>
      <c r="C97" s="75">
        <v>2021</v>
      </c>
      <c r="D97" s="74">
        <v>2158</v>
      </c>
      <c r="E97" s="74">
        <v>3063</v>
      </c>
      <c r="F97" s="74">
        <v>2086</v>
      </c>
      <c r="G97" s="74">
        <v>3020</v>
      </c>
      <c r="H97" s="74">
        <v>672</v>
      </c>
      <c r="I97" s="74">
        <v>537</v>
      </c>
      <c r="J97" s="74">
        <v>576</v>
      </c>
      <c r="K97" s="74">
        <v>823</v>
      </c>
      <c r="L97" s="74">
        <v>576</v>
      </c>
      <c r="M97" s="74">
        <v>823</v>
      </c>
    </row>
    <row r="98" spans="1:13">
      <c r="A98" s="74">
        <v>96</v>
      </c>
      <c r="B98" s="75" t="s">
        <v>651</v>
      </c>
      <c r="C98" s="75">
        <v>2021</v>
      </c>
      <c r="D98" s="74">
        <v>30863</v>
      </c>
      <c r="E98" s="74">
        <v>51277</v>
      </c>
      <c r="F98" s="74">
        <v>27411</v>
      </c>
      <c r="G98" s="74">
        <v>44885</v>
      </c>
      <c r="H98" s="74">
        <v>10371</v>
      </c>
      <c r="I98" s="74">
        <v>16942</v>
      </c>
      <c r="J98" s="74">
        <v>12178</v>
      </c>
      <c r="K98" s="74">
        <v>20026</v>
      </c>
      <c r="L98" s="74">
        <v>9774</v>
      </c>
      <c r="M98" s="74">
        <v>17420</v>
      </c>
    </row>
    <row r="99" spans="1:13">
      <c r="A99" s="74">
        <v>97</v>
      </c>
      <c r="B99" s="75" t="s">
        <v>650</v>
      </c>
      <c r="C99" s="75">
        <v>2021</v>
      </c>
      <c r="D99" s="74">
        <v>25050</v>
      </c>
      <c r="E99" s="74">
        <v>55141</v>
      </c>
      <c r="F99" s="74">
        <v>23104</v>
      </c>
      <c r="G99" s="74">
        <v>50480</v>
      </c>
      <c r="H99" s="74">
        <v>8675</v>
      </c>
      <c r="I99" s="74">
        <v>20002</v>
      </c>
      <c r="J99" s="74">
        <v>10327</v>
      </c>
      <c r="K99" s="74">
        <v>23735</v>
      </c>
      <c r="L99" s="74">
        <v>9388</v>
      </c>
      <c r="M99" s="74">
        <v>22671</v>
      </c>
    </row>
  </sheetData>
  <autoFilter ref="O1:AB2" xr:uid="{220A2C40-06BC-410A-89F9-8A39A7C18A9C}">
    <filterColumn colId="4" showButton="0"/>
    <filterColumn colId="6" showButton="0"/>
    <filterColumn colId="8" showButton="0"/>
    <filterColumn colId="10" showButton="0"/>
    <filterColumn colId="12" showButton="0"/>
  </autoFilter>
  <mergeCells count="17">
    <mergeCell ref="H1:I1"/>
    <mergeCell ref="J1:K1"/>
    <mergeCell ref="L1:M1"/>
    <mergeCell ref="S1:T1"/>
    <mergeCell ref="U1:V1"/>
    <mergeCell ref="A1:A2"/>
    <mergeCell ref="B1:B2"/>
    <mergeCell ref="C1:C2"/>
    <mergeCell ref="D1:E1"/>
    <mergeCell ref="F1:G1"/>
    <mergeCell ref="W1:X1"/>
    <mergeCell ref="Y1:Z1"/>
    <mergeCell ref="AA1:AB1"/>
    <mergeCell ref="O1:O2"/>
    <mergeCell ref="P1:P2"/>
    <mergeCell ref="Q1:Q2"/>
    <mergeCell ref="R1:R2"/>
  </mergeCells>
  <phoneticPr fontId="3" type="noConversion"/>
  <conditionalFormatting sqref="D3:M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M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M4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:M5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M7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:M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97D8D-AE7B-4E3A-A27E-0D35B52086FC}">
  <dimension ref="A1:Z11"/>
  <sheetViews>
    <sheetView workbookViewId="0">
      <selection activeCell="A7" sqref="A7:XFD7"/>
    </sheetView>
  </sheetViews>
  <sheetFormatPr defaultRowHeight="12.75"/>
  <cols>
    <col min="1" max="1" width="19.42578125" bestFit="1" customWidth="1"/>
    <col min="4" max="4" width="15.28515625" bestFit="1" customWidth="1"/>
    <col min="5" max="8" width="15.28515625" customWidth="1"/>
  </cols>
  <sheetData>
    <row r="1" spans="1:26">
      <c r="A1" s="33" t="s">
        <v>490</v>
      </c>
      <c r="B1" s="33" t="s">
        <v>455</v>
      </c>
      <c r="C1" s="33" t="s">
        <v>456</v>
      </c>
      <c r="D1" s="33"/>
      <c r="E1" s="33"/>
      <c r="F1" s="33"/>
      <c r="G1" s="33"/>
      <c r="H1" s="33"/>
      <c r="I1" s="33" t="s">
        <v>457</v>
      </c>
      <c r="J1" s="33" t="s">
        <v>491</v>
      </c>
      <c r="L1" s="1" t="s">
        <v>475</v>
      </c>
      <c r="S1" s="1" t="s">
        <v>458</v>
      </c>
      <c r="Z1" s="1" t="s">
        <v>477</v>
      </c>
    </row>
    <row r="2" spans="1:26">
      <c r="A2" s="33" t="s">
        <v>453</v>
      </c>
      <c r="B2" s="33" t="s">
        <v>454</v>
      </c>
      <c r="C2" s="33">
        <v>20</v>
      </c>
      <c r="D2" s="33" t="s">
        <v>460</v>
      </c>
      <c r="E2" s="33" t="s">
        <v>461</v>
      </c>
      <c r="F2" s="33" t="s">
        <v>462</v>
      </c>
      <c r="G2" s="33"/>
      <c r="H2" s="33"/>
      <c r="I2" s="33">
        <v>2011.07</v>
      </c>
      <c r="J2" s="33" t="s">
        <v>452</v>
      </c>
    </row>
    <row r="3" spans="1:26">
      <c r="A3" s="33" t="s">
        <v>476</v>
      </c>
      <c r="B3" s="33" t="s">
        <v>469</v>
      </c>
      <c r="C3" s="33">
        <v>200</v>
      </c>
      <c r="D3" s="33" t="s">
        <v>466</v>
      </c>
      <c r="E3" s="33" t="s">
        <v>467</v>
      </c>
      <c r="F3" s="33" t="s">
        <v>468</v>
      </c>
      <c r="G3" s="33"/>
      <c r="H3" s="33"/>
      <c r="I3" s="33">
        <v>2013.12</v>
      </c>
      <c r="J3" s="33" t="s">
        <v>452</v>
      </c>
    </row>
    <row r="4" spans="1:26">
      <c r="A4" s="33" t="s">
        <v>458</v>
      </c>
      <c r="B4" s="33" t="s">
        <v>459</v>
      </c>
      <c r="C4" s="33">
        <v>400</v>
      </c>
      <c r="D4" s="33" t="s">
        <v>470</v>
      </c>
      <c r="E4" s="33" t="s">
        <v>471</v>
      </c>
      <c r="F4" s="33" t="s">
        <v>472</v>
      </c>
      <c r="G4" s="33" t="s">
        <v>473</v>
      </c>
      <c r="H4" s="33" t="s">
        <v>474</v>
      </c>
      <c r="I4" s="33">
        <v>2014.7</v>
      </c>
      <c r="J4" s="33" t="s">
        <v>452</v>
      </c>
    </row>
    <row r="5" spans="1:26">
      <c r="A5" s="33" t="s">
        <v>463</v>
      </c>
      <c r="B5" s="33" t="s">
        <v>486</v>
      </c>
      <c r="C5" s="33">
        <v>5000</v>
      </c>
      <c r="D5" s="33" t="s">
        <v>380</v>
      </c>
      <c r="E5" s="33" t="s">
        <v>379</v>
      </c>
      <c r="F5" s="33" t="s">
        <v>381</v>
      </c>
      <c r="G5" s="33" t="s">
        <v>382</v>
      </c>
      <c r="H5" s="33"/>
      <c r="I5" s="33">
        <v>2019.6</v>
      </c>
      <c r="J5" s="33" t="s">
        <v>452</v>
      </c>
    </row>
    <row r="6" spans="1:26">
      <c r="A6" s="33" t="s">
        <v>464</v>
      </c>
      <c r="B6" s="33" t="s">
        <v>485</v>
      </c>
      <c r="C6" s="33">
        <v>3000</v>
      </c>
      <c r="D6" s="33" t="s">
        <v>375</v>
      </c>
      <c r="E6" s="33"/>
      <c r="F6" s="33"/>
      <c r="G6" s="33"/>
      <c r="H6" s="33"/>
      <c r="I6" s="33">
        <v>2016.6</v>
      </c>
      <c r="J6" s="33" t="s">
        <v>452</v>
      </c>
    </row>
    <row r="7" spans="1:26">
      <c r="A7" s="33" t="s">
        <v>34</v>
      </c>
      <c r="B7" s="33" t="s">
        <v>0</v>
      </c>
      <c r="C7" s="33">
        <v>1600</v>
      </c>
      <c r="D7" s="33" t="s">
        <v>487</v>
      </c>
      <c r="E7" s="33" t="s">
        <v>488</v>
      </c>
      <c r="F7" s="33" t="s">
        <v>489</v>
      </c>
      <c r="G7" s="33"/>
      <c r="H7" s="33"/>
      <c r="I7" s="33">
        <v>2020.7</v>
      </c>
      <c r="J7" s="33" t="s">
        <v>452</v>
      </c>
    </row>
    <row r="8" spans="1:26">
      <c r="A8" s="33" t="s">
        <v>478</v>
      </c>
      <c r="B8" s="33" t="s">
        <v>465</v>
      </c>
      <c r="C8" s="33">
        <v>1000</v>
      </c>
      <c r="D8" s="33" t="s">
        <v>479</v>
      </c>
      <c r="E8" s="33" t="s">
        <v>480</v>
      </c>
      <c r="F8" s="33"/>
      <c r="G8" s="33"/>
      <c r="H8" s="33"/>
      <c r="I8" s="33">
        <v>2015.12</v>
      </c>
      <c r="J8" s="33" t="s">
        <v>452</v>
      </c>
    </row>
    <row r="9" spans="1:26">
      <c r="A9" s="33" t="s">
        <v>477</v>
      </c>
      <c r="B9" s="33" t="s">
        <v>254</v>
      </c>
      <c r="C9" s="33">
        <v>3000</v>
      </c>
      <c r="D9" s="33" t="s">
        <v>481</v>
      </c>
      <c r="E9" s="33" t="s">
        <v>482</v>
      </c>
      <c r="F9" s="33" t="s">
        <v>483</v>
      </c>
      <c r="G9" s="33" t="s">
        <v>484</v>
      </c>
      <c r="H9" s="33"/>
      <c r="I9" s="33">
        <v>2019.4</v>
      </c>
      <c r="J9" s="33" t="s">
        <v>452</v>
      </c>
    </row>
    <row r="11" spans="1:26">
      <c r="A11" s="44" t="s">
        <v>492</v>
      </c>
    </row>
  </sheetData>
  <phoneticPr fontId="3" type="noConversion"/>
  <hyperlinks>
    <hyperlink ref="A11" r:id="rId1" display="https://mp.weixin.qq.com/s/HMg7qB_UooteOUnceaKs0Q" xr:uid="{07704707-ED26-49B0-8F79-CB5B18CD32BF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E6F76-D9E2-4457-BE5E-A6744CC232AA}">
  <dimension ref="A1:Q130"/>
  <sheetViews>
    <sheetView workbookViewId="0">
      <selection activeCell="D15" sqref="D15"/>
    </sheetView>
  </sheetViews>
  <sheetFormatPr defaultRowHeight="12.75"/>
  <cols>
    <col min="2" max="2" width="17.42578125" bestFit="1" customWidth="1"/>
    <col min="3" max="3" width="13.7109375" bestFit="1" customWidth="1"/>
    <col min="9" max="9" width="9.28515625" style="15" bestFit="1" customWidth="1"/>
    <col min="10" max="13" width="13.140625" style="15" customWidth="1"/>
    <col min="15" max="15" width="24.140625" bestFit="1" customWidth="1"/>
  </cols>
  <sheetData>
    <row r="1" spans="1:17">
      <c r="A1" s="16"/>
      <c r="B1" s="17" t="s">
        <v>119</v>
      </c>
      <c r="C1" s="17" t="s">
        <v>120</v>
      </c>
      <c r="D1" s="17" t="s">
        <v>121</v>
      </c>
      <c r="E1" s="28" t="s">
        <v>224</v>
      </c>
      <c r="F1" s="28" t="s">
        <v>225</v>
      </c>
      <c r="I1" s="17"/>
      <c r="J1" s="28" t="s">
        <v>224</v>
      </c>
      <c r="K1" s="28" t="s">
        <v>225</v>
      </c>
      <c r="L1" s="17" t="s">
        <v>120</v>
      </c>
      <c r="M1" s="17" t="s">
        <v>121</v>
      </c>
      <c r="O1" s="25"/>
      <c r="P1" s="17" t="s">
        <v>226</v>
      </c>
      <c r="Q1" s="17" t="s">
        <v>121</v>
      </c>
    </row>
    <row r="2" spans="1:17">
      <c r="A2" s="16">
        <v>1</v>
      </c>
      <c r="B2" s="18" t="s">
        <v>126</v>
      </c>
      <c r="C2" s="19">
        <v>508935</v>
      </c>
      <c r="D2" s="19">
        <v>-7.46</v>
      </c>
      <c r="E2" s="16" t="s">
        <v>108</v>
      </c>
      <c r="F2" s="16" t="s">
        <v>105</v>
      </c>
      <c r="I2" s="17">
        <v>1</v>
      </c>
      <c r="J2" s="17" t="s">
        <v>176</v>
      </c>
      <c r="K2" s="17" t="s">
        <v>177</v>
      </c>
      <c r="L2" s="17">
        <v>153355997</v>
      </c>
      <c r="M2" s="17">
        <v>7.73</v>
      </c>
      <c r="O2" s="17" t="s">
        <v>227</v>
      </c>
      <c r="P2" s="19">
        <v>2665761</v>
      </c>
      <c r="Q2" s="19">
        <v>1.49</v>
      </c>
    </row>
    <row r="3" spans="1:17">
      <c r="A3" s="16">
        <v>2</v>
      </c>
      <c r="B3" s="18" t="s">
        <v>129</v>
      </c>
      <c r="C3" s="19">
        <v>399874</v>
      </c>
      <c r="D3" s="19">
        <v>3</v>
      </c>
      <c r="E3" s="16" t="s">
        <v>108</v>
      </c>
      <c r="F3" s="16" t="s">
        <v>110</v>
      </c>
      <c r="I3" s="17">
        <v>3</v>
      </c>
      <c r="J3" s="17" t="s">
        <v>182</v>
      </c>
      <c r="K3" s="17" t="s">
        <v>181</v>
      </c>
      <c r="L3" s="17">
        <v>47528</v>
      </c>
      <c r="M3" s="17">
        <v>23.4</v>
      </c>
      <c r="O3" s="23" t="s">
        <v>228</v>
      </c>
      <c r="P3" s="19">
        <v>452466</v>
      </c>
      <c r="Q3" s="19">
        <v>1.4</v>
      </c>
    </row>
    <row r="4" spans="1:17">
      <c r="A4" s="16">
        <v>3</v>
      </c>
      <c r="B4" s="18" t="s">
        <v>127</v>
      </c>
      <c r="C4" s="19">
        <v>4242774</v>
      </c>
      <c r="D4" s="19">
        <v>0.96</v>
      </c>
      <c r="E4" s="16" t="s">
        <v>108</v>
      </c>
      <c r="F4" s="16" t="s">
        <v>109</v>
      </c>
      <c r="I4" s="17">
        <v>4</v>
      </c>
      <c r="J4" s="17" t="s">
        <v>201</v>
      </c>
      <c r="K4" s="17" t="s">
        <v>177</v>
      </c>
      <c r="L4" s="17">
        <v>1873341</v>
      </c>
      <c r="M4" s="17">
        <v>19.57</v>
      </c>
      <c r="O4" s="29" t="s">
        <v>229</v>
      </c>
      <c r="P4" s="30"/>
      <c r="Q4" s="24"/>
    </row>
    <row r="5" spans="1:17">
      <c r="A5" s="16">
        <v>4</v>
      </c>
      <c r="B5" s="18" t="s">
        <v>128</v>
      </c>
      <c r="C5" s="19">
        <v>1923995</v>
      </c>
      <c r="D5" s="19">
        <v>40.86</v>
      </c>
      <c r="E5" s="16" t="s">
        <v>108</v>
      </c>
      <c r="F5" s="16" t="s">
        <v>109</v>
      </c>
      <c r="I5" s="17">
        <v>6</v>
      </c>
      <c r="J5" s="17" t="s">
        <v>181</v>
      </c>
      <c r="K5" s="17" t="s">
        <v>200</v>
      </c>
      <c r="L5" s="17">
        <v>5049338</v>
      </c>
      <c r="M5" s="17">
        <v>11.94</v>
      </c>
      <c r="O5" s="29" t="s">
        <v>230</v>
      </c>
      <c r="P5" s="30"/>
      <c r="Q5" s="24"/>
    </row>
    <row r="6" spans="1:17">
      <c r="A6" s="16">
        <v>5</v>
      </c>
      <c r="B6" s="18" t="s">
        <v>131</v>
      </c>
      <c r="C6" s="19">
        <v>28066</v>
      </c>
      <c r="D6" s="19">
        <v>18.72</v>
      </c>
      <c r="E6" s="16" t="s">
        <v>108</v>
      </c>
      <c r="F6" s="16" t="s">
        <v>111</v>
      </c>
      <c r="I6" s="17">
        <v>7</v>
      </c>
      <c r="J6" s="17" t="s">
        <v>181</v>
      </c>
      <c r="K6" s="17" t="s">
        <v>182</v>
      </c>
      <c r="L6" s="17">
        <v>291546</v>
      </c>
      <c r="M6" s="26"/>
      <c r="O6" s="29" t="s">
        <v>231</v>
      </c>
      <c r="P6" s="19">
        <v>302804</v>
      </c>
      <c r="Q6" s="19">
        <v>-1.3</v>
      </c>
    </row>
    <row r="7" spans="1:17">
      <c r="A7" s="16">
        <v>6</v>
      </c>
      <c r="B7" s="18" t="s">
        <v>132</v>
      </c>
      <c r="C7" s="19">
        <v>175671</v>
      </c>
      <c r="D7" s="19">
        <v>27.24</v>
      </c>
      <c r="E7" s="16" t="s">
        <v>108</v>
      </c>
      <c r="F7" s="16" t="s">
        <v>111</v>
      </c>
      <c r="I7" s="17">
        <v>8</v>
      </c>
      <c r="J7" s="17" t="s">
        <v>181</v>
      </c>
      <c r="K7" s="17" t="s">
        <v>201</v>
      </c>
      <c r="L7" s="17">
        <v>225527</v>
      </c>
      <c r="M7" s="17">
        <v>-38.479999999999997</v>
      </c>
      <c r="O7" s="29" t="s">
        <v>232</v>
      </c>
      <c r="P7" s="30"/>
      <c r="Q7" s="24"/>
    </row>
    <row r="8" spans="1:17">
      <c r="A8" s="16">
        <v>7</v>
      </c>
      <c r="B8" s="18" t="s">
        <v>133</v>
      </c>
      <c r="C8" s="19">
        <v>39305</v>
      </c>
      <c r="D8" s="19">
        <v>-3.25</v>
      </c>
      <c r="E8" s="16" t="s">
        <v>108</v>
      </c>
      <c r="F8" s="16" t="s">
        <v>111</v>
      </c>
      <c r="I8" s="17">
        <v>10</v>
      </c>
      <c r="J8" s="17" t="s">
        <v>214</v>
      </c>
      <c r="K8" s="17" t="s">
        <v>178</v>
      </c>
      <c r="L8" s="17">
        <v>4242774</v>
      </c>
      <c r="M8" s="17">
        <v>0.96</v>
      </c>
      <c r="O8" s="29" t="s">
        <v>233</v>
      </c>
      <c r="P8" s="19">
        <v>149662</v>
      </c>
      <c r="Q8" s="19">
        <v>7.44</v>
      </c>
    </row>
    <row r="9" spans="1:17">
      <c r="A9" s="16">
        <v>8</v>
      </c>
      <c r="B9" s="18" t="s">
        <v>130</v>
      </c>
      <c r="C9" s="19">
        <v>132</v>
      </c>
      <c r="D9" s="19">
        <v>-79.98</v>
      </c>
      <c r="E9" s="16" t="s">
        <v>108</v>
      </c>
      <c r="F9" s="16" t="s">
        <v>111</v>
      </c>
      <c r="I9" s="17">
        <v>11</v>
      </c>
      <c r="J9" s="17" t="s">
        <v>214</v>
      </c>
      <c r="K9" s="17" t="s">
        <v>190</v>
      </c>
      <c r="L9" s="17">
        <v>39305</v>
      </c>
      <c r="M9" s="17">
        <v>-3.25</v>
      </c>
      <c r="O9" s="29" t="s">
        <v>234</v>
      </c>
      <c r="P9" s="30"/>
      <c r="Q9" s="24"/>
    </row>
    <row r="10" spans="1:17">
      <c r="A10" s="16">
        <v>9</v>
      </c>
      <c r="B10" s="18" t="s">
        <v>125</v>
      </c>
      <c r="C10" s="19">
        <v>138497</v>
      </c>
      <c r="D10" s="19">
        <v>3.16</v>
      </c>
      <c r="E10" s="16" t="s">
        <v>108</v>
      </c>
      <c r="F10" s="16" t="s">
        <v>106</v>
      </c>
      <c r="I10" s="17">
        <v>12</v>
      </c>
      <c r="J10" s="17" t="s">
        <v>214</v>
      </c>
      <c r="K10" s="17" t="s">
        <v>182</v>
      </c>
      <c r="L10" s="17">
        <v>1696938</v>
      </c>
      <c r="M10" s="17">
        <v>-0.04</v>
      </c>
      <c r="O10" s="23" t="s">
        <v>235</v>
      </c>
      <c r="P10" s="19">
        <v>2213295</v>
      </c>
      <c r="Q10" s="19">
        <v>1.51</v>
      </c>
    </row>
    <row r="11" spans="1:17">
      <c r="A11" s="16">
        <v>10</v>
      </c>
      <c r="B11" s="18" t="s">
        <v>123</v>
      </c>
      <c r="C11" s="19">
        <v>2445851</v>
      </c>
      <c r="D11" s="19">
        <v>-19.100000000000001</v>
      </c>
      <c r="E11" s="16" t="s">
        <v>105</v>
      </c>
      <c r="F11" s="16" t="s">
        <v>107</v>
      </c>
      <c r="I11" s="17">
        <v>13</v>
      </c>
      <c r="J11" s="17" t="s">
        <v>214</v>
      </c>
      <c r="K11" s="17" t="s">
        <v>202</v>
      </c>
      <c r="L11" s="17">
        <v>399874</v>
      </c>
      <c r="M11" s="17">
        <v>3</v>
      </c>
      <c r="O11" s="29" t="s">
        <v>122</v>
      </c>
      <c r="P11" s="19">
        <v>102</v>
      </c>
      <c r="Q11" s="19">
        <v>-10.53</v>
      </c>
    </row>
    <row r="12" spans="1:17">
      <c r="A12" s="16">
        <v>11</v>
      </c>
      <c r="B12" s="18" t="s">
        <v>124</v>
      </c>
      <c r="C12" s="19">
        <v>3309082</v>
      </c>
      <c r="D12" s="19">
        <v>40.39</v>
      </c>
      <c r="E12" s="16" t="s">
        <v>105</v>
      </c>
      <c r="F12" s="16" t="s">
        <v>107</v>
      </c>
      <c r="I12" s="17">
        <v>14</v>
      </c>
      <c r="J12" s="17" t="s">
        <v>214</v>
      </c>
      <c r="K12" s="17" t="s">
        <v>200</v>
      </c>
      <c r="L12" s="17">
        <v>1350157</v>
      </c>
      <c r="M12" s="17">
        <v>70.010000000000005</v>
      </c>
      <c r="O12" s="29" t="s">
        <v>236</v>
      </c>
      <c r="P12" s="30"/>
      <c r="Q12" s="24"/>
    </row>
    <row r="13" spans="1:17">
      <c r="A13" s="16">
        <v>12</v>
      </c>
      <c r="B13" s="18" t="s">
        <v>122</v>
      </c>
      <c r="C13" s="19">
        <v>101</v>
      </c>
      <c r="D13" s="19">
        <v>-12.93</v>
      </c>
      <c r="E13" s="16" t="s">
        <v>105</v>
      </c>
      <c r="F13" s="16" t="s">
        <v>106</v>
      </c>
      <c r="I13" s="17">
        <v>15</v>
      </c>
      <c r="J13" s="17" t="s">
        <v>214</v>
      </c>
      <c r="K13" s="17" t="s">
        <v>181</v>
      </c>
      <c r="L13" s="17">
        <v>3364811</v>
      </c>
      <c r="M13" s="17">
        <v>-3.11</v>
      </c>
      <c r="O13" s="29" t="s">
        <v>237</v>
      </c>
      <c r="P13" s="30"/>
      <c r="Q13" s="24"/>
    </row>
    <row r="14" spans="1:17">
      <c r="A14" s="16">
        <v>13</v>
      </c>
      <c r="B14" s="18" t="s">
        <v>134</v>
      </c>
      <c r="C14" s="19">
        <v>2</v>
      </c>
      <c r="D14" s="19">
        <v>-33.33</v>
      </c>
      <c r="E14" s="16" t="s">
        <v>112</v>
      </c>
      <c r="F14" s="16" t="s">
        <v>110</v>
      </c>
      <c r="I14" s="17">
        <v>16</v>
      </c>
      <c r="J14" s="17" t="s">
        <v>214</v>
      </c>
      <c r="K14" s="17" t="s">
        <v>207</v>
      </c>
      <c r="L14" s="17">
        <v>60540</v>
      </c>
      <c r="M14" s="26"/>
      <c r="O14" s="29" t="s">
        <v>238</v>
      </c>
      <c r="P14" s="19">
        <v>1307801</v>
      </c>
      <c r="Q14" s="19">
        <v>2.85</v>
      </c>
    </row>
    <row r="15" spans="1:17">
      <c r="A15" s="16">
        <v>14</v>
      </c>
      <c r="B15" s="18" t="s">
        <v>135</v>
      </c>
      <c r="C15" s="19">
        <v>141</v>
      </c>
      <c r="D15" s="19">
        <v>-1.4</v>
      </c>
      <c r="E15" s="16" t="s">
        <v>112</v>
      </c>
      <c r="F15" s="16" t="s">
        <v>110</v>
      </c>
      <c r="I15" s="17">
        <v>18</v>
      </c>
      <c r="J15" s="17" t="s">
        <v>207</v>
      </c>
      <c r="K15" s="17" t="s">
        <v>210</v>
      </c>
      <c r="L15" s="17">
        <v>4455399</v>
      </c>
      <c r="M15" s="17">
        <v>-16.579999999999998</v>
      </c>
      <c r="O15" s="29" t="s">
        <v>239</v>
      </c>
      <c r="P15" s="19">
        <v>485260</v>
      </c>
      <c r="Q15" s="19">
        <v>-2.48</v>
      </c>
    </row>
    <row r="16" spans="1:17">
      <c r="A16" s="16">
        <v>15</v>
      </c>
      <c r="B16" s="18" t="s">
        <v>138</v>
      </c>
      <c r="C16" s="19">
        <v>2</v>
      </c>
      <c r="D16" s="19">
        <v>-71.430000000000007</v>
      </c>
      <c r="E16" s="16" t="s">
        <v>112</v>
      </c>
      <c r="F16" s="16" t="s">
        <v>114</v>
      </c>
      <c r="I16" s="17">
        <v>19</v>
      </c>
      <c r="J16" s="17" t="s">
        <v>207</v>
      </c>
      <c r="K16" s="17" t="s">
        <v>205</v>
      </c>
      <c r="L16" s="17">
        <v>144306</v>
      </c>
      <c r="M16" s="17">
        <v>-8.83</v>
      </c>
      <c r="O16" s="29" t="s">
        <v>240</v>
      </c>
      <c r="P16" s="19">
        <v>194243</v>
      </c>
      <c r="Q16" s="19">
        <v>-12.59</v>
      </c>
    </row>
    <row r="17" spans="1:17">
      <c r="A17" s="16">
        <v>16</v>
      </c>
      <c r="B17" s="18" t="s">
        <v>137</v>
      </c>
      <c r="C17" s="19">
        <v>2</v>
      </c>
      <c r="D17" s="19">
        <v>-95</v>
      </c>
      <c r="E17" s="16" t="s">
        <v>112</v>
      </c>
      <c r="F17" s="16" t="s">
        <v>114</v>
      </c>
      <c r="I17" s="17">
        <v>20</v>
      </c>
      <c r="J17" s="17" t="s">
        <v>207</v>
      </c>
      <c r="K17" s="17" t="s">
        <v>206</v>
      </c>
      <c r="L17" s="17">
        <v>956530</v>
      </c>
      <c r="M17" s="17">
        <v>10.14</v>
      </c>
      <c r="O17" s="29" t="s">
        <v>241</v>
      </c>
      <c r="P17" s="30"/>
      <c r="Q17" s="24"/>
    </row>
    <row r="18" spans="1:17">
      <c r="A18" s="16">
        <v>17</v>
      </c>
      <c r="B18" s="18" t="s">
        <v>136</v>
      </c>
      <c r="C18" s="19">
        <v>1451</v>
      </c>
      <c r="D18" s="19">
        <v>-32.159999999999997</v>
      </c>
      <c r="E18" s="16" t="s">
        <v>112</v>
      </c>
      <c r="F18" s="16" t="s">
        <v>113</v>
      </c>
      <c r="I18" s="17">
        <v>21</v>
      </c>
      <c r="J18" s="17" t="s">
        <v>207</v>
      </c>
      <c r="K18" s="17" t="s">
        <v>181</v>
      </c>
      <c r="L18" s="17">
        <v>5729309</v>
      </c>
      <c r="M18" s="17">
        <v>-4.22</v>
      </c>
      <c r="O18" s="29" t="s">
        <v>242</v>
      </c>
      <c r="P18" s="19">
        <v>76968</v>
      </c>
      <c r="Q18" s="19">
        <v>45.11</v>
      </c>
    </row>
    <row r="19" spans="1:17">
      <c r="A19" s="16">
        <v>18</v>
      </c>
      <c r="B19" s="18" t="s">
        <v>139</v>
      </c>
      <c r="C19" s="19">
        <v>122476</v>
      </c>
      <c r="D19" s="19">
        <v>19.670000000000002</v>
      </c>
      <c r="E19" s="16" t="s">
        <v>110</v>
      </c>
      <c r="F19" s="16" t="s">
        <v>107</v>
      </c>
      <c r="I19" s="17">
        <v>22</v>
      </c>
      <c r="J19" s="17" t="s">
        <v>207</v>
      </c>
      <c r="K19" s="17" t="s">
        <v>214</v>
      </c>
      <c r="L19" s="17">
        <v>500615</v>
      </c>
      <c r="M19" s="17">
        <v>-14.64</v>
      </c>
      <c r="O19" s="29" t="s">
        <v>243</v>
      </c>
      <c r="P19" s="19">
        <v>9675</v>
      </c>
      <c r="Q19" s="19">
        <v>1022.1</v>
      </c>
    </row>
    <row r="20" spans="1:17">
      <c r="A20" s="16">
        <v>19</v>
      </c>
      <c r="B20" s="18" t="s">
        <v>134</v>
      </c>
      <c r="C20" s="19">
        <v>591453</v>
      </c>
      <c r="D20" s="19">
        <v>2.69</v>
      </c>
      <c r="E20" s="16" t="s">
        <v>110</v>
      </c>
      <c r="F20" s="16" t="s">
        <v>109</v>
      </c>
      <c r="I20" s="17">
        <v>23</v>
      </c>
      <c r="J20" s="17" t="s">
        <v>207</v>
      </c>
      <c r="K20" s="17" t="s">
        <v>190</v>
      </c>
      <c r="L20" s="17">
        <v>175671</v>
      </c>
      <c r="M20" s="17">
        <v>27.24</v>
      </c>
      <c r="O20" s="29" t="s">
        <v>125</v>
      </c>
      <c r="P20" s="19">
        <v>138497</v>
      </c>
      <c r="Q20" s="19">
        <v>3.16</v>
      </c>
    </row>
    <row r="21" spans="1:17">
      <c r="A21" s="16">
        <v>20</v>
      </c>
      <c r="B21" s="18" t="s">
        <v>141</v>
      </c>
      <c r="C21" s="19">
        <v>1098277</v>
      </c>
      <c r="D21" s="19">
        <v>1.1200000000000001</v>
      </c>
      <c r="E21" s="16" t="s">
        <v>110</v>
      </c>
      <c r="F21" s="16" t="s">
        <v>109</v>
      </c>
      <c r="I21" s="17">
        <v>24</v>
      </c>
      <c r="J21" s="17" t="s">
        <v>207</v>
      </c>
      <c r="K21" s="17" t="s">
        <v>188</v>
      </c>
      <c r="L21" s="27">
        <v>28066</v>
      </c>
      <c r="M21" s="17">
        <v>18.72</v>
      </c>
      <c r="O21" s="29" t="s">
        <v>244</v>
      </c>
      <c r="P21" s="19">
        <v>749</v>
      </c>
      <c r="Q21" s="19">
        <v>9.5</v>
      </c>
    </row>
    <row r="22" spans="1:17">
      <c r="A22" s="16">
        <v>21</v>
      </c>
      <c r="B22" s="18" t="s">
        <v>135</v>
      </c>
      <c r="C22" s="19">
        <v>1233268</v>
      </c>
      <c r="D22" s="19">
        <v>26.81</v>
      </c>
      <c r="E22" s="16" t="s">
        <v>110</v>
      </c>
      <c r="F22" s="16" t="s">
        <v>109</v>
      </c>
      <c r="I22" s="17">
        <v>25</v>
      </c>
      <c r="J22" s="17" t="s">
        <v>207</v>
      </c>
      <c r="K22" s="17" t="s">
        <v>212</v>
      </c>
      <c r="L22" s="17">
        <v>138497</v>
      </c>
      <c r="M22" s="17">
        <v>3.16</v>
      </c>
    </row>
    <row r="23" spans="1:17">
      <c r="A23" s="16">
        <v>22</v>
      </c>
      <c r="B23" s="18" t="s">
        <v>140</v>
      </c>
      <c r="C23" s="20">
        <v>1165611</v>
      </c>
      <c r="D23" s="20">
        <v>12.3</v>
      </c>
      <c r="E23" s="16" t="s">
        <v>110</v>
      </c>
      <c r="F23" s="16" t="s">
        <v>109</v>
      </c>
      <c r="I23" s="17">
        <v>26</v>
      </c>
      <c r="J23" s="17" t="s">
        <v>207</v>
      </c>
      <c r="K23" s="26" t="s">
        <v>201</v>
      </c>
      <c r="L23" s="26">
        <v>719200</v>
      </c>
      <c r="M23" s="26">
        <v>0.19</v>
      </c>
    </row>
    <row r="24" spans="1:17">
      <c r="A24" s="16">
        <v>23</v>
      </c>
      <c r="B24" s="18" t="s">
        <v>148</v>
      </c>
      <c r="C24" s="19">
        <v>0.2</v>
      </c>
      <c r="D24" s="19">
        <v>-52.38</v>
      </c>
      <c r="E24" s="16" t="s">
        <v>110</v>
      </c>
      <c r="F24" s="16" t="s">
        <v>111</v>
      </c>
      <c r="I24" s="17">
        <v>27</v>
      </c>
      <c r="J24" s="17" t="s">
        <v>207</v>
      </c>
      <c r="K24" s="17" t="s">
        <v>213</v>
      </c>
      <c r="L24" s="17">
        <v>6170101</v>
      </c>
      <c r="M24" s="17">
        <v>85.74</v>
      </c>
    </row>
    <row r="25" spans="1:17">
      <c r="A25" s="16">
        <v>24</v>
      </c>
      <c r="B25" s="18" t="s">
        <v>147</v>
      </c>
      <c r="C25" s="19">
        <v>2</v>
      </c>
      <c r="D25" s="19">
        <v>-91.14</v>
      </c>
      <c r="E25" s="16" t="s">
        <v>110</v>
      </c>
      <c r="F25" s="16" t="s">
        <v>111</v>
      </c>
      <c r="I25" s="17">
        <v>28</v>
      </c>
      <c r="J25" s="17" t="s">
        <v>207</v>
      </c>
      <c r="K25" s="17" t="s">
        <v>178</v>
      </c>
      <c r="L25" s="17">
        <v>1712034</v>
      </c>
      <c r="M25" s="17">
        <v>81.56</v>
      </c>
    </row>
    <row r="26" spans="1:17">
      <c r="A26" s="16">
        <v>25</v>
      </c>
      <c r="B26" s="18" t="s">
        <v>146</v>
      </c>
      <c r="C26" s="19">
        <v>67</v>
      </c>
      <c r="D26" s="21"/>
      <c r="E26" s="16" t="s">
        <v>110</v>
      </c>
      <c r="F26" s="16" t="s">
        <v>111</v>
      </c>
      <c r="I26" s="17">
        <v>29</v>
      </c>
      <c r="J26" s="17" t="s">
        <v>207</v>
      </c>
      <c r="K26" s="17" t="s">
        <v>200</v>
      </c>
      <c r="L26" s="17">
        <v>2377946</v>
      </c>
      <c r="M26" s="17">
        <v>-8.68</v>
      </c>
    </row>
    <row r="27" spans="1:17">
      <c r="A27" s="16">
        <v>26</v>
      </c>
      <c r="B27" s="18" t="s">
        <v>149</v>
      </c>
      <c r="C27" s="19">
        <v>406186</v>
      </c>
      <c r="D27" s="19">
        <v>102.27</v>
      </c>
      <c r="E27" s="16" t="s">
        <v>110</v>
      </c>
      <c r="F27" s="16" t="s">
        <v>114</v>
      </c>
      <c r="I27" s="17">
        <v>31</v>
      </c>
      <c r="J27" s="17" t="s">
        <v>210</v>
      </c>
      <c r="K27" s="17" t="s">
        <v>205</v>
      </c>
      <c r="L27" s="17">
        <v>1321</v>
      </c>
      <c r="M27" s="17">
        <v>87.64</v>
      </c>
    </row>
    <row r="28" spans="1:17">
      <c r="A28" s="16">
        <v>27</v>
      </c>
      <c r="B28" s="18" t="s">
        <v>144</v>
      </c>
      <c r="C28" s="19">
        <v>1697518</v>
      </c>
      <c r="D28" s="19">
        <v>5.22</v>
      </c>
      <c r="E28" s="16" t="s">
        <v>110</v>
      </c>
      <c r="F28" s="16" t="s">
        <v>113</v>
      </c>
      <c r="I28" s="17">
        <v>32</v>
      </c>
      <c r="J28" s="17" t="s">
        <v>210</v>
      </c>
      <c r="K28" s="17" t="s">
        <v>200</v>
      </c>
      <c r="L28" s="17">
        <v>2445851</v>
      </c>
      <c r="M28" s="17">
        <v>-19.100000000000001</v>
      </c>
    </row>
    <row r="29" spans="1:17">
      <c r="A29" s="16">
        <v>28</v>
      </c>
      <c r="B29" s="18" t="s">
        <v>145</v>
      </c>
      <c r="C29" s="19">
        <v>589435</v>
      </c>
      <c r="D29" s="19">
        <v>-3.95</v>
      </c>
      <c r="E29" s="16" t="s">
        <v>110</v>
      </c>
      <c r="F29" s="16" t="s">
        <v>113</v>
      </c>
      <c r="I29" s="17">
        <v>33</v>
      </c>
      <c r="J29" s="17" t="s">
        <v>210</v>
      </c>
      <c r="K29" s="17" t="s">
        <v>207</v>
      </c>
      <c r="L29" s="17">
        <v>7996</v>
      </c>
      <c r="M29" s="17">
        <v>53.42</v>
      </c>
    </row>
    <row r="30" spans="1:17">
      <c r="A30" s="16">
        <v>29</v>
      </c>
      <c r="B30" s="18" t="s">
        <v>142</v>
      </c>
      <c r="C30" s="20">
        <v>119735</v>
      </c>
      <c r="D30" s="20">
        <v>-16.940000000000001</v>
      </c>
      <c r="E30" s="16" t="s">
        <v>110</v>
      </c>
      <c r="F30" s="16" t="s">
        <v>113</v>
      </c>
      <c r="I30" s="17">
        <v>35</v>
      </c>
      <c r="J30" s="17" t="s">
        <v>205</v>
      </c>
      <c r="K30" s="17" t="s">
        <v>210</v>
      </c>
      <c r="L30" s="17">
        <v>1933828</v>
      </c>
      <c r="M30" s="17">
        <v>1.52</v>
      </c>
    </row>
    <row r="31" spans="1:17">
      <c r="A31" s="16">
        <v>30</v>
      </c>
      <c r="B31" s="18" t="s">
        <v>143</v>
      </c>
      <c r="C31" s="19">
        <v>189</v>
      </c>
      <c r="D31" s="19">
        <v>-99.64</v>
      </c>
      <c r="E31" s="16" t="s">
        <v>110</v>
      </c>
      <c r="F31" s="16" t="s">
        <v>113</v>
      </c>
      <c r="I31" s="17">
        <v>36</v>
      </c>
      <c r="J31" s="17" t="s">
        <v>205</v>
      </c>
      <c r="K31" s="17" t="s">
        <v>206</v>
      </c>
      <c r="L31" s="17">
        <v>1419</v>
      </c>
      <c r="M31" s="17">
        <v>519.65</v>
      </c>
    </row>
    <row r="32" spans="1:17">
      <c r="A32" s="16">
        <v>31</v>
      </c>
      <c r="B32" s="18" t="s">
        <v>155</v>
      </c>
      <c r="C32" s="20">
        <v>3080753</v>
      </c>
      <c r="D32" s="20">
        <v>-0.95</v>
      </c>
      <c r="E32" s="16" t="s">
        <v>117</v>
      </c>
      <c r="F32" s="16" t="s">
        <v>107</v>
      </c>
      <c r="I32" s="17">
        <v>37</v>
      </c>
      <c r="J32" s="17" t="s">
        <v>205</v>
      </c>
      <c r="K32" s="17" t="s">
        <v>207</v>
      </c>
      <c r="L32" s="17">
        <v>1604056</v>
      </c>
      <c r="M32" s="17">
        <v>37.909999999999997</v>
      </c>
    </row>
    <row r="33" spans="1:13">
      <c r="A33" s="16">
        <v>32</v>
      </c>
      <c r="B33" s="18" t="s">
        <v>156</v>
      </c>
      <c r="C33" s="20">
        <v>1889370</v>
      </c>
      <c r="D33" s="20">
        <v>-6.39</v>
      </c>
      <c r="E33" s="16" t="s">
        <v>117</v>
      </c>
      <c r="F33" s="16" t="s">
        <v>107</v>
      </c>
      <c r="I33" s="17">
        <v>38</v>
      </c>
      <c r="J33" s="17" t="s">
        <v>205</v>
      </c>
      <c r="K33" s="17" t="s">
        <v>211</v>
      </c>
      <c r="L33" s="27">
        <v>102</v>
      </c>
      <c r="M33" s="17">
        <v>-10.53</v>
      </c>
    </row>
    <row r="34" spans="1:13">
      <c r="A34" s="16">
        <v>33</v>
      </c>
      <c r="B34" s="18" t="s">
        <v>157</v>
      </c>
      <c r="C34" s="20">
        <v>1863703</v>
      </c>
      <c r="D34" s="20">
        <v>37.93</v>
      </c>
      <c r="E34" s="16" t="s">
        <v>117</v>
      </c>
      <c r="F34" s="16" t="s">
        <v>107</v>
      </c>
      <c r="I34" s="17">
        <v>40</v>
      </c>
      <c r="J34" s="17" t="s">
        <v>206</v>
      </c>
      <c r="K34" s="17" t="s">
        <v>205</v>
      </c>
      <c r="L34" s="17">
        <v>1561240</v>
      </c>
      <c r="M34" s="17">
        <v>6.83</v>
      </c>
    </row>
    <row r="35" spans="1:13">
      <c r="A35" s="16">
        <v>34</v>
      </c>
      <c r="B35" s="18" t="s">
        <v>154</v>
      </c>
      <c r="C35" s="20">
        <v>2650400</v>
      </c>
      <c r="D35" s="20">
        <v>58.84</v>
      </c>
      <c r="E35" s="16" t="s">
        <v>117</v>
      </c>
      <c r="F35" s="16" t="s">
        <v>107</v>
      </c>
      <c r="I35" s="17">
        <v>41</v>
      </c>
      <c r="J35" s="17" t="s">
        <v>206</v>
      </c>
      <c r="K35" s="17" t="s">
        <v>207</v>
      </c>
      <c r="L35" s="17">
        <v>656037</v>
      </c>
      <c r="M35" s="17">
        <v>5.14</v>
      </c>
    </row>
    <row r="36" spans="1:13">
      <c r="A36" s="16">
        <v>35</v>
      </c>
      <c r="B36" s="18" t="s">
        <v>158</v>
      </c>
      <c r="C36" s="19">
        <v>4982996</v>
      </c>
      <c r="D36" s="19">
        <v>20.11</v>
      </c>
      <c r="E36" s="16" t="s">
        <v>117</v>
      </c>
      <c r="F36" s="16" t="s">
        <v>109</v>
      </c>
      <c r="I36" s="17">
        <v>43</v>
      </c>
      <c r="J36" s="17" t="s">
        <v>208</v>
      </c>
      <c r="K36" s="17" t="s">
        <v>178</v>
      </c>
      <c r="L36" s="17">
        <v>675567</v>
      </c>
      <c r="M36" s="17">
        <v>-40.33</v>
      </c>
    </row>
    <row r="37" spans="1:13">
      <c r="A37" s="16">
        <v>36</v>
      </c>
      <c r="B37" s="18" t="s">
        <v>159</v>
      </c>
      <c r="C37" s="20">
        <v>4395593</v>
      </c>
      <c r="D37" s="20">
        <v>198.4</v>
      </c>
      <c r="E37" s="16" t="s">
        <v>117</v>
      </c>
      <c r="F37" s="16" t="s">
        <v>109</v>
      </c>
      <c r="I37" s="17">
        <v>44</v>
      </c>
      <c r="J37" s="17" t="s">
        <v>208</v>
      </c>
      <c r="K37" s="17" t="s">
        <v>180</v>
      </c>
      <c r="L37" s="17">
        <v>465514</v>
      </c>
      <c r="M37" s="17">
        <v>90.04</v>
      </c>
    </row>
    <row r="38" spans="1:13">
      <c r="A38" s="16">
        <v>37</v>
      </c>
      <c r="B38" s="18" t="s">
        <v>165</v>
      </c>
      <c r="C38" s="19">
        <v>911236</v>
      </c>
      <c r="D38" s="19">
        <v>-2.91</v>
      </c>
      <c r="E38" s="16" t="s">
        <v>117</v>
      </c>
      <c r="F38" s="16" t="s">
        <v>116</v>
      </c>
      <c r="I38" s="17">
        <v>45</v>
      </c>
      <c r="J38" s="17" t="s">
        <v>208</v>
      </c>
      <c r="K38" s="17" t="s">
        <v>218</v>
      </c>
      <c r="L38" s="27">
        <v>2</v>
      </c>
      <c r="M38" s="17">
        <v>-33.33</v>
      </c>
    </row>
    <row r="39" spans="1:13">
      <c r="A39" s="16">
        <v>38</v>
      </c>
      <c r="B39" s="18" t="s">
        <v>163</v>
      </c>
      <c r="C39" s="20">
        <v>22935</v>
      </c>
      <c r="D39" s="20">
        <v>-62.92</v>
      </c>
      <c r="E39" s="16" t="s">
        <v>117</v>
      </c>
      <c r="F39" s="16" t="s">
        <v>116</v>
      </c>
      <c r="I39" s="17">
        <v>46</v>
      </c>
      <c r="J39" s="17" t="s">
        <v>208</v>
      </c>
      <c r="K39" s="17" t="s">
        <v>219</v>
      </c>
      <c r="L39" s="17">
        <v>141</v>
      </c>
      <c r="M39" s="17">
        <v>-1.4</v>
      </c>
    </row>
    <row r="40" spans="1:13">
      <c r="A40" s="16">
        <v>39</v>
      </c>
      <c r="B40" s="18" t="s">
        <v>164</v>
      </c>
      <c r="C40" s="20">
        <v>7530</v>
      </c>
      <c r="D40" s="20">
        <v>-54.74</v>
      </c>
      <c r="E40" s="16" t="s">
        <v>117</v>
      </c>
      <c r="F40" s="16" t="s">
        <v>116</v>
      </c>
      <c r="I40" s="17">
        <v>47</v>
      </c>
      <c r="J40" s="17" t="s">
        <v>208</v>
      </c>
      <c r="K40" s="17" t="s">
        <v>217</v>
      </c>
      <c r="L40" s="17">
        <v>2</v>
      </c>
      <c r="M40" s="17">
        <v>-71.430000000000007</v>
      </c>
    </row>
    <row r="41" spans="1:13">
      <c r="A41" s="16">
        <v>40</v>
      </c>
      <c r="B41" s="18" t="s">
        <v>161</v>
      </c>
      <c r="C41" s="22">
        <v>4085790</v>
      </c>
      <c r="D41" s="22">
        <v>-1.54</v>
      </c>
      <c r="E41" s="16" t="s">
        <v>117</v>
      </c>
      <c r="F41" s="16" t="s">
        <v>116</v>
      </c>
      <c r="I41" s="17">
        <v>49</v>
      </c>
      <c r="J41" s="17" t="s">
        <v>178</v>
      </c>
      <c r="K41" s="17" t="s">
        <v>208</v>
      </c>
      <c r="L41" s="17">
        <v>1245628</v>
      </c>
      <c r="M41" s="17">
        <v>-15.13</v>
      </c>
    </row>
    <row r="42" spans="1:13">
      <c r="A42" s="16">
        <v>41</v>
      </c>
      <c r="B42" s="18" t="s">
        <v>160</v>
      </c>
      <c r="C42" s="22">
        <v>2245769</v>
      </c>
      <c r="D42" s="22">
        <v>25.19</v>
      </c>
      <c r="E42" s="16" t="s">
        <v>117</v>
      </c>
      <c r="F42" s="16" t="s">
        <v>116</v>
      </c>
      <c r="I42" s="17">
        <v>50</v>
      </c>
      <c r="J42" s="17" t="s">
        <v>178</v>
      </c>
      <c r="K42" s="17" t="s">
        <v>180</v>
      </c>
      <c r="L42" s="17">
        <v>117078</v>
      </c>
      <c r="M42" s="17">
        <v>-20.420000000000002</v>
      </c>
    </row>
    <row r="43" spans="1:13">
      <c r="A43" s="16">
        <v>42</v>
      </c>
      <c r="B43" s="18" t="s">
        <v>162</v>
      </c>
      <c r="C43" s="22">
        <v>340225</v>
      </c>
      <c r="D43" s="21"/>
      <c r="E43" s="16" t="s">
        <v>117</v>
      </c>
      <c r="F43" s="16" t="s">
        <v>116</v>
      </c>
      <c r="I43" s="17">
        <v>51</v>
      </c>
      <c r="J43" s="17" t="s">
        <v>178</v>
      </c>
      <c r="K43" s="17" t="s">
        <v>179</v>
      </c>
      <c r="L43" s="17">
        <v>52932</v>
      </c>
      <c r="M43" s="17">
        <v>-64.02</v>
      </c>
    </row>
    <row r="44" spans="1:13">
      <c r="A44" s="16">
        <v>43</v>
      </c>
      <c r="B44" s="18" t="s">
        <v>168</v>
      </c>
      <c r="C44" s="22">
        <v>1035573</v>
      </c>
      <c r="D44" s="22">
        <v>5.48</v>
      </c>
      <c r="E44" s="16" t="s">
        <v>117</v>
      </c>
      <c r="F44" s="16" t="s">
        <v>114</v>
      </c>
      <c r="I44" s="17">
        <v>53</v>
      </c>
      <c r="J44" s="17" t="s">
        <v>180</v>
      </c>
      <c r="K44" s="17" t="s">
        <v>208</v>
      </c>
      <c r="L44" s="17">
        <v>1343628</v>
      </c>
      <c r="M44" s="17">
        <v>-31.24</v>
      </c>
    </row>
    <row r="45" spans="1:13">
      <c r="A45" s="16">
        <v>44</v>
      </c>
      <c r="B45" s="18" t="s">
        <v>166</v>
      </c>
      <c r="C45" s="22">
        <v>39398</v>
      </c>
      <c r="D45" s="22">
        <v>19.23</v>
      </c>
      <c r="E45" s="16" t="s">
        <v>117</v>
      </c>
      <c r="F45" s="16" t="s">
        <v>114</v>
      </c>
      <c r="I45" s="17">
        <v>54</v>
      </c>
      <c r="J45" s="17" t="s">
        <v>180</v>
      </c>
      <c r="K45" s="17" t="s">
        <v>178</v>
      </c>
      <c r="L45" s="17">
        <v>117664</v>
      </c>
      <c r="M45" s="17">
        <v>-18.309999999999999</v>
      </c>
    </row>
    <row r="46" spans="1:13">
      <c r="A46" s="16">
        <v>45</v>
      </c>
      <c r="B46" s="18" t="s">
        <v>167</v>
      </c>
      <c r="C46" s="19">
        <v>117160</v>
      </c>
      <c r="D46" s="19">
        <v>10.8</v>
      </c>
      <c r="E46" s="16" t="s">
        <v>117</v>
      </c>
      <c r="F46" s="16" t="s">
        <v>114</v>
      </c>
      <c r="I46" s="17">
        <v>55</v>
      </c>
      <c r="J46" s="17" t="s">
        <v>180</v>
      </c>
      <c r="K46" s="17" t="s">
        <v>179</v>
      </c>
      <c r="L46" s="17">
        <v>346</v>
      </c>
      <c r="M46" s="17">
        <v>-72.8</v>
      </c>
    </row>
    <row r="47" spans="1:13">
      <c r="A47" s="16">
        <v>46</v>
      </c>
      <c r="B47" s="18" t="s">
        <v>138</v>
      </c>
      <c r="C47" s="19">
        <v>3068694</v>
      </c>
      <c r="D47" s="19">
        <v>1.68</v>
      </c>
      <c r="E47" s="16" t="s">
        <v>118</v>
      </c>
      <c r="F47" s="16" t="s">
        <v>109</v>
      </c>
      <c r="I47" s="17">
        <v>56</v>
      </c>
      <c r="J47" s="17" t="s">
        <v>180</v>
      </c>
      <c r="K47" s="17" t="s">
        <v>184</v>
      </c>
      <c r="L47" s="17">
        <v>15345</v>
      </c>
      <c r="M47" s="17">
        <v>18.13</v>
      </c>
    </row>
    <row r="48" spans="1:13">
      <c r="A48" s="16">
        <v>47</v>
      </c>
      <c r="B48" s="18" t="s">
        <v>169</v>
      </c>
      <c r="C48" s="19">
        <v>3742356</v>
      </c>
      <c r="D48" s="19">
        <v>2.2799999999999998</v>
      </c>
      <c r="E48" s="16" t="s">
        <v>118</v>
      </c>
      <c r="F48" s="16" t="s">
        <v>109</v>
      </c>
      <c r="I48" s="17">
        <v>57</v>
      </c>
      <c r="J48" s="17" t="s">
        <v>180</v>
      </c>
      <c r="K48" s="17" t="s">
        <v>191</v>
      </c>
      <c r="L48" s="17">
        <v>2</v>
      </c>
      <c r="M48" s="17">
        <v>-95</v>
      </c>
    </row>
    <row r="49" spans="1:13">
      <c r="A49" s="16">
        <v>48</v>
      </c>
      <c r="B49" s="18" t="s">
        <v>137</v>
      </c>
      <c r="C49" s="19">
        <v>3313038</v>
      </c>
      <c r="D49" s="19">
        <v>-2.7</v>
      </c>
      <c r="E49" s="16" t="s">
        <v>118</v>
      </c>
      <c r="F49" s="16" t="s">
        <v>109</v>
      </c>
      <c r="I49" s="17">
        <v>59</v>
      </c>
      <c r="J49" s="17" t="s">
        <v>179</v>
      </c>
      <c r="K49" s="17" t="s">
        <v>180</v>
      </c>
      <c r="L49" s="17">
        <v>4562097</v>
      </c>
      <c r="M49" s="17">
        <v>1.84</v>
      </c>
    </row>
    <row r="50" spans="1:13">
      <c r="A50" s="16">
        <v>49</v>
      </c>
      <c r="B50" s="18" t="s">
        <v>171</v>
      </c>
      <c r="C50" s="22">
        <v>75827</v>
      </c>
      <c r="D50" s="22">
        <v>37.15</v>
      </c>
      <c r="E50" s="16" t="s">
        <v>118</v>
      </c>
      <c r="F50" s="16" t="s">
        <v>116</v>
      </c>
      <c r="I50" s="17">
        <v>60</v>
      </c>
      <c r="J50" s="17" t="s">
        <v>179</v>
      </c>
      <c r="K50" s="17" t="s">
        <v>178</v>
      </c>
      <c r="L50" s="17">
        <v>3259618</v>
      </c>
      <c r="M50" s="17">
        <v>15.78</v>
      </c>
    </row>
    <row r="51" spans="1:13">
      <c r="A51" s="16">
        <v>50</v>
      </c>
      <c r="B51" s="18" t="s">
        <v>170</v>
      </c>
      <c r="C51" s="19">
        <v>436452</v>
      </c>
      <c r="D51" s="19" t="s">
        <v>103</v>
      </c>
      <c r="E51" s="16" t="s">
        <v>118</v>
      </c>
      <c r="F51" s="16" t="s">
        <v>116</v>
      </c>
      <c r="I51" s="17">
        <v>62</v>
      </c>
      <c r="J51" s="17" t="s">
        <v>184</v>
      </c>
      <c r="K51" s="17" t="s">
        <v>180</v>
      </c>
      <c r="L51" s="17">
        <v>1548320</v>
      </c>
      <c r="M51" s="17">
        <v>-9.7899999999999991</v>
      </c>
    </row>
    <row r="52" spans="1:13">
      <c r="A52" s="16">
        <v>51</v>
      </c>
      <c r="B52" s="18" t="s">
        <v>174</v>
      </c>
      <c r="C52" s="22">
        <v>776245</v>
      </c>
      <c r="D52" s="22">
        <v>44.17</v>
      </c>
      <c r="E52" s="16" t="s">
        <v>118</v>
      </c>
      <c r="F52" s="16" t="s">
        <v>111</v>
      </c>
      <c r="I52" s="17">
        <v>63</v>
      </c>
      <c r="J52" s="17" t="s">
        <v>184</v>
      </c>
      <c r="K52" s="17" t="s">
        <v>183</v>
      </c>
      <c r="L52" s="17">
        <v>1451</v>
      </c>
      <c r="M52" s="17">
        <v>-32.159999999999997</v>
      </c>
    </row>
    <row r="53" spans="1:13">
      <c r="A53" s="16">
        <v>52</v>
      </c>
      <c r="B53" s="18" t="s">
        <v>175</v>
      </c>
      <c r="C53" s="22">
        <v>100773</v>
      </c>
      <c r="D53" s="22">
        <v>17.100000000000001</v>
      </c>
      <c r="E53" s="16" t="s">
        <v>118</v>
      </c>
      <c r="F53" s="16" t="s">
        <v>111</v>
      </c>
      <c r="I53" s="17">
        <v>64</v>
      </c>
      <c r="J53" s="17" t="s">
        <v>184</v>
      </c>
      <c r="K53" s="26" t="s">
        <v>185</v>
      </c>
      <c r="L53" s="26">
        <v>11</v>
      </c>
      <c r="M53" s="26"/>
    </row>
    <row r="54" spans="1:13">
      <c r="A54" s="16">
        <v>53</v>
      </c>
      <c r="B54" s="18" t="s">
        <v>173</v>
      </c>
      <c r="C54" s="22">
        <v>3392</v>
      </c>
      <c r="D54" s="22">
        <v>87.59</v>
      </c>
      <c r="E54" s="16" t="s">
        <v>118</v>
      </c>
      <c r="F54" s="16" t="s">
        <v>113</v>
      </c>
      <c r="I54" s="17">
        <v>66</v>
      </c>
      <c r="J54" s="17" t="s">
        <v>185</v>
      </c>
      <c r="K54" s="17" t="s">
        <v>202</v>
      </c>
      <c r="L54" s="17">
        <v>359</v>
      </c>
      <c r="M54" s="17">
        <v>-84.84</v>
      </c>
    </row>
    <row r="55" spans="1:13">
      <c r="A55" s="16">
        <v>54</v>
      </c>
      <c r="B55" s="18" t="s">
        <v>172</v>
      </c>
      <c r="C55" s="22">
        <v>7397</v>
      </c>
      <c r="D55" s="22">
        <v>472.95</v>
      </c>
      <c r="E55" s="16" t="s">
        <v>118</v>
      </c>
      <c r="F55" s="16" t="s">
        <v>113</v>
      </c>
      <c r="I55" s="17">
        <v>68</v>
      </c>
      <c r="J55" s="17" t="s">
        <v>213</v>
      </c>
      <c r="K55" s="17" t="s">
        <v>181</v>
      </c>
      <c r="L55" s="17">
        <v>54860</v>
      </c>
      <c r="M55" s="17">
        <v>816.62</v>
      </c>
    </row>
    <row r="56" spans="1:13">
      <c r="A56" s="16">
        <v>55</v>
      </c>
      <c r="B56" s="18" t="s">
        <v>151</v>
      </c>
      <c r="C56" s="22">
        <v>1004578</v>
      </c>
      <c r="D56" s="22">
        <v>1.64</v>
      </c>
      <c r="E56" s="16" t="s">
        <v>115</v>
      </c>
      <c r="F56" s="16" t="s">
        <v>116</v>
      </c>
      <c r="I56" s="17">
        <v>69</v>
      </c>
      <c r="J56" s="17" t="s">
        <v>213</v>
      </c>
      <c r="K56" s="17" t="s">
        <v>201</v>
      </c>
      <c r="L56" s="17">
        <v>15775</v>
      </c>
      <c r="M56" s="17">
        <v>-76.37</v>
      </c>
    </row>
    <row r="57" spans="1:13">
      <c r="A57" s="16">
        <v>56</v>
      </c>
      <c r="B57" s="18" t="s">
        <v>150</v>
      </c>
      <c r="C57" s="19">
        <v>44145</v>
      </c>
      <c r="D57" s="19">
        <v>5.44</v>
      </c>
      <c r="E57" s="16" t="s">
        <v>115</v>
      </c>
      <c r="F57" s="16" t="s">
        <v>116</v>
      </c>
      <c r="I57" s="17">
        <v>71</v>
      </c>
      <c r="J57" s="17" t="s">
        <v>203</v>
      </c>
      <c r="K57" s="17" t="s">
        <v>202</v>
      </c>
      <c r="L57" s="17">
        <v>187062</v>
      </c>
      <c r="M57" s="17">
        <v>36.9</v>
      </c>
    </row>
    <row r="58" spans="1:13">
      <c r="A58" s="16">
        <v>57</v>
      </c>
      <c r="B58" s="18" t="s">
        <v>152</v>
      </c>
      <c r="C58" s="22">
        <v>469979</v>
      </c>
      <c r="D58" s="22">
        <v>-24.31</v>
      </c>
      <c r="E58" s="16" t="s">
        <v>115</v>
      </c>
      <c r="F58" s="16" t="s">
        <v>114</v>
      </c>
      <c r="I58" s="17">
        <v>72</v>
      </c>
      <c r="J58" s="17" t="s">
        <v>203</v>
      </c>
      <c r="K58" s="17" t="s">
        <v>189</v>
      </c>
      <c r="L58" s="17">
        <v>67</v>
      </c>
      <c r="M58" s="26"/>
    </row>
    <row r="59" spans="1:13">
      <c r="A59" s="16">
        <v>58</v>
      </c>
      <c r="B59" s="18" t="s">
        <v>153</v>
      </c>
      <c r="C59" s="22">
        <v>1714057</v>
      </c>
      <c r="D59" s="22">
        <v>-1.38</v>
      </c>
      <c r="E59" s="16" t="s">
        <v>115</v>
      </c>
      <c r="F59" s="16" t="s">
        <v>114</v>
      </c>
      <c r="I59" s="17">
        <v>73</v>
      </c>
      <c r="J59" s="17" t="s">
        <v>203</v>
      </c>
      <c r="K59" s="17" t="s">
        <v>204</v>
      </c>
      <c r="L59" s="17">
        <v>47249</v>
      </c>
      <c r="M59" s="17">
        <v>4.55</v>
      </c>
    </row>
    <row r="60" spans="1:13">
      <c r="I60" s="17">
        <v>75</v>
      </c>
      <c r="J60" s="17" t="s">
        <v>202</v>
      </c>
      <c r="K60" s="17" t="s">
        <v>203</v>
      </c>
      <c r="L60" s="17">
        <v>565262</v>
      </c>
      <c r="M60" s="17">
        <v>-2.5499999999999998</v>
      </c>
    </row>
    <row r="61" spans="1:13">
      <c r="I61" s="17">
        <v>76</v>
      </c>
      <c r="J61" s="17" t="s">
        <v>202</v>
      </c>
      <c r="K61" s="17" t="s">
        <v>186</v>
      </c>
      <c r="L61" s="17">
        <v>997217</v>
      </c>
      <c r="M61" s="17">
        <v>35.93</v>
      </c>
    </row>
    <row r="62" spans="1:13">
      <c r="I62" s="17">
        <v>77</v>
      </c>
      <c r="J62" s="17" t="s">
        <v>202</v>
      </c>
      <c r="K62" s="17" t="s">
        <v>185</v>
      </c>
      <c r="L62" s="17">
        <v>1517054</v>
      </c>
      <c r="M62" s="17">
        <v>13.41</v>
      </c>
    </row>
    <row r="63" spans="1:13">
      <c r="I63" s="17">
        <v>78</v>
      </c>
      <c r="J63" s="17" t="s">
        <v>202</v>
      </c>
      <c r="K63" s="17" t="s">
        <v>208</v>
      </c>
      <c r="L63" s="17">
        <v>2990331</v>
      </c>
      <c r="M63" s="17">
        <v>15.62</v>
      </c>
    </row>
    <row r="64" spans="1:13">
      <c r="I64" s="17">
        <v>79</v>
      </c>
      <c r="J64" s="17" t="s">
        <v>202</v>
      </c>
      <c r="K64" s="17" t="s">
        <v>199</v>
      </c>
      <c r="L64" s="17">
        <v>406186</v>
      </c>
      <c r="M64" s="17">
        <v>102.27</v>
      </c>
    </row>
    <row r="65" spans="9:13">
      <c r="I65" s="17">
        <v>80</v>
      </c>
      <c r="J65" s="17" t="s">
        <v>202</v>
      </c>
      <c r="K65" s="17" t="s">
        <v>183</v>
      </c>
      <c r="L65" s="17">
        <v>1697519</v>
      </c>
      <c r="M65" s="17">
        <v>5.22</v>
      </c>
    </row>
    <row r="66" spans="9:13">
      <c r="I66" s="17">
        <v>81</v>
      </c>
      <c r="J66" s="17" t="s">
        <v>202</v>
      </c>
      <c r="K66" s="17" t="s">
        <v>178</v>
      </c>
      <c r="L66" s="17">
        <v>1098276</v>
      </c>
      <c r="M66" s="17">
        <v>1.1200000000000001</v>
      </c>
    </row>
    <row r="67" spans="9:13">
      <c r="I67" s="17">
        <v>82</v>
      </c>
      <c r="J67" s="17" t="s">
        <v>202</v>
      </c>
      <c r="K67" s="17" t="s">
        <v>209</v>
      </c>
      <c r="L67" s="17">
        <v>470082</v>
      </c>
      <c r="M67" s="17">
        <v>82.28</v>
      </c>
    </row>
    <row r="68" spans="9:13">
      <c r="I68" s="17">
        <v>84</v>
      </c>
      <c r="J68" s="17" t="s">
        <v>186</v>
      </c>
      <c r="K68" s="17" t="s">
        <v>202</v>
      </c>
      <c r="L68" s="17">
        <v>19159</v>
      </c>
      <c r="M68" s="17">
        <v>-58.98</v>
      </c>
    </row>
    <row r="69" spans="9:13">
      <c r="I69" s="17">
        <v>85</v>
      </c>
      <c r="J69" s="17" t="s">
        <v>186</v>
      </c>
      <c r="K69" s="17" t="s">
        <v>196</v>
      </c>
      <c r="L69" s="17">
        <v>119735</v>
      </c>
      <c r="M69" s="17">
        <v>-16.940000000000001</v>
      </c>
    </row>
    <row r="70" spans="9:13">
      <c r="I70" s="17">
        <v>86</v>
      </c>
      <c r="J70" s="17" t="s">
        <v>186</v>
      </c>
      <c r="K70" s="17" t="s">
        <v>183</v>
      </c>
      <c r="L70" s="17">
        <v>589435</v>
      </c>
      <c r="M70" s="17">
        <v>-3.95</v>
      </c>
    </row>
    <row r="71" spans="9:13">
      <c r="I71" s="17">
        <v>87</v>
      </c>
      <c r="J71" s="17" t="s">
        <v>186</v>
      </c>
      <c r="K71" s="17" t="s">
        <v>197</v>
      </c>
      <c r="L71" s="17">
        <v>189</v>
      </c>
      <c r="M71" s="17">
        <v>-99.64</v>
      </c>
    </row>
    <row r="72" spans="9:13">
      <c r="I72" s="17">
        <v>88</v>
      </c>
      <c r="J72" s="17" t="s">
        <v>186</v>
      </c>
      <c r="K72" s="17" t="s">
        <v>187</v>
      </c>
      <c r="L72" s="17">
        <v>2</v>
      </c>
      <c r="M72" s="17">
        <v>-91.14</v>
      </c>
    </row>
    <row r="73" spans="9:13">
      <c r="I73" s="17">
        <v>90</v>
      </c>
      <c r="J73" s="17" t="s">
        <v>183</v>
      </c>
      <c r="K73" s="17" t="s">
        <v>193</v>
      </c>
      <c r="L73" s="17">
        <v>485260</v>
      </c>
      <c r="M73" s="17">
        <v>-2.48</v>
      </c>
    </row>
    <row r="74" spans="9:13">
      <c r="I74" s="17">
        <v>91</v>
      </c>
      <c r="J74" s="17" t="s">
        <v>183</v>
      </c>
      <c r="K74" s="26" t="s">
        <v>194</v>
      </c>
      <c r="L74" s="26">
        <v>6708</v>
      </c>
      <c r="M74" s="26">
        <v>77.680000000000007</v>
      </c>
    </row>
    <row r="75" spans="9:13">
      <c r="I75" s="17">
        <v>92</v>
      </c>
      <c r="J75" s="17" t="s">
        <v>183</v>
      </c>
      <c r="K75" s="17" t="s">
        <v>195</v>
      </c>
      <c r="L75" s="17">
        <v>1307801</v>
      </c>
      <c r="M75" s="17">
        <v>2.85</v>
      </c>
    </row>
    <row r="76" spans="9:13">
      <c r="I76" s="17">
        <v>94</v>
      </c>
      <c r="J76" s="26" t="s">
        <v>196</v>
      </c>
      <c r="K76" s="17" t="s">
        <v>183</v>
      </c>
      <c r="L76" s="17">
        <v>1024238</v>
      </c>
      <c r="M76" s="17">
        <v>-3.77</v>
      </c>
    </row>
    <row r="77" spans="9:13">
      <c r="I77" s="17">
        <v>95</v>
      </c>
      <c r="J77" s="26" t="s">
        <v>196</v>
      </c>
      <c r="K77" s="17" t="s">
        <v>186</v>
      </c>
      <c r="L77" s="17">
        <v>44145</v>
      </c>
      <c r="M77" s="17">
        <v>5.44</v>
      </c>
    </row>
    <row r="78" spans="9:13">
      <c r="I78" s="17">
        <v>96</v>
      </c>
      <c r="J78" s="26" t="s">
        <v>196</v>
      </c>
      <c r="K78" s="17" t="s">
        <v>197</v>
      </c>
      <c r="L78" s="17">
        <v>89964</v>
      </c>
      <c r="M78" s="17">
        <v>1341.96</v>
      </c>
    </row>
    <row r="79" spans="9:13">
      <c r="I79" s="17">
        <v>97</v>
      </c>
      <c r="J79" s="26" t="s">
        <v>196</v>
      </c>
      <c r="K79" s="17" t="s">
        <v>198</v>
      </c>
      <c r="L79" s="27">
        <v>111</v>
      </c>
      <c r="M79" s="17">
        <v>-47.62</v>
      </c>
    </row>
    <row r="80" spans="9:13">
      <c r="I80" s="17">
        <v>99</v>
      </c>
      <c r="J80" s="26" t="s">
        <v>194</v>
      </c>
      <c r="K80" s="27" t="s">
        <v>183</v>
      </c>
      <c r="L80" s="27" t="s">
        <v>104</v>
      </c>
      <c r="M80" s="27">
        <v>42.68</v>
      </c>
    </row>
    <row r="81" spans="9:13">
      <c r="I81" s="17">
        <v>101</v>
      </c>
      <c r="J81" s="17" t="s">
        <v>199</v>
      </c>
      <c r="K81" s="17" t="s">
        <v>186</v>
      </c>
      <c r="L81" s="17">
        <v>75827</v>
      </c>
      <c r="M81" s="17">
        <v>37.15</v>
      </c>
    </row>
    <row r="82" spans="9:13">
      <c r="I82" s="17">
        <v>102</v>
      </c>
      <c r="J82" s="17" t="s">
        <v>199</v>
      </c>
      <c r="K82" s="17" t="s">
        <v>202</v>
      </c>
      <c r="L82" s="17">
        <v>436452</v>
      </c>
      <c r="M82" s="17" t="s">
        <v>103</v>
      </c>
    </row>
    <row r="83" spans="9:13">
      <c r="I83" s="17">
        <v>103</v>
      </c>
      <c r="J83" s="17" t="s">
        <v>199</v>
      </c>
      <c r="K83" s="17" t="s">
        <v>197</v>
      </c>
      <c r="L83" s="17">
        <v>3392</v>
      </c>
      <c r="M83" s="17">
        <v>87.59</v>
      </c>
    </row>
    <row r="84" spans="9:13">
      <c r="I84" s="17">
        <v>104</v>
      </c>
      <c r="J84" s="17" t="s">
        <v>199</v>
      </c>
      <c r="K84" s="17" t="s">
        <v>191</v>
      </c>
      <c r="L84" s="17">
        <v>115844</v>
      </c>
      <c r="M84" s="17">
        <v>16.89</v>
      </c>
    </row>
    <row r="85" spans="9:13">
      <c r="I85" s="17">
        <v>106</v>
      </c>
      <c r="J85" s="17" t="s">
        <v>191</v>
      </c>
      <c r="K85" s="17" t="s">
        <v>199</v>
      </c>
      <c r="L85" s="17">
        <v>3328511</v>
      </c>
      <c r="M85" s="17">
        <v>4.04</v>
      </c>
    </row>
    <row r="86" spans="9:13">
      <c r="I86" s="17">
        <v>107</v>
      </c>
      <c r="J86" s="17" t="s">
        <v>191</v>
      </c>
      <c r="K86" s="17" t="s">
        <v>197</v>
      </c>
      <c r="L86" s="17">
        <v>7397</v>
      </c>
      <c r="M86" s="17">
        <v>472.95</v>
      </c>
    </row>
    <row r="87" spans="9:13">
      <c r="I87" s="17">
        <v>108</v>
      </c>
      <c r="J87" s="17" t="s">
        <v>191</v>
      </c>
      <c r="K87" s="17" t="s">
        <v>208</v>
      </c>
      <c r="L87" s="17">
        <v>3068694</v>
      </c>
      <c r="M87" s="17">
        <v>1.68</v>
      </c>
    </row>
    <row r="88" spans="9:13">
      <c r="I88" s="17">
        <v>109</v>
      </c>
      <c r="J88" s="17" t="s">
        <v>191</v>
      </c>
      <c r="K88" s="17" t="s">
        <v>190</v>
      </c>
      <c r="L88" s="17">
        <v>776245</v>
      </c>
      <c r="M88" s="17">
        <v>44.17</v>
      </c>
    </row>
    <row r="89" spans="9:13">
      <c r="I89" s="17">
        <v>110</v>
      </c>
      <c r="J89" s="17" t="s">
        <v>191</v>
      </c>
      <c r="K89" s="17" t="s">
        <v>178</v>
      </c>
      <c r="L89" s="17">
        <v>3742356</v>
      </c>
      <c r="M89" s="17">
        <v>2.2799999999999998</v>
      </c>
    </row>
    <row r="90" spans="9:13">
      <c r="I90" s="17">
        <v>111</v>
      </c>
      <c r="J90" s="17" t="s">
        <v>191</v>
      </c>
      <c r="K90" s="17" t="s">
        <v>180</v>
      </c>
      <c r="L90" s="17">
        <v>3313038</v>
      </c>
      <c r="M90" s="17">
        <v>-2.7</v>
      </c>
    </row>
    <row r="91" spans="9:13">
      <c r="I91" s="17">
        <v>112</v>
      </c>
      <c r="J91" s="17" t="s">
        <v>191</v>
      </c>
      <c r="K91" s="17" t="s">
        <v>215</v>
      </c>
      <c r="L91" s="17">
        <v>22331</v>
      </c>
      <c r="M91" s="17">
        <v>113.92</v>
      </c>
    </row>
    <row r="92" spans="9:13">
      <c r="I92" s="17">
        <v>114</v>
      </c>
      <c r="J92" s="17" t="s">
        <v>197</v>
      </c>
      <c r="K92" s="17" t="s">
        <v>199</v>
      </c>
      <c r="L92" s="17">
        <v>469979</v>
      </c>
      <c r="M92" s="17">
        <v>-24.31</v>
      </c>
    </row>
    <row r="93" spans="9:13">
      <c r="I93" s="17">
        <v>115</v>
      </c>
      <c r="J93" s="17" t="s">
        <v>197</v>
      </c>
      <c r="K93" s="17" t="s">
        <v>186</v>
      </c>
      <c r="L93" s="17">
        <v>1004578</v>
      </c>
      <c r="M93" s="17">
        <v>1.64</v>
      </c>
    </row>
    <row r="94" spans="9:13">
      <c r="I94" s="17">
        <v>116</v>
      </c>
      <c r="J94" s="17" t="s">
        <v>197</v>
      </c>
      <c r="K94" s="17" t="s">
        <v>196</v>
      </c>
      <c r="L94" s="17">
        <v>133021</v>
      </c>
      <c r="M94" s="17">
        <v>268.31</v>
      </c>
    </row>
    <row r="95" spans="9:13">
      <c r="I95" s="17">
        <v>117</v>
      </c>
      <c r="J95" s="17" t="s">
        <v>197</v>
      </c>
      <c r="K95" s="17" t="s">
        <v>183</v>
      </c>
      <c r="L95" s="17">
        <v>5813223</v>
      </c>
      <c r="M95" s="17">
        <v>5.08</v>
      </c>
    </row>
    <row r="96" spans="9:13">
      <c r="I96" s="17">
        <v>119</v>
      </c>
      <c r="J96" s="17" t="s">
        <v>198</v>
      </c>
      <c r="K96" s="17" t="s">
        <v>191</v>
      </c>
      <c r="L96" s="17">
        <v>1714057</v>
      </c>
      <c r="M96" s="17">
        <v>-1.38</v>
      </c>
    </row>
    <row r="97" spans="9:13">
      <c r="I97" s="17">
        <v>120</v>
      </c>
      <c r="J97" s="17" t="s">
        <v>198</v>
      </c>
      <c r="K97" s="17" t="s">
        <v>183</v>
      </c>
      <c r="L97" s="17">
        <v>13088258</v>
      </c>
      <c r="M97" s="17">
        <v>-0.11</v>
      </c>
    </row>
    <row r="98" spans="9:13">
      <c r="I98" s="17">
        <v>121</v>
      </c>
      <c r="J98" s="17" t="s">
        <v>198</v>
      </c>
      <c r="K98" s="26" t="s">
        <v>196</v>
      </c>
      <c r="L98" s="26">
        <v>1394946</v>
      </c>
      <c r="M98" s="26">
        <v>-1.19</v>
      </c>
    </row>
    <row r="99" spans="9:13">
      <c r="I99" s="17">
        <v>122</v>
      </c>
      <c r="J99" s="17" t="s">
        <v>198</v>
      </c>
      <c r="K99" s="17" t="s">
        <v>194</v>
      </c>
      <c r="L99" s="17">
        <v>164894</v>
      </c>
      <c r="M99" s="17">
        <v>50.24</v>
      </c>
    </row>
    <row r="100" spans="9:13">
      <c r="I100" s="17">
        <v>123</v>
      </c>
      <c r="J100" s="17" t="s">
        <v>198</v>
      </c>
      <c r="K100" s="17" t="s">
        <v>223</v>
      </c>
      <c r="L100" s="17">
        <v>194243</v>
      </c>
      <c r="M100" s="17">
        <v>-12.59</v>
      </c>
    </row>
    <row r="101" spans="9:13">
      <c r="I101" s="17">
        <v>124</v>
      </c>
      <c r="J101" s="17" t="s">
        <v>198</v>
      </c>
      <c r="K101" s="17" t="s">
        <v>222</v>
      </c>
      <c r="L101" s="17">
        <v>76968</v>
      </c>
      <c r="M101" s="17">
        <v>45.11</v>
      </c>
    </row>
    <row r="102" spans="9:13">
      <c r="I102" s="17">
        <v>125</v>
      </c>
      <c r="J102" s="17" t="s">
        <v>198</v>
      </c>
      <c r="K102" s="17" t="s">
        <v>221</v>
      </c>
      <c r="L102" s="17">
        <v>9675</v>
      </c>
      <c r="M102" s="17">
        <v>1022.1</v>
      </c>
    </row>
    <row r="103" spans="9:13">
      <c r="I103" s="17">
        <v>127</v>
      </c>
      <c r="J103" s="17" t="s">
        <v>215</v>
      </c>
      <c r="K103" s="26" t="s">
        <v>220</v>
      </c>
      <c r="L103" s="26">
        <v>100773</v>
      </c>
      <c r="M103" s="26">
        <v>17.100000000000001</v>
      </c>
    </row>
    <row r="104" spans="9:13">
      <c r="I104" s="17">
        <v>128</v>
      </c>
      <c r="J104" s="17" t="s">
        <v>215</v>
      </c>
      <c r="K104" s="17" t="s">
        <v>191</v>
      </c>
      <c r="L104" s="17">
        <v>80588</v>
      </c>
      <c r="M104" s="17">
        <v>-7.4</v>
      </c>
    </row>
    <row r="105" spans="9:13">
      <c r="I105" s="17">
        <v>130</v>
      </c>
      <c r="J105" s="17" t="s">
        <v>190</v>
      </c>
      <c r="K105" s="17" t="s">
        <v>187</v>
      </c>
      <c r="L105" s="17">
        <v>309653</v>
      </c>
      <c r="M105" s="17">
        <v>280.17</v>
      </c>
    </row>
    <row r="106" spans="9:13">
      <c r="I106" s="17">
        <v>131</v>
      </c>
      <c r="J106" s="17" t="s">
        <v>190</v>
      </c>
      <c r="K106" s="17" t="s">
        <v>200</v>
      </c>
      <c r="L106" s="17">
        <v>1863703</v>
      </c>
      <c r="M106" s="17">
        <v>37.950000000000003</v>
      </c>
    </row>
    <row r="107" spans="9:13">
      <c r="I107" s="17">
        <v>132</v>
      </c>
      <c r="J107" s="17" t="s">
        <v>190</v>
      </c>
      <c r="K107" s="17" t="s">
        <v>216</v>
      </c>
      <c r="L107" s="17">
        <v>911236</v>
      </c>
      <c r="M107" s="17">
        <v>-2.91</v>
      </c>
    </row>
    <row r="108" spans="9:13">
      <c r="I108" s="17">
        <v>133</v>
      </c>
      <c r="J108" s="17" t="s">
        <v>190</v>
      </c>
      <c r="K108" s="17" t="s">
        <v>203</v>
      </c>
      <c r="L108" s="17">
        <v>22935</v>
      </c>
      <c r="M108" s="17">
        <v>-62.92</v>
      </c>
    </row>
    <row r="109" spans="9:13">
      <c r="I109" s="17">
        <v>134</v>
      </c>
      <c r="J109" s="17" t="s">
        <v>190</v>
      </c>
      <c r="K109" s="17" t="s">
        <v>202</v>
      </c>
      <c r="L109" s="17">
        <v>7530</v>
      </c>
      <c r="M109" s="17">
        <v>-54.74</v>
      </c>
    </row>
    <row r="110" spans="9:13">
      <c r="I110" s="17">
        <v>135</v>
      </c>
      <c r="J110" s="17" t="s">
        <v>190</v>
      </c>
      <c r="K110" s="17" t="s">
        <v>191</v>
      </c>
      <c r="L110" s="17">
        <v>1035573</v>
      </c>
      <c r="M110" s="17">
        <v>5.48</v>
      </c>
    </row>
    <row r="111" spans="9:13">
      <c r="I111" s="17">
        <v>136</v>
      </c>
      <c r="J111" s="17" t="s">
        <v>190</v>
      </c>
      <c r="K111" s="17" t="s">
        <v>181</v>
      </c>
      <c r="L111" s="17">
        <v>1889370</v>
      </c>
      <c r="M111" s="17">
        <v>-6.39</v>
      </c>
    </row>
    <row r="112" spans="9:13">
      <c r="I112" s="17">
        <v>138</v>
      </c>
      <c r="J112" s="17" t="s">
        <v>187</v>
      </c>
      <c r="K112" s="17" t="s">
        <v>190</v>
      </c>
      <c r="L112" s="17">
        <v>1297373</v>
      </c>
      <c r="M112" s="17">
        <v>-28.77</v>
      </c>
    </row>
    <row r="113" spans="9:13">
      <c r="I113" s="17">
        <v>139</v>
      </c>
      <c r="J113" s="17" t="s">
        <v>187</v>
      </c>
      <c r="K113" s="17" t="s">
        <v>188</v>
      </c>
      <c r="L113" s="17">
        <v>3598309</v>
      </c>
      <c r="M113" s="17">
        <v>22.03</v>
      </c>
    </row>
    <row r="114" spans="9:13">
      <c r="I114" s="17">
        <v>140</v>
      </c>
      <c r="J114" s="17" t="s">
        <v>187</v>
      </c>
      <c r="K114" s="17" t="s">
        <v>189</v>
      </c>
      <c r="L114" s="17">
        <v>573112</v>
      </c>
      <c r="M114" s="17">
        <v>-19.43</v>
      </c>
    </row>
    <row r="115" spans="9:13">
      <c r="I115" s="17">
        <v>141</v>
      </c>
      <c r="J115" s="17" t="s">
        <v>187</v>
      </c>
      <c r="K115" s="17" t="s">
        <v>192</v>
      </c>
      <c r="L115" s="17">
        <v>119246</v>
      </c>
      <c r="M115" s="17">
        <v>41.06</v>
      </c>
    </row>
    <row r="116" spans="9:13">
      <c r="I116" s="17">
        <v>142</v>
      </c>
      <c r="J116" s="17" t="s">
        <v>187</v>
      </c>
      <c r="K116" s="17" t="s">
        <v>191</v>
      </c>
      <c r="L116" s="17">
        <v>39398</v>
      </c>
      <c r="M116" s="17">
        <v>19.23</v>
      </c>
    </row>
    <row r="117" spans="9:13">
      <c r="I117" s="17">
        <v>143</v>
      </c>
      <c r="J117" s="17" t="s">
        <v>187</v>
      </c>
      <c r="K117" s="17" t="s">
        <v>186</v>
      </c>
      <c r="L117" s="17">
        <v>2245769</v>
      </c>
      <c r="M117" s="17">
        <v>25.19</v>
      </c>
    </row>
    <row r="118" spans="9:13">
      <c r="I118" s="17">
        <v>145</v>
      </c>
      <c r="J118" s="17" t="s">
        <v>189</v>
      </c>
      <c r="K118" s="17" t="s">
        <v>215</v>
      </c>
      <c r="L118" s="17">
        <v>117160</v>
      </c>
      <c r="M118" s="17">
        <v>10.8</v>
      </c>
    </row>
    <row r="119" spans="9:13">
      <c r="I119" s="17">
        <v>146</v>
      </c>
      <c r="J119" s="17" t="s">
        <v>189</v>
      </c>
      <c r="K119" s="17" t="s">
        <v>203</v>
      </c>
      <c r="L119" s="17">
        <v>340225</v>
      </c>
      <c r="M119" s="26"/>
    </row>
    <row r="120" spans="9:13">
      <c r="I120" s="17">
        <v>147</v>
      </c>
      <c r="J120" s="17" t="s">
        <v>189</v>
      </c>
      <c r="K120" s="17" t="s">
        <v>187</v>
      </c>
      <c r="L120" s="17">
        <v>2266774</v>
      </c>
      <c r="M120" s="17">
        <v>-3.1</v>
      </c>
    </row>
    <row r="121" spans="9:13">
      <c r="I121" s="17">
        <v>148</v>
      </c>
      <c r="J121" s="17" t="s">
        <v>189</v>
      </c>
      <c r="K121" s="17" t="s">
        <v>192</v>
      </c>
      <c r="L121" s="17">
        <v>4707</v>
      </c>
      <c r="M121" s="17">
        <v>-37.21</v>
      </c>
    </row>
    <row r="122" spans="9:13">
      <c r="I122" s="17">
        <v>150</v>
      </c>
      <c r="J122" s="17" t="s">
        <v>188</v>
      </c>
      <c r="K122" s="17" t="s">
        <v>187</v>
      </c>
      <c r="L122" s="17">
        <v>80324</v>
      </c>
      <c r="M122" s="17">
        <v>-36.94</v>
      </c>
    </row>
    <row r="123" spans="9:13">
      <c r="I123" s="17">
        <v>151</v>
      </c>
      <c r="J123" s="17" t="s">
        <v>188</v>
      </c>
      <c r="K123" s="17" t="s">
        <v>190</v>
      </c>
      <c r="L123" s="17">
        <v>76611</v>
      </c>
      <c r="M123" s="17">
        <v>10.31</v>
      </c>
    </row>
    <row r="124" spans="9:13">
      <c r="I124" s="17">
        <v>152</v>
      </c>
      <c r="J124" s="17" t="s">
        <v>188</v>
      </c>
      <c r="K124" s="17" t="s">
        <v>207</v>
      </c>
      <c r="L124" s="17">
        <v>2650400</v>
      </c>
      <c r="M124" s="17">
        <v>58.84</v>
      </c>
    </row>
    <row r="125" spans="9:13">
      <c r="I125" s="17">
        <v>153</v>
      </c>
      <c r="J125" s="17" t="s">
        <v>188</v>
      </c>
      <c r="K125" s="17" t="s">
        <v>213</v>
      </c>
      <c r="L125" s="17">
        <v>3080753</v>
      </c>
      <c r="M125" s="17">
        <v>-0.95</v>
      </c>
    </row>
    <row r="126" spans="9:13">
      <c r="I126" s="17">
        <v>154</v>
      </c>
      <c r="J126" s="17" t="s">
        <v>188</v>
      </c>
      <c r="K126" s="17" t="s">
        <v>180</v>
      </c>
      <c r="L126" s="17">
        <v>4982996</v>
      </c>
      <c r="M126" s="27">
        <v>20.11</v>
      </c>
    </row>
    <row r="127" spans="9:13">
      <c r="I127" s="17">
        <v>156</v>
      </c>
      <c r="J127" s="17" t="s">
        <v>192</v>
      </c>
      <c r="K127" s="17" t="s">
        <v>203</v>
      </c>
      <c r="L127" s="17">
        <v>4085790</v>
      </c>
      <c r="M127" s="17">
        <v>-1.54</v>
      </c>
    </row>
    <row r="128" spans="9:13">
      <c r="I128" s="17">
        <v>157</v>
      </c>
      <c r="J128" s="17" t="s">
        <v>192</v>
      </c>
      <c r="K128" s="17" t="s">
        <v>187</v>
      </c>
      <c r="L128" s="17">
        <v>1117637</v>
      </c>
      <c r="M128" s="17">
        <v>-2.61</v>
      </c>
    </row>
    <row r="129" spans="9:13">
      <c r="I129" s="17">
        <v>158</v>
      </c>
      <c r="J129" s="17" t="s">
        <v>192</v>
      </c>
      <c r="K129" s="17" t="s">
        <v>212</v>
      </c>
      <c r="L129" s="17">
        <v>749</v>
      </c>
      <c r="M129" s="17">
        <v>9.5</v>
      </c>
    </row>
    <row r="130" spans="9:13">
      <c r="I130" s="17">
        <v>159</v>
      </c>
      <c r="J130" s="17" t="s">
        <v>192</v>
      </c>
      <c r="K130" s="17" t="s">
        <v>179</v>
      </c>
      <c r="L130" s="17">
        <v>4395593</v>
      </c>
      <c r="M130" s="17">
        <v>198.4</v>
      </c>
    </row>
  </sheetData>
  <autoFilter ref="I1:K130" xr:uid="{AEEE6F76-D9E2-4457-BE5E-A6744CC232AA}">
    <sortState xmlns:xlrd2="http://schemas.microsoft.com/office/spreadsheetml/2017/richdata2" ref="I2:K130">
      <sortCondition ref="I1"/>
    </sortState>
  </autoFilter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7ABA9-71C0-419F-B773-470ECEA36FFE}">
  <dimension ref="A1:D8"/>
  <sheetViews>
    <sheetView workbookViewId="0">
      <selection activeCell="I23" sqref="I23"/>
    </sheetView>
  </sheetViews>
  <sheetFormatPr defaultRowHeight="12.75"/>
  <cols>
    <col min="2" max="2" width="24.85546875" bestFit="1" customWidth="1"/>
    <col min="3" max="3" width="11.85546875" bestFit="1" customWidth="1"/>
    <col min="4" max="4" width="9.7109375" bestFit="1" customWidth="1"/>
  </cols>
  <sheetData>
    <row r="1" spans="1:4">
      <c r="A1" s="36"/>
      <c r="B1" s="36"/>
      <c r="C1" s="32" t="s">
        <v>757</v>
      </c>
      <c r="D1" s="32" t="s">
        <v>760</v>
      </c>
    </row>
    <row r="2" spans="1:4">
      <c r="A2" s="112" t="s">
        <v>758</v>
      </c>
      <c r="B2" s="33" t="s">
        <v>419</v>
      </c>
      <c r="C2" s="16" t="s">
        <v>633</v>
      </c>
      <c r="D2" s="36">
        <v>4000</v>
      </c>
    </row>
    <row r="3" spans="1:4">
      <c r="A3" s="113"/>
      <c r="B3" s="33" t="s">
        <v>350</v>
      </c>
      <c r="C3" s="16" t="s">
        <v>633</v>
      </c>
      <c r="D3" s="36">
        <v>4000</v>
      </c>
    </row>
    <row r="4" spans="1:4">
      <c r="A4" s="113"/>
      <c r="B4" s="33" t="s">
        <v>72</v>
      </c>
      <c r="C4" s="16" t="s">
        <v>634</v>
      </c>
      <c r="D4" s="36">
        <v>10000</v>
      </c>
    </row>
    <row r="5" spans="1:4">
      <c r="A5" s="113"/>
      <c r="B5" s="33" t="s">
        <v>69</v>
      </c>
      <c r="C5" s="16" t="s">
        <v>634</v>
      </c>
      <c r="D5" s="36">
        <v>10000</v>
      </c>
    </row>
    <row r="6" spans="1:4">
      <c r="A6" s="112" t="s">
        <v>759</v>
      </c>
      <c r="B6" s="33" t="s">
        <v>76</v>
      </c>
      <c r="C6" s="16" t="s">
        <v>635</v>
      </c>
      <c r="D6" s="36">
        <v>9000</v>
      </c>
    </row>
    <row r="7" spans="1:4">
      <c r="A7" s="113"/>
      <c r="B7" s="33" t="s">
        <v>78</v>
      </c>
      <c r="C7" s="16" t="s">
        <v>636</v>
      </c>
      <c r="D7" s="36">
        <v>15000</v>
      </c>
    </row>
    <row r="8" spans="1:4">
      <c r="A8" s="114" t="s">
        <v>761</v>
      </c>
      <c r="B8" s="115"/>
      <c r="C8" s="115"/>
      <c r="D8" s="36">
        <f>SUM(D2:D7)</f>
        <v>52000</v>
      </c>
    </row>
  </sheetData>
  <mergeCells count="3">
    <mergeCell ref="A2:A5"/>
    <mergeCell ref="A6:A7"/>
    <mergeCell ref="A8:C8"/>
  </mergeCells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A2A42-532A-4BB6-B81B-3D1715A5903E}">
  <sheetPr>
    <tabColor rgb="FF002060"/>
  </sheetPr>
  <dimension ref="A1:B2"/>
  <sheetViews>
    <sheetView workbookViewId="0">
      <selection activeCell="K20" sqref="K20"/>
    </sheetView>
  </sheetViews>
  <sheetFormatPr defaultRowHeight="12.75"/>
  <cols>
    <col min="2" max="2" width="9.7109375" bestFit="1" customWidth="1"/>
  </cols>
  <sheetData>
    <row r="1" spans="1:2">
      <c r="B1" t="s">
        <v>637</v>
      </c>
    </row>
    <row r="2" spans="1:2">
      <c r="A2" t="s">
        <v>638</v>
      </c>
      <c r="B2">
        <f>Tally!D8</f>
        <v>52000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About</vt:lpstr>
      <vt:lpstr>HVAC Projects</vt:lpstr>
      <vt:lpstr>HVDC Projects</vt:lpstr>
      <vt:lpstr>Transmission Length</vt:lpstr>
      <vt:lpstr>Capacity by Linetype</vt:lpstr>
      <vt:lpstr>Back2back Exchange</vt:lpstr>
      <vt:lpstr>Power Exchange Data</vt:lpstr>
      <vt:lpstr>Tally</vt:lpstr>
      <vt:lpstr>TCAMRB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Wang</dc:creator>
  <cp:lastModifiedBy>Rui Wang</cp:lastModifiedBy>
  <dcterms:created xsi:type="dcterms:W3CDTF">2022-08-11T09:01:33Z</dcterms:created>
  <dcterms:modified xsi:type="dcterms:W3CDTF">2023-12-29T07:17:43Z</dcterms:modified>
</cp:coreProperties>
</file>