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zhlx\Desktop\EPS Package\eps\上海\io-model\BEbIC\"/>
    </mc:Choice>
  </mc:AlternateContent>
  <xr:revisionPtr revIDLastSave="0" documentId="13_ncr:1_{0AC9755E-F2DE-4E23-B04C-BB2E16170B79}" xr6:coauthVersionLast="47" xr6:coauthVersionMax="47" xr10:uidLastSave="{00000000-0000-0000-0000-000000000000}"/>
  <bookViews>
    <workbookView xWindow="-120" yWindow="-120" windowWidth="29040" windowHeight="15840" activeTab="5" xr2:uid="{00000000-000D-0000-FFFF-FFFF00000000}"/>
  </bookViews>
  <sheets>
    <sheet name="About" sheetId="14" r:id="rId1"/>
    <sheet name="Number of employees in the thre" sheetId="16" r:id="rId2"/>
    <sheet name="Industrial employment" sheetId="17" r:id="rId3"/>
    <sheet name="Employment distribution" sheetId="18" r:id="rId4"/>
    <sheet name="code split" sheetId="19" r:id="rId5"/>
    <sheet name="BEbIC" sheetId="2" r:id="rId6"/>
  </sheets>
  <externalReferences>
    <externalReference r:id="rId7"/>
  </externalReferences>
  <calcPr calcId="181029"/>
</workbook>
</file>

<file path=xl/calcChain.xml><?xml version="1.0" encoding="utf-8"?>
<calcChain xmlns="http://schemas.openxmlformats.org/spreadsheetml/2006/main">
  <c r="C2" i="2" l="1"/>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B2" i="2"/>
  <c r="AP33" i="19"/>
  <c r="AP32" i="19"/>
  <c r="AP31" i="19"/>
  <c r="AP30" i="19"/>
  <c r="AP29" i="19"/>
  <c r="AP28" i="19"/>
  <c r="AP27" i="19"/>
  <c r="AP26" i="19"/>
  <c r="AP25" i="19"/>
  <c r="AP24" i="19"/>
  <c r="AP23" i="19"/>
  <c r="AP22" i="19"/>
  <c r="AP21" i="19"/>
  <c r="AP20" i="19"/>
  <c r="AP19" i="19"/>
  <c r="AP18" i="19"/>
  <c r="AP17" i="19"/>
  <c r="AP16" i="19"/>
  <c r="AP15" i="19"/>
  <c r="AP14" i="19"/>
  <c r="AP13" i="19"/>
  <c r="AP12" i="19"/>
  <c r="AP11" i="19"/>
  <c r="AP10" i="19"/>
  <c r="AP9" i="19"/>
  <c r="AP8" i="19"/>
  <c r="AP7" i="19"/>
  <c r="AP6" i="19"/>
  <c r="AP5" i="19"/>
  <c r="AP4" i="19"/>
  <c r="AP3" i="19"/>
  <c r="AP2" i="19"/>
  <c r="AQ33" i="18"/>
  <c r="AP33" i="18"/>
  <c r="AO33" i="18"/>
  <c r="AN33" i="18"/>
  <c r="AM33" i="18"/>
  <c r="AL33" i="18"/>
  <c r="AK33" i="18"/>
  <c r="AJ33" i="18"/>
  <c r="AI33" i="18"/>
  <c r="AH33" i="18"/>
  <c r="AG33" i="18"/>
  <c r="AF33" i="18"/>
  <c r="AE33" i="18"/>
  <c r="AD33" i="18"/>
  <c r="AC33" i="18"/>
  <c r="AB33" i="18"/>
  <c r="AA33" i="18"/>
  <c r="Z33" i="18"/>
  <c r="Y33" i="18"/>
  <c r="X33" i="18"/>
  <c r="W33" i="18"/>
  <c r="V33" i="18"/>
  <c r="U33" i="18"/>
  <c r="T33" i="18"/>
  <c r="S33" i="18"/>
  <c r="R33" i="18"/>
  <c r="Q33" i="18"/>
  <c r="P33" i="18"/>
  <c r="O33" i="18"/>
  <c r="N33" i="18"/>
  <c r="M33" i="18"/>
  <c r="L33" i="18"/>
  <c r="K33" i="18"/>
  <c r="J33" i="18"/>
  <c r="I33" i="18"/>
  <c r="H33" i="18"/>
  <c r="G33" i="18"/>
  <c r="F33" i="18"/>
  <c r="E33" i="18"/>
  <c r="D33" i="18"/>
  <c r="C33" i="18"/>
  <c r="B33"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G32" i="18"/>
  <c r="F32" i="18"/>
  <c r="E32" i="18"/>
  <c r="D32" i="18"/>
  <c r="C32" i="18"/>
  <c r="B32" i="18"/>
  <c r="AQ31" i="18"/>
  <c r="AP31" i="18"/>
  <c r="AO31" i="18"/>
  <c r="AN31" i="18"/>
  <c r="AM31" i="18"/>
  <c r="AL31" i="18"/>
  <c r="AK31" i="18"/>
  <c r="AJ31" i="18"/>
  <c r="AI31" i="18"/>
  <c r="AH31" i="18"/>
  <c r="AG31" i="18"/>
  <c r="AF31" i="18"/>
  <c r="AE31" i="18"/>
  <c r="AD31" i="18"/>
  <c r="AC31" i="18"/>
  <c r="AB31" i="18"/>
  <c r="AA31" i="18"/>
  <c r="Z31" i="18"/>
  <c r="Y31" i="18"/>
  <c r="X31" i="18"/>
  <c r="W31" i="18"/>
  <c r="V31" i="18"/>
  <c r="U31" i="18"/>
  <c r="T31" i="18"/>
  <c r="S31" i="18"/>
  <c r="R31" i="18"/>
  <c r="Q31" i="18"/>
  <c r="P31" i="18"/>
  <c r="O31" i="18"/>
  <c r="N31" i="18"/>
  <c r="M31" i="18"/>
  <c r="L31" i="18"/>
  <c r="K31" i="18"/>
  <c r="J31" i="18"/>
  <c r="I31" i="18"/>
  <c r="H31" i="18"/>
  <c r="G31" i="18"/>
  <c r="F31" i="18"/>
  <c r="E31" i="18"/>
  <c r="D31" i="18"/>
  <c r="C31" i="18"/>
  <c r="B31" i="18"/>
  <c r="AQ30" i="18"/>
  <c r="AP30" i="18"/>
  <c r="AO30" i="18"/>
  <c r="AN30" i="18"/>
  <c r="AM30" i="18"/>
  <c r="AL30" i="18"/>
  <c r="AK30" i="18"/>
  <c r="AJ30" i="18"/>
  <c r="AI30" i="18"/>
  <c r="AH30" i="18"/>
  <c r="AG30" i="18"/>
  <c r="AF30" i="18"/>
  <c r="AE30" i="18"/>
  <c r="AD30" i="18"/>
  <c r="AC30" i="18"/>
  <c r="AB30" i="18"/>
  <c r="AA30" i="18"/>
  <c r="Z30" i="18"/>
  <c r="Y30" i="18"/>
  <c r="X30" i="18"/>
  <c r="W30" i="18"/>
  <c r="V30" i="18"/>
  <c r="U30" i="18"/>
  <c r="T30" i="18"/>
  <c r="S30" i="18"/>
  <c r="R30" i="18"/>
  <c r="Q30" i="18"/>
  <c r="P30" i="18"/>
  <c r="O30" i="18"/>
  <c r="N30" i="18"/>
  <c r="M30" i="18"/>
  <c r="L30" i="18"/>
  <c r="K30" i="18"/>
  <c r="J30" i="18"/>
  <c r="I30" i="18"/>
  <c r="H30" i="18"/>
  <c r="G30" i="18"/>
  <c r="F30" i="18"/>
  <c r="E30" i="18"/>
  <c r="D30" i="18"/>
  <c r="C30" i="18"/>
  <c r="B30" i="18"/>
  <c r="AQ29" i="18"/>
  <c r="AP29" i="18"/>
  <c r="AO29" i="18"/>
  <c r="AN29" i="18"/>
  <c r="AM29" i="18"/>
  <c r="AL29" i="18"/>
  <c r="AK29" i="18"/>
  <c r="AJ29" i="18"/>
  <c r="AI29" i="18"/>
  <c r="AH29" i="18"/>
  <c r="AG29" i="18"/>
  <c r="AF29" i="18"/>
  <c r="AE29" i="18"/>
  <c r="AD29" i="18"/>
  <c r="AC29" i="18"/>
  <c r="AB29" i="18"/>
  <c r="AA29" i="18"/>
  <c r="Z29" i="18"/>
  <c r="Y29" i="18"/>
  <c r="X29" i="18"/>
  <c r="W29" i="18"/>
  <c r="V29" i="18"/>
  <c r="U29" i="18"/>
  <c r="T29" i="18"/>
  <c r="S29" i="18"/>
  <c r="R29" i="18"/>
  <c r="Q29" i="18"/>
  <c r="P29" i="18"/>
  <c r="O29" i="18"/>
  <c r="N29" i="18"/>
  <c r="M29" i="18"/>
  <c r="L29" i="18"/>
  <c r="K29" i="18"/>
  <c r="J29" i="18"/>
  <c r="I29" i="18"/>
  <c r="H29" i="18"/>
  <c r="G29" i="18"/>
  <c r="F29" i="18"/>
  <c r="E29" i="18"/>
  <c r="D29" i="18"/>
  <c r="C29" i="18"/>
  <c r="B29"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G28" i="18"/>
  <c r="F28" i="18"/>
  <c r="E28" i="18"/>
  <c r="D28" i="18"/>
  <c r="C28" i="18"/>
  <c r="B28" i="18"/>
  <c r="AQ27" i="18"/>
  <c r="AP27" i="18"/>
  <c r="AO27" i="18"/>
  <c r="AN27" i="18"/>
  <c r="AM27" i="18"/>
  <c r="AL27" i="18"/>
  <c r="AK27" i="18"/>
  <c r="AJ27" i="18"/>
  <c r="AI27" i="18"/>
  <c r="AH27" i="18"/>
  <c r="AG27" i="18"/>
  <c r="AF27" i="18"/>
  <c r="AE27" i="18"/>
  <c r="AD27" i="18"/>
  <c r="AC27" i="18"/>
  <c r="AB27" i="18"/>
  <c r="AA27" i="18"/>
  <c r="Z27" i="18"/>
  <c r="Y27" i="18"/>
  <c r="X27" i="18"/>
  <c r="W27" i="18"/>
  <c r="V27" i="18"/>
  <c r="U27" i="18"/>
  <c r="T27" i="18"/>
  <c r="S27" i="18"/>
  <c r="R27" i="18"/>
  <c r="Q27" i="18"/>
  <c r="P27" i="18"/>
  <c r="O27" i="18"/>
  <c r="N27" i="18"/>
  <c r="M27" i="18"/>
  <c r="L27" i="18"/>
  <c r="K27" i="18"/>
  <c r="J27" i="18"/>
  <c r="I27" i="18"/>
  <c r="H27" i="18"/>
  <c r="G27" i="18"/>
  <c r="F27" i="18"/>
  <c r="E27" i="18"/>
  <c r="D27" i="18"/>
  <c r="C27" i="18"/>
  <c r="B27" i="18"/>
  <c r="AQ26" i="18"/>
  <c r="AP26" i="18"/>
  <c r="AO26" i="18"/>
  <c r="AN26" i="18"/>
  <c r="AM26" i="18"/>
  <c r="AL26" i="18"/>
  <c r="AK26" i="18"/>
  <c r="AJ26" i="18"/>
  <c r="AI26" i="18"/>
  <c r="AH26" i="18"/>
  <c r="AG26" i="18"/>
  <c r="AF26" i="18"/>
  <c r="AE26" i="18"/>
  <c r="AD26" i="18"/>
  <c r="AC26" i="18"/>
  <c r="AB26" i="18"/>
  <c r="AA26" i="18"/>
  <c r="Z26" i="18"/>
  <c r="Y26" i="18"/>
  <c r="X26" i="18"/>
  <c r="W26" i="18"/>
  <c r="V26" i="18"/>
  <c r="U26" i="18"/>
  <c r="T26" i="18"/>
  <c r="S26" i="18"/>
  <c r="R26" i="18"/>
  <c r="Q26" i="18"/>
  <c r="P26" i="18"/>
  <c r="O26" i="18"/>
  <c r="N26" i="18"/>
  <c r="M26" i="18"/>
  <c r="L26" i="18"/>
  <c r="K26" i="18"/>
  <c r="J26" i="18"/>
  <c r="I26" i="18"/>
  <c r="H26" i="18"/>
  <c r="G26" i="18"/>
  <c r="F26" i="18"/>
  <c r="E26" i="18"/>
  <c r="D26" i="18"/>
  <c r="C26" i="18"/>
  <c r="B26" i="18"/>
  <c r="AQ25" i="18"/>
  <c r="AP25" i="18"/>
  <c r="AO25" i="18"/>
  <c r="AN25" i="18"/>
  <c r="AM25" i="18"/>
  <c r="AL25" i="18"/>
  <c r="AK25" i="18"/>
  <c r="AJ25" i="18"/>
  <c r="AI25" i="18"/>
  <c r="AH25" i="18"/>
  <c r="AG25" i="18"/>
  <c r="AF25" i="18"/>
  <c r="AE25" i="18"/>
  <c r="AD25" i="18"/>
  <c r="AC25" i="18"/>
  <c r="AB25" i="18"/>
  <c r="AA25" i="18"/>
  <c r="Z25" i="18"/>
  <c r="Y25" i="18"/>
  <c r="X25" i="18"/>
  <c r="W25" i="18"/>
  <c r="V25" i="18"/>
  <c r="U25" i="18"/>
  <c r="T25" i="18"/>
  <c r="S25" i="18"/>
  <c r="R25" i="18"/>
  <c r="Q25" i="18"/>
  <c r="P25" i="18"/>
  <c r="O25" i="18"/>
  <c r="N25" i="18"/>
  <c r="M25" i="18"/>
  <c r="L25" i="18"/>
  <c r="K25" i="18"/>
  <c r="J25" i="18"/>
  <c r="I25" i="18"/>
  <c r="H25" i="18"/>
  <c r="G25" i="18"/>
  <c r="F25" i="18"/>
  <c r="E25" i="18"/>
  <c r="D25" i="18"/>
  <c r="C25" i="18"/>
  <c r="B25" i="18"/>
  <c r="AQ24" i="18"/>
  <c r="AP24" i="18"/>
  <c r="AO24" i="18"/>
  <c r="AN24" i="18"/>
  <c r="AM24" i="18"/>
  <c r="AL24" i="18"/>
  <c r="AK24" i="18"/>
  <c r="AJ24" i="18"/>
  <c r="AI24" i="18"/>
  <c r="AH24" i="18"/>
  <c r="AG24" i="18"/>
  <c r="AF24" i="18"/>
  <c r="AE24" i="18"/>
  <c r="AD24" i="18"/>
  <c r="AC24" i="18"/>
  <c r="AB24" i="18"/>
  <c r="AA24" i="18"/>
  <c r="Z24" i="18"/>
  <c r="Y24" i="18"/>
  <c r="X24" i="18"/>
  <c r="W24" i="18"/>
  <c r="V24" i="18"/>
  <c r="U24" i="18"/>
  <c r="T24" i="18"/>
  <c r="S24" i="18"/>
  <c r="R24" i="18"/>
  <c r="Q24" i="18"/>
  <c r="P24" i="18"/>
  <c r="O24" i="18"/>
  <c r="N24" i="18"/>
  <c r="M24" i="18"/>
  <c r="L24" i="18"/>
  <c r="K24" i="18"/>
  <c r="J24" i="18"/>
  <c r="I24" i="18"/>
  <c r="H24" i="18"/>
  <c r="G24" i="18"/>
  <c r="F24" i="18"/>
  <c r="E24" i="18"/>
  <c r="D24" i="18"/>
  <c r="C24" i="18"/>
  <c r="B24" i="18"/>
  <c r="AQ23" i="18"/>
  <c r="AP23" i="18"/>
  <c r="AO23" i="18"/>
  <c r="AN23" i="18"/>
  <c r="AM23" i="18"/>
  <c r="AL23" i="18"/>
  <c r="AK23" i="18"/>
  <c r="AJ23" i="18"/>
  <c r="AI23" i="18"/>
  <c r="AH23" i="18"/>
  <c r="AG23" i="18"/>
  <c r="AF23" i="18"/>
  <c r="AE23" i="18"/>
  <c r="AD23" i="18"/>
  <c r="AC23" i="18"/>
  <c r="AB23" i="18"/>
  <c r="AA23" i="18"/>
  <c r="Z23" i="18"/>
  <c r="Y23" i="18"/>
  <c r="X23" i="18"/>
  <c r="W23" i="18"/>
  <c r="V23" i="18"/>
  <c r="U23" i="18"/>
  <c r="T23" i="18"/>
  <c r="S23" i="18"/>
  <c r="R23" i="18"/>
  <c r="Q23" i="18"/>
  <c r="P23" i="18"/>
  <c r="O23" i="18"/>
  <c r="N23" i="18"/>
  <c r="M23" i="18"/>
  <c r="L23" i="18"/>
  <c r="K23" i="18"/>
  <c r="J23" i="18"/>
  <c r="I23" i="18"/>
  <c r="H23" i="18"/>
  <c r="G23" i="18"/>
  <c r="F23" i="18"/>
  <c r="E23" i="18"/>
  <c r="D23" i="18"/>
  <c r="C23" i="18"/>
  <c r="B23" i="18"/>
  <c r="AQ22" i="18"/>
  <c r="AP22" i="18"/>
  <c r="AO22" i="18"/>
  <c r="AN22" i="18"/>
  <c r="AM22" i="18"/>
  <c r="AL22" i="18"/>
  <c r="AK22" i="18"/>
  <c r="AJ22" i="18"/>
  <c r="AI22" i="18"/>
  <c r="AH22" i="18"/>
  <c r="AG22" i="18"/>
  <c r="AF22" i="18"/>
  <c r="AE22" i="18"/>
  <c r="AD22" i="18"/>
  <c r="AC22" i="18"/>
  <c r="AB22" i="18"/>
  <c r="AA22" i="18"/>
  <c r="Z22" i="18"/>
  <c r="Y22" i="18"/>
  <c r="X22" i="18"/>
  <c r="W22" i="18"/>
  <c r="V22" i="18"/>
  <c r="U22" i="18"/>
  <c r="T22" i="18"/>
  <c r="S22" i="18"/>
  <c r="R22" i="18"/>
  <c r="Q22" i="18"/>
  <c r="P22" i="18"/>
  <c r="O22" i="18"/>
  <c r="N22" i="18"/>
  <c r="M22" i="18"/>
  <c r="L22" i="18"/>
  <c r="K22" i="18"/>
  <c r="J22" i="18"/>
  <c r="I22" i="18"/>
  <c r="H22" i="18"/>
  <c r="G22" i="18"/>
  <c r="F22" i="18"/>
  <c r="E22" i="18"/>
  <c r="D22" i="18"/>
  <c r="C22" i="18"/>
  <c r="B22" i="18"/>
  <c r="AQ21" i="18"/>
  <c r="AP21" i="18"/>
  <c r="AO21" i="18"/>
  <c r="AN21" i="18"/>
  <c r="AM21" i="18"/>
  <c r="AL21" i="18"/>
  <c r="AK21" i="18"/>
  <c r="AJ21" i="18"/>
  <c r="AI21" i="18"/>
  <c r="AH21" i="18"/>
  <c r="AG21" i="18"/>
  <c r="AF21" i="18"/>
  <c r="AE21" i="18"/>
  <c r="AD21" i="18"/>
  <c r="AC21" i="18"/>
  <c r="AB21" i="18"/>
  <c r="AA21" i="18"/>
  <c r="Z21" i="18"/>
  <c r="Y21" i="18"/>
  <c r="X21" i="18"/>
  <c r="W21" i="18"/>
  <c r="V21" i="18"/>
  <c r="U21" i="18"/>
  <c r="T21" i="18"/>
  <c r="S21" i="18"/>
  <c r="R21" i="18"/>
  <c r="Q21" i="18"/>
  <c r="P21" i="18"/>
  <c r="O21" i="18"/>
  <c r="N21" i="18"/>
  <c r="M21" i="18"/>
  <c r="L21" i="18"/>
  <c r="K21" i="18"/>
  <c r="J21" i="18"/>
  <c r="I21" i="18"/>
  <c r="H21" i="18"/>
  <c r="G21" i="18"/>
  <c r="F21" i="18"/>
  <c r="E21" i="18"/>
  <c r="D21" i="18"/>
  <c r="C21" i="18"/>
  <c r="B21" i="18"/>
  <c r="AQ20" i="18"/>
  <c r="AP20" i="18"/>
  <c r="AO20" i="18"/>
  <c r="AN20" i="18"/>
  <c r="AM20" i="18"/>
  <c r="AL20" i="18"/>
  <c r="AK20" i="18"/>
  <c r="AJ20" i="18"/>
  <c r="AI20" i="18"/>
  <c r="AH20" i="18"/>
  <c r="AG20" i="18"/>
  <c r="AF20" i="18"/>
  <c r="AE20" i="18"/>
  <c r="AD20" i="18"/>
  <c r="AC20" i="18"/>
  <c r="AB20" i="18"/>
  <c r="AA20" i="18"/>
  <c r="Z20" i="18"/>
  <c r="Y20" i="18"/>
  <c r="X20" i="18"/>
  <c r="W20" i="18"/>
  <c r="V20" i="18"/>
  <c r="U20" i="18"/>
  <c r="T20" i="18"/>
  <c r="S20" i="18"/>
  <c r="R20" i="18"/>
  <c r="Q20" i="18"/>
  <c r="P20" i="18"/>
  <c r="O20" i="18"/>
  <c r="N20" i="18"/>
  <c r="M20" i="18"/>
  <c r="L20" i="18"/>
  <c r="K20" i="18"/>
  <c r="J20" i="18"/>
  <c r="I20" i="18"/>
  <c r="H20" i="18"/>
  <c r="G20" i="18"/>
  <c r="F20" i="18"/>
  <c r="E20" i="18"/>
  <c r="D20" i="18"/>
  <c r="C20" i="18"/>
  <c r="B20" i="18"/>
  <c r="AQ19" i="18"/>
  <c r="AP19" i="18"/>
  <c r="AO19" i="18"/>
  <c r="AN19" i="18"/>
  <c r="AM19" i="18"/>
  <c r="AL19" i="18"/>
  <c r="AK19" i="18"/>
  <c r="AJ19" i="18"/>
  <c r="AI19" i="18"/>
  <c r="AH19" i="18"/>
  <c r="AG19" i="18"/>
  <c r="AF19" i="18"/>
  <c r="AE19" i="18"/>
  <c r="AD19" i="18"/>
  <c r="AC19" i="18"/>
  <c r="AB19" i="18"/>
  <c r="AA19" i="18"/>
  <c r="Z19" i="18"/>
  <c r="Y19" i="18"/>
  <c r="X19" i="18"/>
  <c r="W19" i="18"/>
  <c r="V19" i="18"/>
  <c r="U19" i="18"/>
  <c r="T19" i="18"/>
  <c r="S19" i="18"/>
  <c r="R19" i="18"/>
  <c r="Q19" i="18"/>
  <c r="P19" i="18"/>
  <c r="O19" i="18"/>
  <c r="N19" i="18"/>
  <c r="M19" i="18"/>
  <c r="L19" i="18"/>
  <c r="K19" i="18"/>
  <c r="J19" i="18"/>
  <c r="I19" i="18"/>
  <c r="H19" i="18"/>
  <c r="G19" i="18"/>
  <c r="F19" i="18"/>
  <c r="E19" i="18"/>
  <c r="D19" i="18"/>
  <c r="C19" i="18"/>
  <c r="B19" i="18"/>
  <c r="AQ18" i="18"/>
  <c r="AP18" i="18"/>
  <c r="AO18" i="18"/>
  <c r="AN18" i="18"/>
  <c r="AM18" i="18"/>
  <c r="AL18" i="18"/>
  <c r="AK18" i="18"/>
  <c r="AJ18" i="18"/>
  <c r="AI18" i="18"/>
  <c r="AH18" i="18"/>
  <c r="AG18" i="18"/>
  <c r="AF18" i="18"/>
  <c r="AE18" i="18"/>
  <c r="AD18" i="18"/>
  <c r="AC18" i="18"/>
  <c r="AB18" i="18"/>
  <c r="AA18" i="18"/>
  <c r="Z18" i="18"/>
  <c r="Y18" i="18"/>
  <c r="X18" i="18"/>
  <c r="W18" i="18"/>
  <c r="V18" i="18"/>
  <c r="U18" i="18"/>
  <c r="T18" i="18"/>
  <c r="S18" i="18"/>
  <c r="R18" i="18"/>
  <c r="Q18" i="18"/>
  <c r="P18" i="18"/>
  <c r="O18" i="18"/>
  <c r="N18" i="18"/>
  <c r="M18" i="18"/>
  <c r="L18" i="18"/>
  <c r="K18" i="18"/>
  <c r="J18" i="18"/>
  <c r="I18" i="18"/>
  <c r="H18" i="18"/>
  <c r="G18" i="18"/>
  <c r="F18" i="18"/>
  <c r="E18" i="18"/>
  <c r="D18" i="18"/>
  <c r="C18" i="18"/>
  <c r="B18" i="18"/>
  <c r="AQ17" i="18"/>
  <c r="AP17" i="18"/>
  <c r="AO17" i="18"/>
  <c r="AN17" i="18"/>
  <c r="AM17" i="18"/>
  <c r="AL17" i="18"/>
  <c r="AK17" i="18"/>
  <c r="AJ17" i="18"/>
  <c r="AI17" i="18"/>
  <c r="AH17" i="18"/>
  <c r="AG17" i="18"/>
  <c r="AF17" i="18"/>
  <c r="AE17" i="18"/>
  <c r="AD17" i="18"/>
  <c r="AC17" i="18"/>
  <c r="AB17" i="18"/>
  <c r="AA17" i="18"/>
  <c r="Z17" i="18"/>
  <c r="Y17" i="18"/>
  <c r="X17" i="18"/>
  <c r="W17" i="18"/>
  <c r="V17" i="18"/>
  <c r="U17" i="18"/>
  <c r="T17" i="18"/>
  <c r="S17" i="18"/>
  <c r="R17" i="18"/>
  <c r="Q17" i="18"/>
  <c r="P17" i="18"/>
  <c r="O17" i="18"/>
  <c r="N17" i="18"/>
  <c r="M17" i="18"/>
  <c r="L17" i="18"/>
  <c r="K17" i="18"/>
  <c r="J17" i="18"/>
  <c r="I17" i="18"/>
  <c r="H17" i="18"/>
  <c r="G17" i="18"/>
  <c r="F17" i="18"/>
  <c r="E17" i="18"/>
  <c r="D17" i="18"/>
  <c r="C17" i="18"/>
  <c r="B17"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G16" i="18"/>
  <c r="F16" i="18"/>
  <c r="E16" i="18"/>
  <c r="D16" i="18"/>
  <c r="C16" i="18"/>
  <c r="B16" i="18"/>
  <c r="AQ15" i="18"/>
  <c r="AP15" i="18"/>
  <c r="AO15" i="18"/>
  <c r="AN15" i="18"/>
  <c r="AM15" i="18"/>
  <c r="AL15" i="18"/>
  <c r="AK15" i="18"/>
  <c r="AJ15" i="18"/>
  <c r="AI15" i="18"/>
  <c r="AH15" i="18"/>
  <c r="AG15" i="18"/>
  <c r="AF15" i="18"/>
  <c r="AE15" i="18"/>
  <c r="AD15" i="18"/>
  <c r="AC15" i="18"/>
  <c r="AB15" i="18"/>
  <c r="AA15" i="18"/>
  <c r="Z15" i="18"/>
  <c r="Y15" i="18"/>
  <c r="X15" i="18"/>
  <c r="W15" i="18"/>
  <c r="V15" i="18"/>
  <c r="U15" i="18"/>
  <c r="T15" i="18"/>
  <c r="S15" i="18"/>
  <c r="R15" i="18"/>
  <c r="Q15" i="18"/>
  <c r="P15" i="18"/>
  <c r="O15" i="18"/>
  <c r="N15" i="18"/>
  <c r="M15" i="18"/>
  <c r="L15" i="18"/>
  <c r="K15" i="18"/>
  <c r="J15" i="18"/>
  <c r="I15" i="18"/>
  <c r="H15" i="18"/>
  <c r="G15" i="18"/>
  <c r="F15" i="18"/>
  <c r="E15" i="18"/>
  <c r="D15" i="18"/>
  <c r="C15" i="18"/>
  <c r="B15" i="18"/>
  <c r="AQ14" i="18"/>
  <c r="AP14" i="18"/>
  <c r="AO14" i="18"/>
  <c r="AN14" i="18"/>
  <c r="AM14" i="18"/>
  <c r="AL14" i="18"/>
  <c r="AK14" i="18"/>
  <c r="AJ14" i="18"/>
  <c r="AI14" i="18"/>
  <c r="AH14" i="18"/>
  <c r="AG14" i="18"/>
  <c r="AF14" i="18"/>
  <c r="AE14" i="18"/>
  <c r="AD14" i="18"/>
  <c r="AC14" i="18"/>
  <c r="AB14" i="18"/>
  <c r="AA14" i="18"/>
  <c r="Z14" i="18"/>
  <c r="Y14" i="18"/>
  <c r="X14" i="18"/>
  <c r="W14" i="18"/>
  <c r="V14" i="18"/>
  <c r="U14" i="18"/>
  <c r="T14" i="18"/>
  <c r="S14" i="18"/>
  <c r="R14" i="18"/>
  <c r="Q14" i="18"/>
  <c r="P14" i="18"/>
  <c r="O14" i="18"/>
  <c r="N14" i="18"/>
  <c r="M14" i="18"/>
  <c r="L14" i="18"/>
  <c r="K14" i="18"/>
  <c r="J14" i="18"/>
  <c r="I14" i="18"/>
  <c r="H14" i="18"/>
  <c r="G14" i="18"/>
  <c r="F14" i="18"/>
  <c r="E14" i="18"/>
  <c r="D14" i="18"/>
  <c r="C14" i="18"/>
  <c r="B14" i="18"/>
  <c r="AQ13" i="18"/>
  <c r="AP13" i="18"/>
  <c r="AO13" i="18"/>
  <c r="AN13" i="18"/>
  <c r="AM13" i="18"/>
  <c r="AL13" i="18"/>
  <c r="AK13" i="18"/>
  <c r="AJ13" i="18"/>
  <c r="AI13" i="18"/>
  <c r="AH13" i="18"/>
  <c r="AG13" i="18"/>
  <c r="AF13" i="18"/>
  <c r="AE13" i="18"/>
  <c r="AD13" i="18"/>
  <c r="AC13" i="18"/>
  <c r="AB13" i="18"/>
  <c r="AA13" i="18"/>
  <c r="Z13" i="18"/>
  <c r="Y13" i="18"/>
  <c r="X13" i="18"/>
  <c r="W13" i="18"/>
  <c r="V13" i="18"/>
  <c r="U13" i="18"/>
  <c r="T13" i="18"/>
  <c r="S13" i="18"/>
  <c r="R13" i="18"/>
  <c r="Q13" i="18"/>
  <c r="P13" i="18"/>
  <c r="O13" i="18"/>
  <c r="N13" i="18"/>
  <c r="M13" i="18"/>
  <c r="L13" i="18"/>
  <c r="K13" i="18"/>
  <c r="J13" i="18"/>
  <c r="I13" i="18"/>
  <c r="H13" i="18"/>
  <c r="G13" i="18"/>
  <c r="F13" i="18"/>
  <c r="E13" i="18"/>
  <c r="D13" i="18"/>
  <c r="C13" i="18"/>
  <c r="B13" i="18"/>
  <c r="AQ12" i="18"/>
  <c r="AP12" i="18"/>
  <c r="AO12" i="18"/>
  <c r="AN12" i="18"/>
  <c r="AM12" i="18"/>
  <c r="AL12" i="18"/>
  <c r="AK12" i="18"/>
  <c r="AJ12" i="18"/>
  <c r="AI12" i="18"/>
  <c r="AH12" i="18"/>
  <c r="AG12" i="18"/>
  <c r="AF12" i="18"/>
  <c r="AE12" i="18"/>
  <c r="AD12" i="18"/>
  <c r="AC12" i="18"/>
  <c r="AB12" i="18"/>
  <c r="AA12" i="18"/>
  <c r="Z12" i="18"/>
  <c r="Y12" i="18"/>
  <c r="X12" i="18"/>
  <c r="W12" i="18"/>
  <c r="V12" i="18"/>
  <c r="U12" i="18"/>
  <c r="T12" i="18"/>
  <c r="S12" i="18"/>
  <c r="R12" i="18"/>
  <c r="Q12" i="18"/>
  <c r="P12" i="18"/>
  <c r="O12" i="18"/>
  <c r="N12" i="18"/>
  <c r="M12" i="18"/>
  <c r="L12" i="18"/>
  <c r="K12" i="18"/>
  <c r="J12" i="18"/>
  <c r="I12" i="18"/>
  <c r="H12" i="18"/>
  <c r="G12" i="18"/>
  <c r="F12" i="18"/>
  <c r="E12" i="18"/>
  <c r="D12" i="18"/>
  <c r="C12" i="18"/>
  <c r="B12" i="18"/>
  <c r="AQ11" i="18"/>
  <c r="AP11" i="18"/>
  <c r="AO11" i="18"/>
  <c r="AN11" i="18"/>
  <c r="AM11" i="18"/>
  <c r="AL11" i="18"/>
  <c r="AK11" i="18"/>
  <c r="AJ11" i="18"/>
  <c r="AI11" i="18"/>
  <c r="AH11" i="18"/>
  <c r="AG11" i="18"/>
  <c r="AF11" i="18"/>
  <c r="AE11" i="18"/>
  <c r="AD11" i="18"/>
  <c r="AC11" i="18"/>
  <c r="AB11" i="18"/>
  <c r="AA11" i="18"/>
  <c r="Z11" i="18"/>
  <c r="Y11" i="18"/>
  <c r="X11" i="18"/>
  <c r="W11" i="18"/>
  <c r="V11" i="18"/>
  <c r="U11" i="18"/>
  <c r="T11" i="18"/>
  <c r="S11" i="18"/>
  <c r="R11" i="18"/>
  <c r="Q11" i="18"/>
  <c r="P11" i="18"/>
  <c r="O11" i="18"/>
  <c r="N11" i="18"/>
  <c r="M11" i="18"/>
  <c r="L11" i="18"/>
  <c r="K11" i="18"/>
  <c r="J11" i="18"/>
  <c r="I11" i="18"/>
  <c r="H11" i="18"/>
  <c r="G11" i="18"/>
  <c r="F11" i="18"/>
  <c r="E11" i="18"/>
  <c r="D11" i="18"/>
  <c r="C11" i="18"/>
  <c r="B11"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G10" i="18"/>
  <c r="F10" i="18"/>
  <c r="E10" i="18"/>
  <c r="D10" i="18"/>
  <c r="C10" i="18"/>
  <c r="B10" i="18"/>
  <c r="AQ9" i="18"/>
  <c r="AP9" i="18"/>
  <c r="AO9" i="18"/>
  <c r="AN9" i="18"/>
  <c r="AM9" i="18"/>
  <c r="AL9" i="18"/>
  <c r="AK9" i="18"/>
  <c r="AJ9" i="18"/>
  <c r="AI9" i="18"/>
  <c r="AH9" i="18"/>
  <c r="AG9" i="18"/>
  <c r="AF9" i="18"/>
  <c r="AE9" i="18"/>
  <c r="AD9" i="18"/>
  <c r="AC9" i="18"/>
  <c r="AB9" i="18"/>
  <c r="AA9" i="18"/>
  <c r="Z9" i="18"/>
  <c r="Y9" i="18"/>
  <c r="X9" i="18"/>
  <c r="W9" i="18"/>
  <c r="V9" i="18"/>
  <c r="U9" i="18"/>
  <c r="T9" i="18"/>
  <c r="S9" i="18"/>
  <c r="R9" i="18"/>
  <c r="Q9" i="18"/>
  <c r="P9" i="18"/>
  <c r="O9" i="18"/>
  <c r="N9" i="18"/>
  <c r="M9" i="18"/>
  <c r="L9" i="18"/>
  <c r="K9" i="18"/>
  <c r="J9" i="18"/>
  <c r="I9" i="18"/>
  <c r="H9" i="18"/>
  <c r="G9" i="18"/>
  <c r="F9" i="18"/>
  <c r="E9" i="18"/>
  <c r="D9" i="18"/>
  <c r="C9" i="18"/>
  <c r="B9" i="18"/>
  <c r="AQ8" i="18"/>
  <c r="AP8" i="18"/>
  <c r="AO8" i="18"/>
  <c r="AN8" i="18"/>
  <c r="AM8" i="18"/>
  <c r="AL8" i="18"/>
  <c r="AK8" i="18"/>
  <c r="AJ8" i="18"/>
  <c r="AI8" i="18"/>
  <c r="AH8" i="18"/>
  <c r="AG8" i="18"/>
  <c r="AF8" i="18"/>
  <c r="AE8" i="18"/>
  <c r="AD8" i="18"/>
  <c r="AC8" i="18"/>
  <c r="AB8" i="18"/>
  <c r="AA8" i="18"/>
  <c r="Z8" i="18"/>
  <c r="Y8" i="18"/>
  <c r="X8" i="18"/>
  <c r="W8" i="18"/>
  <c r="V8" i="18"/>
  <c r="U8" i="18"/>
  <c r="T8" i="18"/>
  <c r="S8" i="18"/>
  <c r="R8" i="18"/>
  <c r="Q8" i="18"/>
  <c r="P8" i="18"/>
  <c r="O8" i="18"/>
  <c r="N8" i="18"/>
  <c r="M8" i="18"/>
  <c r="L8" i="18"/>
  <c r="K8" i="18"/>
  <c r="J8" i="18"/>
  <c r="I8" i="18"/>
  <c r="H8" i="18"/>
  <c r="G8" i="18"/>
  <c r="F8" i="18"/>
  <c r="E8" i="18"/>
  <c r="D8" i="18"/>
  <c r="C8" i="18"/>
  <c r="B8" i="18"/>
  <c r="AQ7" i="18"/>
  <c r="AP7" i="18"/>
  <c r="AO7" i="18"/>
  <c r="AN7" i="18"/>
  <c r="AM7" i="18"/>
  <c r="AL7" i="18"/>
  <c r="AK7" i="18"/>
  <c r="AJ7" i="18"/>
  <c r="AI7" i="18"/>
  <c r="AH7" i="18"/>
  <c r="AG7" i="18"/>
  <c r="AF7" i="18"/>
  <c r="AE7" i="18"/>
  <c r="AD7" i="18"/>
  <c r="AC7" i="18"/>
  <c r="AB7" i="18"/>
  <c r="AA7" i="18"/>
  <c r="Z7" i="18"/>
  <c r="Y7" i="18"/>
  <c r="X7" i="18"/>
  <c r="W7" i="18"/>
  <c r="V7" i="18"/>
  <c r="U7" i="18"/>
  <c r="T7" i="18"/>
  <c r="S7" i="18"/>
  <c r="R7" i="18"/>
  <c r="Q7" i="18"/>
  <c r="P7" i="18"/>
  <c r="O7" i="18"/>
  <c r="N7" i="18"/>
  <c r="M7" i="18"/>
  <c r="L7" i="18"/>
  <c r="K7" i="18"/>
  <c r="J7" i="18"/>
  <c r="I7" i="18"/>
  <c r="H7" i="18"/>
  <c r="G7" i="18"/>
  <c r="F7" i="18"/>
  <c r="E7" i="18"/>
  <c r="D7" i="18"/>
  <c r="C7" i="18"/>
  <c r="B7" i="18"/>
  <c r="AQ6" i="18"/>
  <c r="AP6" i="18"/>
  <c r="AO6" i="18"/>
  <c r="AN6" i="18"/>
  <c r="AM6" i="18"/>
  <c r="AL6" i="18"/>
  <c r="AK6" i="18"/>
  <c r="AJ6" i="18"/>
  <c r="AI6" i="18"/>
  <c r="AH6" i="18"/>
  <c r="AG6" i="18"/>
  <c r="AF6" i="18"/>
  <c r="AE6" i="18"/>
  <c r="AD6" i="18"/>
  <c r="AC6" i="18"/>
  <c r="AB6" i="18"/>
  <c r="AA6" i="18"/>
  <c r="Z6" i="18"/>
  <c r="Y6" i="18"/>
  <c r="X6" i="18"/>
  <c r="W6" i="18"/>
  <c r="V6" i="18"/>
  <c r="U6" i="18"/>
  <c r="T6" i="18"/>
  <c r="S6" i="18"/>
  <c r="R6" i="18"/>
  <c r="Q6" i="18"/>
  <c r="P6" i="18"/>
  <c r="O6" i="18"/>
  <c r="N6" i="18"/>
  <c r="M6" i="18"/>
  <c r="L6" i="18"/>
  <c r="K6" i="18"/>
  <c r="J6" i="18"/>
  <c r="I6" i="18"/>
  <c r="H6" i="18"/>
  <c r="G6" i="18"/>
  <c r="F6" i="18"/>
  <c r="E6" i="18"/>
  <c r="D6" i="18"/>
  <c r="C6" i="18"/>
  <c r="B6" i="18"/>
  <c r="AQ5" i="18"/>
  <c r="AP5" i="18"/>
  <c r="AO5" i="18"/>
  <c r="AN5" i="18"/>
  <c r="AM5" i="18"/>
  <c r="AL5" i="18"/>
  <c r="AK5" i="18"/>
  <c r="AJ5" i="18"/>
  <c r="AI5" i="18"/>
  <c r="AH5" i="18"/>
  <c r="AG5" i="18"/>
  <c r="AF5" i="18"/>
  <c r="AE5" i="18"/>
  <c r="AD5" i="18"/>
  <c r="AC5" i="18"/>
  <c r="AB5" i="18"/>
  <c r="AA5" i="18"/>
  <c r="Z5" i="18"/>
  <c r="Y5" i="18"/>
  <c r="X5" i="18"/>
  <c r="W5" i="18"/>
  <c r="V5" i="18"/>
  <c r="U5" i="18"/>
  <c r="T5" i="18"/>
  <c r="S5" i="18"/>
  <c r="R5" i="18"/>
  <c r="Q5" i="18"/>
  <c r="P5" i="18"/>
  <c r="O5" i="18"/>
  <c r="N5" i="18"/>
  <c r="M5" i="18"/>
  <c r="L5" i="18"/>
  <c r="K5" i="18"/>
  <c r="J5" i="18"/>
  <c r="I5" i="18"/>
  <c r="H5" i="18"/>
  <c r="G5" i="18"/>
  <c r="F5" i="18"/>
  <c r="E5" i="18"/>
  <c r="D5" i="18"/>
  <c r="C5" i="18"/>
  <c r="B5" i="18"/>
  <c r="AQ4" i="18"/>
  <c r="AP4" i="18"/>
  <c r="AO4" i="18"/>
  <c r="AN4" i="18"/>
  <c r="AM4" i="18"/>
  <c r="AL4" i="18"/>
  <c r="AK4" i="18"/>
  <c r="AJ4" i="18"/>
  <c r="AI4" i="18"/>
  <c r="AH4" i="18"/>
  <c r="AG4" i="18"/>
  <c r="AF4" i="18"/>
  <c r="AE4" i="18"/>
  <c r="AD4" i="18"/>
  <c r="AC4" i="18"/>
  <c r="AB4" i="18"/>
  <c r="AA4" i="18"/>
  <c r="Z4" i="18"/>
  <c r="Y4" i="18"/>
  <c r="X4" i="18"/>
  <c r="W4" i="18"/>
  <c r="V4" i="18"/>
  <c r="U4" i="18"/>
  <c r="T4" i="18"/>
  <c r="S4" i="18"/>
  <c r="R4" i="18"/>
  <c r="Q4" i="18"/>
  <c r="P4" i="18"/>
  <c r="O4" i="18"/>
  <c r="N4" i="18"/>
  <c r="M4" i="18"/>
  <c r="L4" i="18"/>
  <c r="K4" i="18"/>
  <c r="J4" i="18"/>
  <c r="I4" i="18"/>
  <c r="H4" i="18"/>
  <c r="G4" i="18"/>
  <c r="F4" i="18"/>
  <c r="E4" i="18"/>
  <c r="D4" i="18"/>
  <c r="C4" i="18"/>
  <c r="B4" i="18"/>
  <c r="AQ3" i="18"/>
  <c r="AP3" i="18"/>
  <c r="AO3" i="18"/>
  <c r="AN3" i="18"/>
  <c r="AM3" i="18"/>
  <c r="AL3" i="18"/>
  <c r="AK3" i="18"/>
  <c r="AJ3" i="18"/>
  <c r="AI3" i="18"/>
  <c r="AH3" i="18"/>
  <c r="AG3" i="18"/>
  <c r="AF3" i="18"/>
  <c r="AE3" i="18"/>
  <c r="AD3" i="18"/>
  <c r="AC3" i="18"/>
  <c r="AB3" i="18"/>
  <c r="AA3" i="18"/>
  <c r="Z3" i="18"/>
  <c r="Y3" i="18"/>
  <c r="X3" i="18"/>
  <c r="W3" i="18"/>
  <c r="V3" i="18"/>
  <c r="U3" i="18"/>
  <c r="T3" i="18"/>
  <c r="S3" i="18"/>
  <c r="R3" i="18"/>
  <c r="Q3" i="18"/>
  <c r="P3" i="18"/>
  <c r="O3" i="18"/>
  <c r="N3" i="18"/>
  <c r="M3" i="18"/>
  <c r="L3" i="18"/>
  <c r="K3" i="18"/>
  <c r="J3" i="18"/>
  <c r="I3" i="18"/>
  <c r="H3" i="18"/>
  <c r="G3" i="18"/>
  <c r="F3" i="18"/>
  <c r="E3" i="18"/>
  <c r="D3" i="18"/>
  <c r="C3" i="18"/>
  <c r="B3" i="18"/>
  <c r="AQ2" i="18"/>
  <c r="AP2" i="18"/>
  <c r="AO2" i="18"/>
  <c r="AN2" i="18"/>
  <c r="AM2" i="18"/>
  <c r="AL2" i="18"/>
  <c r="AK2" i="18"/>
  <c r="AJ2" i="18"/>
  <c r="AI2" i="18"/>
  <c r="AH2" i="18"/>
  <c r="AG2" i="18"/>
  <c r="AF2" i="18"/>
  <c r="AE2" i="18"/>
  <c r="AD2" i="18"/>
  <c r="AC2" i="18"/>
  <c r="AB2" i="18"/>
  <c r="AA2" i="18"/>
  <c r="Z2" i="18"/>
  <c r="Y2" i="18"/>
  <c r="X2" i="18"/>
  <c r="W2" i="18"/>
  <c r="V2" i="18"/>
  <c r="U2" i="18"/>
  <c r="T2" i="18"/>
  <c r="S2" i="18"/>
  <c r="R2" i="18"/>
  <c r="Q2" i="18"/>
  <c r="P2" i="18"/>
  <c r="O2" i="18"/>
  <c r="N2" i="18"/>
  <c r="M2" i="18"/>
  <c r="L2" i="18"/>
  <c r="K2" i="18"/>
  <c r="J2" i="18"/>
  <c r="I2" i="18"/>
  <c r="H2" i="18"/>
  <c r="G2" i="18"/>
  <c r="F2" i="18"/>
  <c r="E2" i="18"/>
  <c r="D2" i="18"/>
  <c r="C2" i="18"/>
  <c r="B2" i="18"/>
  <c r="DR37" i="17"/>
  <c r="DQ37" i="17"/>
  <c r="DP37" i="17"/>
  <c r="DR36" i="17"/>
  <c r="DQ36" i="17"/>
  <c r="DP36" i="17"/>
  <c r="DR35" i="17"/>
  <c r="DQ35" i="17"/>
  <c r="DP35" i="17"/>
  <c r="DR34" i="17"/>
  <c r="DQ34" i="17"/>
  <c r="DP34" i="17"/>
  <c r="DR33" i="17"/>
  <c r="DQ33" i="17"/>
  <c r="DP33" i="17"/>
  <c r="DR32" i="17"/>
  <c r="DQ32" i="17"/>
  <c r="DP32" i="17"/>
  <c r="DR31" i="17"/>
  <c r="DQ31" i="17"/>
  <c r="DP31" i="17"/>
  <c r="DR30" i="17"/>
  <c r="DQ30" i="17"/>
  <c r="DP30" i="17"/>
  <c r="DR29" i="17"/>
  <c r="DQ29" i="17"/>
  <c r="DP29" i="17"/>
  <c r="DR28" i="17"/>
  <c r="DQ28" i="17"/>
  <c r="DP28" i="17"/>
  <c r="DR27" i="17"/>
  <c r="DQ27" i="17"/>
  <c r="DP27" i="17"/>
  <c r="DR26" i="17"/>
  <c r="DQ26" i="17"/>
  <c r="DP26" i="17"/>
  <c r="DR25" i="17"/>
  <c r="DQ25" i="17"/>
  <c r="DP25" i="17"/>
  <c r="DR24" i="17"/>
  <c r="DQ24" i="17"/>
  <c r="DP24" i="17"/>
  <c r="DR23" i="17"/>
  <c r="DQ23" i="17"/>
  <c r="DP23" i="17"/>
  <c r="DR22" i="17"/>
  <c r="DQ22" i="17"/>
  <c r="DP22" i="17"/>
  <c r="DR21" i="17"/>
  <c r="DQ21" i="17"/>
  <c r="DP21" i="17"/>
  <c r="DR20" i="17"/>
  <c r="DQ20" i="17"/>
  <c r="DP20" i="17"/>
  <c r="DR19" i="17"/>
  <c r="DQ19" i="17"/>
  <c r="DP19" i="17"/>
  <c r="DR18" i="17"/>
  <c r="DQ18" i="17"/>
  <c r="DP18" i="17"/>
  <c r="DR17" i="17"/>
  <c r="DQ17" i="17"/>
  <c r="DP17" i="17"/>
  <c r="DR16" i="17"/>
  <c r="DQ16" i="17"/>
  <c r="DP16" i="17"/>
  <c r="DR15" i="17"/>
  <c r="DQ15" i="17"/>
  <c r="DP15" i="17"/>
  <c r="DR14" i="17"/>
  <c r="DQ14" i="17"/>
  <c r="DP14" i="17"/>
  <c r="DR13" i="17"/>
  <c r="DQ13" i="17"/>
  <c r="DP13" i="17"/>
  <c r="DR12" i="17"/>
  <c r="DQ12" i="17"/>
  <c r="DP12" i="17"/>
  <c r="DR11" i="17"/>
  <c r="DQ11" i="17"/>
  <c r="DP11" i="17"/>
  <c r="DR10" i="17"/>
  <c r="DQ10" i="17"/>
  <c r="DP10" i="17"/>
  <c r="DR9" i="17"/>
  <c r="DQ9" i="17"/>
  <c r="DP9" i="17"/>
  <c r="DR8" i="17"/>
  <c r="DQ8" i="17"/>
  <c r="DP8" i="17"/>
  <c r="DR7" i="17"/>
  <c r="DQ7" i="17"/>
  <c r="DP7" i="17"/>
  <c r="DR6" i="17"/>
  <c r="DQ6" i="17"/>
  <c r="DP6" i="17"/>
</calcChain>
</file>

<file path=xl/sharedStrings.xml><?xml version="1.0" encoding="utf-8"?>
<sst xmlns="http://schemas.openxmlformats.org/spreadsheetml/2006/main" count="421" uniqueCount="286">
  <si>
    <t>农林牧渔产品和服务</t>
  </si>
  <si>
    <t>石油和天然气开采产品</t>
  </si>
  <si>
    <t>食品和烟草</t>
  </si>
  <si>
    <t>木材加工品和家具</t>
  </si>
  <si>
    <t>造纸印刷和文教体育用品</t>
  </si>
  <si>
    <t>石油、炼焦产品和核燃料加工品</t>
  </si>
  <si>
    <t>非金属矿物制品</t>
  </si>
  <si>
    <t>金属制品</t>
  </si>
  <si>
    <t>通用设备</t>
  </si>
  <si>
    <t>专用设备</t>
  </si>
  <si>
    <t>电气机械和器材</t>
  </si>
  <si>
    <t>燃气生产和供应</t>
  </si>
  <si>
    <t>水的生产和供应</t>
  </si>
  <si>
    <t>建筑</t>
  </si>
  <si>
    <t>批发和零售</t>
  </si>
  <si>
    <t>交通运输、仓储和邮政</t>
  </si>
  <si>
    <t>住宿和餐饮</t>
  </si>
  <si>
    <t>信息传输、软件和信息技术服务</t>
  </si>
  <si>
    <t>金融</t>
  </si>
  <si>
    <t>房地产</t>
  </si>
  <si>
    <t>租赁和商务服务</t>
  </si>
  <si>
    <t>研究和试验发展</t>
  </si>
  <si>
    <t>综合技术服务</t>
  </si>
  <si>
    <t>居民服务、修理和其他服务</t>
  </si>
  <si>
    <t>教育</t>
  </si>
  <si>
    <t>卫生和社会工作</t>
  </si>
  <si>
    <t>文化、体育和娱乐</t>
  </si>
  <si>
    <t>Unit: jobs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</si>
  <si>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</si>
  <si>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</si>
  <si>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</si>
  <si>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</si>
  <si>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</si>
  <si>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</si>
  <si>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</si>
  <si>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</si>
  <si>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</si>
  <si>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</si>
  <si>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</si>
  <si>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</si>
  <si>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</si>
  <si>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</si>
  <si>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</si>
  <si>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</si>
  <si>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</si>
  <si>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</si>
  <si>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</si>
  <si>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</si>
  <si>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</si>
  <si>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</si>
  <si>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</si>
  <si>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</si>
  <si>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</si>
  <si>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</si>
  <si>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</si>
  <si>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</si>
  <si>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</si>
  <si>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</si>
  <si>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</si>
  <si>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</si>
  <si>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</si>
  <si>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</si>
  <si>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</si>
  <si>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</si>
  <si>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</si>
  <si>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</si>
  <si>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</si>
  <si>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</si>
  <si>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</si>
  <si>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</si>
  <si>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BEbIC BAU Employment by ISIC Code</t>
  </si>
  <si>
    <t>Source:</t>
  </si>
  <si>
    <t>http://www.stats.gov.cn/tjsj/pcsj/rkpc/7rp/zk/indexch.htm</t>
  </si>
  <si>
    <t>http://www.stats.gov.cn/tjsj/ndsj/2021/indexch.htm</t>
  </si>
  <si>
    <t>Notes:</t>
    <phoneticPr fontId="5" type="noConversion"/>
  </si>
  <si>
    <t>The employment population of different industries can calculate the proportion of the employment population of 42 industries. The total population of the three industries in the "number of employees in the three industries" is multiplied by the proportion of the employed population in 42 industries to obtain the total population of each industry.</t>
  </si>
  <si>
    <t>Currency Conversion</t>
  </si>
  <si>
    <t>We convert 2017 RMB to 2012 USD with the following conversion factor:</t>
    <phoneticPr fontId="5" type="noConversion"/>
  </si>
  <si>
    <t>2017 RMB / 2012 USD</t>
    <phoneticPr fontId="5" type="noConversion"/>
  </si>
  <si>
    <t>Employment population by major industry sectors in each region</t>
  </si>
  <si>
    <t>National Bureau of Statistics</t>
    <phoneticPr fontId="7" type="noConversion"/>
  </si>
  <si>
    <t>The Seventh National Population Census</t>
  </si>
  <si>
    <t>The number of employed individuals in the tertiary sector by region.</t>
    <phoneticPr fontId="7" type="noConversion"/>
  </si>
  <si>
    <t>China Statistical Yearbook 2021</t>
    <phoneticPr fontId="7" type="noConversion"/>
  </si>
  <si>
    <t>4-3 Employment Population by Region</t>
    <phoneticPr fontId="7" type="noConversion"/>
  </si>
  <si>
    <t>公共管理、社会保障和社会组织</t>
  </si>
  <si>
    <t>单位：万人</t>
  </si>
  <si>
    <t>第一产业</t>
  </si>
  <si>
    <t>第二产业</t>
  </si>
  <si>
    <t>第三产业</t>
  </si>
  <si>
    <t>全国</t>
  </si>
  <si>
    <t>北京</t>
  </si>
  <si>
    <t>天津</t>
  </si>
  <si>
    <t>河北</t>
  </si>
  <si>
    <t>山西</t>
  </si>
  <si>
    <t>内蒙古</t>
  </si>
  <si>
    <t>辽宁</t>
  </si>
  <si>
    <t>吉林</t>
  </si>
  <si>
    <t>黑龙江</t>
  </si>
  <si>
    <t>上海</t>
  </si>
  <si>
    <t>江苏</t>
  </si>
  <si>
    <t>浙江</t>
  </si>
  <si>
    <t>安徽</t>
  </si>
  <si>
    <t>福建</t>
  </si>
  <si>
    <t>江西</t>
  </si>
  <si>
    <t>山东</t>
  </si>
  <si>
    <t>河南</t>
  </si>
  <si>
    <t>湖北</t>
  </si>
  <si>
    <t>湖南</t>
  </si>
  <si>
    <t>广东</t>
  </si>
  <si>
    <t>广西</t>
  </si>
  <si>
    <t>海南</t>
  </si>
  <si>
    <t>重庆</t>
  </si>
  <si>
    <t>四川</t>
  </si>
  <si>
    <t>贵州</t>
  </si>
  <si>
    <t>云南</t>
  </si>
  <si>
    <t>西藏</t>
  </si>
  <si>
    <t>陕西</t>
  </si>
  <si>
    <t>甘肃</t>
  </si>
  <si>
    <t>青海</t>
  </si>
  <si>
    <t>宁夏</t>
  </si>
  <si>
    <t>新疆</t>
  </si>
  <si>
    <t>地    区
性    别</t>
  </si>
  <si>
    <t>合计</t>
  </si>
  <si>
    <t>农、林、牧、渔业</t>
  </si>
  <si>
    <t>采矿业</t>
  </si>
  <si>
    <t>制造业</t>
  </si>
  <si>
    <t>电力、热力、燃气及水生产和供应业</t>
  </si>
  <si>
    <t>建筑业</t>
  </si>
  <si>
    <t>批发和零售业</t>
  </si>
  <si>
    <t>交通运输、仓储和邮政业</t>
  </si>
  <si>
    <t>住宿和餐饮业</t>
  </si>
  <si>
    <t>信息传输、软件和信息技术服务业</t>
  </si>
  <si>
    <t>金融业</t>
  </si>
  <si>
    <t>房地产业</t>
  </si>
  <si>
    <t>租赁和商务服务业</t>
  </si>
  <si>
    <t>科学研究和技术服务业</t>
  </si>
  <si>
    <t>水利、环境和公共设施管理业</t>
  </si>
  <si>
    <t>居民服务、修理和其他服务业</t>
  </si>
  <si>
    <t>文化、体育和娱乐业</t>
  </si>
  <si>
    <t>国际组织</t>
  </si>
  <si>
    <t>小计</t>
  </si>
  <si>
    <t>农业</t>
  </si>
  <si>
    <t>林业</t>
  </si>
  <si>
    <t>畜牧业</t>
  </si>
  <si>
    <t>渔业</t>
  </si>
  <si>
    <t>农、林、
牧、渔
专业及辅
助性活动</t>
  </si>
  <si>
    <t>煤炭开采
和洗选业</t>
  </si>
  <si>
    <t>石油和
天然气
开采业</t>
  </si>
  <si>
    <t>黑色金属
矿采选业</t>
  </si>
  <si>
    <t>有色金属
矿采选业</t>
  </si>
  <si>
    <t>非金属矿
采选业</t>
  </si>
  <si>
    <t>开采专业
及辅助性
活    动</t>
  </si>
  <si>
    <t>其  他
采矿业</t>
  </si>
  <si>
    <t>农副食品
加工业</t>
  </si>
  <si>
    <t>食  品
制造业</t>
  </si>
  <si>
    <t>酒、饮料
和精制茶
制造业</t>
  </si>
  <si>
    <t>烟  草
制品业</t>
  </si>
  <si>
    <t>纺织业</t>
  </si>
  <si>
    <t>纺织
服装、
服饰业</t>
  </si>
  <si>
    <t>皮革、毛
皮、羽毛
及其制品
和制鞋业</t>
  </si>
  <si>
    <t>木材加工和
木、竹、
藤、棕、
草制品业</t>
  </si>
  <si>
    <t>家  具
制造业</t>
  </si>
  <si>
    <t>造纸和
纸制品业</t>
  </si>
  <si>
    <t>印刷和
记录媒介
复制业</t>
  </si>
  <si>
    <t>文教、工
美、体育
和娱乐用
品制造业</t>
  </si>
  <si>
    <t>石油、
煤炭及
其他燃料
加工业</t>
  </si>
  <si>
    <t>化学原料
和化学制
品制造业</t>
  </si>
  <si>
    <t>医  药
制造业</t>
  </si>
  <si>
    <t>化学纤维
制造业</t>
  </si>
  <si>
    <t>橡胶和
塑  料
制品业</t>
  </si>
  <si>
    <t>非金属
矿  物
制品业</t>
  </si>
  <si>
    <t>黑色金属
冶炼和压
延加工业</t>
  </si>
  <si>
    <t>有色金属
冶炼和压
延加工业</t>
  </si>
  <si>
    <t>金  属
制品业</t>
  </si>
  <si>
    <t>通用设备
制造业</t>
  </si>
  <si>
    <t>专用设备
制造业</t>
  </si>
  <si>
    <t>汽  车
制造业</t>
  </si>
  <si>
    <t>铁路、船舶、
航空航天和
其他运输
设备制造业</t>
  </si>
  <si>
    <t>电气机械
和器材
制造业</t>
  </si>
  <si>
    <t>计算机、
通信和其
他电子设
备制造业</t>
  </si>
  <si>
    <t>仪器仪表
制造业</t>
  </si>
  <si>
    <t>其  他
制造业</t>
  </si>
  <si>
    <t>废弃资源
综  合
利用业</t>
  </si>
  <si>
    <t>金属制
品、机械
和设备
修理业</t>
  </si>
  <si>
    <t>电力、热
力生产和
供应业</t>
  </si>
  <si>
    <t>燃气生产
和供应业</t>
  </si>
  <si>
    <t>水的生产
和供应业</t>
  </si>
  <si>
    <t>房  屋
建筑业</t>
  </si>
  <si>
    <t>土木工程
建筑业</t>
  </si>
  <si>
    <t>建  筑
安装业</t>
  </si>
  <si>
    <t>建筑装
饰、装修
和其他
建筑业</t>
  </si>
  <si>
    <t>批发业</t>
  </si>
  <si>
    <t>零售业</t>
  </si>
  <si>
    <t>铁  路
运输业</t>
  </si>
  <si>
    <t>道  路
运输业</t>
  </si>
  <si>
    <t>水  上
运输业</t>
  </si>
  <si>
    <t>航  空
运输业</t>
  </si>
  <si>
    <t>管  道
运输业</t>
  </si>
  <si>
    <t>多式联运
和运输
代理业</t>
  </si>
  <si>
    <t>装卸搬运
和仓储业</t>
  </si>
  <si>
    <t>邮政业</t>
  </si>
  <si>
    <t>住宿业</t>
  </si>
  <si>
    <t>餐饮业</t>
  </si>
  <si>
    <t>电信、
广播电视
和卫星
传输服务</t>
  </si>
  <si>
    <t>互联网和
相关服务</t>
  </si>
  <si>
    <t>软件和
信息技术
服务业</t>
  </si>
  <si>
    <t>货币金融
服    务</t>
  </si>
  <si>
    <t>资本市场
服    务</t>
  </si>
  <si>
    <t>保险业</t>
  </si>
  <si>
    <t>其  他
金融业</t>
  </si>
  <si>
    <t>租赁业</t>
  </si>
  <si>
    <t>商  务
服务业</t>
  </si>
  <si>
    <t>研究和
试验发展</t>
  </si>
  <si>
    <t>专业技术
服务业</t>
  </si>
  <si>
    <t>科技推广
和应用
服务业</t>
  </si>
  <si>
    <t>水  利
管理业</t>
  </si>
  <si>
    <t>生态保护
和环境
治理业</t>
  </si>
  <si>
    <t>公共设施
管理业</t>
  </si>
  <si>
    <t>土  地
管理业</t>
  </si>
  <si>
    <t>居  民
服务业</t>
  </si>
  <si>
    <t>机动车、
电子产品
和日用产
品修理业</t>
  </si>
  <si>
    <t>其  他
服务业</t>
  </si>
  <si>
    <t>卫生</t>
  </si>
  <si>
    <t>社会工作</t>
  </si>
  <si>
    <t>新闻和
出版业</t>
  </si>
  <si>
    <t>广播、电
视、电影
和录音
制作业</t>
  </si>
  <si>
    <t>文  化
艺术业</t>
  </si>
  <si>
    <t>体育</t>
  </si>
  <si>
    <t>娱乐业</t>
  </si>
  <si>
    <t>中国共产
党机关</t>
  </si>
  <si>
    <t>国家机构</t>
  </si>
  <si>
    <t>人民政
协、民
主党派</t>
  </si>
  <si>
    <t>社会保障</t>
  </si>
  <si>
    <t>群众团体、
社会团体
和其他
成员组织</t>
  </si>
  <si>
    <t>基层群众
自治组织</t>
  </si>
  <si>
    <t>全    国</t>
  </si>
  <si>
    <t>北    京</t>
  </si>
  <si>
    <t>天    津</t>
  </si>
  <si>
    <t>河    北</t>
  </si>
  <si>
    <t>山    西</t>
  </si>
  <si>
    <t>内 蒙 古</t>
  </si>
  <si>
    <t>辽    宁</t>
  </si>
  <si>
    <t>吉    林</t>
  </si>
  <si>
    <t>黑 龙 江</t>
  </si>
  <si>
    <t>上    海</t>
  </si>
  <si>
    <t>江    苏</t>
  </si>
  <si>
    <t>浙    江</t>
  </si>
  <si>
    <t>安    徽</t>
  </si>
  <si>
    <t>福    建</t>
  </si>
  <si>
    <t>江    西</t>
  </si>
  <si>
    <t>山    东</t>
  </si>
  <si>
    <t>河    南</t>
  </si>
  <si>
    <t>湖    北</t>
  </si>
  <si>
    <t>湖    南</t>
  </si>
  <si>
    <t>广    东</t>
  </si>
  <si>
    <t>广    西</t>
  </si>
  <si>
    <t>海    南</t>
  </si>
  <si>
    <t>重    庆</t>
  </si>
  <si>
    <t>四    川</t>
  </si>
  <si>
    <t>贵    州</t>
  </si>
  <si>
    <t>云    南</t>
  </si>
  <si>
    <t>西    藏</t>
  </si>
  <si>
    <t>陕    西</t>
  </si>
  <si>
    <t>甘    肃</t>
  </si>
  <si>
    <t>青    海</t>
  </si>
  <si>
    <t>宁    夏</t>
  </si>
  <si>
    <t>新    疆</t>
  </si>
  <si>
    <t>行业名称</t>
  </si>
  <si>
    <t>煤炭开采和洗选产品</t>
  </si>
  <si>
    <t>金属矿采选产品&amp;非金属矿</t>
  </si>
  <si>
    <t>开采辅助活动和其他采矿产品</t>
  </si>
  <si>
    <t>纺织品、纺织服装鞋帽皮革羽绒及其制品</t>
  </si>
  <si>
    <t>化学原料和化学制品制造业&amp;化学纤维制造业</t>
  </si>
  <si>
    <t>医药制造业</t>
  </si>
  <si>
    <t>橡胶和塑料制品业</t>
  </si>
  <si>
    <t>黑色金属冶炼和压延加工品</t>
  </si>
  <si>
    <t>有色金属冶炼和压延加工品</t>
  </si>
  <si>
    <t>汽车制造业</t>
  </si>
  <si>
    <t>铁路、船舶、航空航天和其他运输设备</t>
  </si>
  <si>
    <t>通信设备、计算机和其他电子设备&amp;仪器仪表</t>
  </si>
  <si>
    <t>其他制造产品和废品废料、金属制品、机械和设备修理服务</t>
  </si>
  <si>
    <t>电力、热力生产和供应</t>
  </si>
  <si>
    <t>水利、环境和公共设施管理、公共管理、社会保障和社会组织</t>
  </si>
  <si>
    <t>The Input-output Table of Shanghai in 2017 is the input-output table of 42 departments adjusted and summarized according to the input-output table of Shanghai in 2017. According to the EPS industry classification of the United States, the industry classification of Shanghai has been adjusted: we have separated and merged metal ores, non-metallic ores and other ores into metal ores, non-metallic ores and other ores; Combine textiles, textile clothing, shoes, hats, leather, down and their products into one item; Chemical products are divided into chemical raw materials and chemical products manufacturing &amp; chemical fiber manufacturing, pharmaceutical manufacturing, rubber and plastic products industry; Metal smelting and calendering products are divided into ferrous metal smelting and calendering products, non-ferrous metal smelting and calendering products. Combine communications equipment, computers and other electronic equipment and instrumentation into one item; The separation of transportation equipment into automobile manufacturing and railway, Marine, aerospace and other transportation equipment; Combine other manufactured products and scrap, metal products, machinery and equipment repair services into one item; Combining water, environment and utilities management, public administration, social security and social organization into one. Government consumption expenditure is based on the amount of government consumption expenditure of various industries in the "2017 Shanghai Input-output Table" multiplied by the exchange rate of the RMB in 2017 against the US dollar in 2012.</t>
  </si>
  <si>
    <t>Shanghai</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</si>
</sst>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00"/>
  </numFmts>
  <fonts count="18" x14ac:knownFonts="1">
    <font>
      <sz val="11"/>
      <color theme="1"/>
      <name val="等线"/>
      <family val="3"/>
      <charset val="134"/>
      <scheme val="minor"/>
    </font>
    <font>
      <sz val="10"/>
      <name val="Arial"/>
      <family val="2"/>
    </font>
    <font>
      <b/>
      <sz val="10"/>
      <name val="Arial"/>
      <family val="2"/>
    </font>
    <font>
      <sz val="9"/>
      <name val="等线"/>
      <family val="3"/>
      <charset val="134"/>
    </font>
    <font>
      <sz val="9"/>
      <name val="等线"/>
      <family val="3"/>
      <charset val="134"/>
    </font>
    <font>
      <sz val="9"/>
      <name val="等线"/>
      <family val="3"/>
      <charset val="134"/>
    </font>
    <font>
      <sz val="12"/>
      <color indexed="8"/>
      <name val="宋体"/>
      <family val="3"/>
      <charset val="134"/>
    </font>
    <font>
      <sz val="9"/>
      <name val="宋体"/>
      <family val="3"/>
      <charset val="134"/>
    </font>
    <font>
      <sz val="9"/>
      <name val="等线"/>
      <family val="3"/>
      <charset val="134"/>
    </font>
    <font>
      <sz val="10"/>
      <name val="宋体"/>
      <family val="3"/>
      <charset val="134"/>
    </font>
    <font>
      <sz val="10"/>
      <name val="Times New Roman"/>
      <family val="1"/>
    </font>
    <font>
      <b/>
      <sz val="10"/>
      <name val="宋体"/>
      <family val="3"/>
      <charset val="134"/>
    </font>
    <font>
      <sz val="12"/>
      <name val="宋体"/>
      <family val="3"/>
      <charset val="134"/>
    </font>
    <font>
      <sz val="11"/>
      <color theme="1"/>
      <name val="等线"/>
      <family val="3"/>
      <charset val="134"/>
      <scheme val="minor"/>
    </font>
    <font>
      <b/>
      <sz val="11"/>
      <color theme="1"/>
      <name val="等线"/>
      <family val="3"/>
      <charset val="134"/>
      <scheme val="minor"/>
    </font>
    <font>
      <sz val="9"/>
      <color theme="1"/>
      <name val="等线"/>
      <family val="3"/>
      <charset val="134"/>
      <scheme val="minor"/>
    </font>
    <font>
      <sz val="9"/>
      <name val="等线"/>
      <family val="3"/>
      <charset val="134"/>
      <scheme val="minor"/>
    </font>
    <font>
      <i/>
      <sz val="11"/>
      <color theme="1"/>
      <name val="等线"/>
      <family val="3"/>
      <charset val="134"/>
      <scheme val="minor"/>
    </font>
  </fonts>
  <fills count="5">
    <fill>
      <patternFill patternType="none"/>
    </fill>
    <fill>
      <patternFill patternType="gray125"/>
    </fill>
    <fill>
      <patternFill patternType="solid">
        <fgColor indexed="44"/>
        <bgColor indexed="8"/>
      </patternFill>
    </fill>
    <fill>
      <patternFill patternType="solid">
        <fgColor indexed="43"/>
        <bgColor indexed="64"/>
      </patternFill>
    </fill>
    <fill>
      <patternFill patternType="solid">
        <fgColor indexed="9"/>
        <bgColor indexed="64"/>
      </patternFill>
    </fill>
  </fills>
  <borders count="17">
    <border>
      <left/>
      <right/>
      <top/>
      <bottom/>
      <diagonal/>
    </border>
    <border>
      <left/>
      <right/>
      <top style="medium">
        <color indexed="64"/>
      </top>
      <bottom/>
      <diagonal/>
    </border>
    <border>
      <left style="thin">
        <color indexed="8"/>
      </left>
      <right/>
      <top style="medium">
        <color indexed="64"/>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style="thin">
        <color indexed="8"/>
      </left>
      <right/>
      <top/>
      <bottom/>
      <diagonal/>
    </border>
    <border>
      <left style="thin">
        <color indexed="8"/>
      </left>
      <right/>
      <top style="thin">
        <color indexed="8"/>
      </top>
      <bottom/>
      <diagonal/>
    </border>
    <border>
      <left/>
      <right/>
      <top/>
      <bottom style="thin">
        <color indexed="64"/>
      </bottom>
      <diagonal/>
    </border>
    <border>
      <left style="thin">
        <color indexed="8"/>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4">
    <xf numFmtId="0" fontId="0" fillId="0" borderId="0"/>
    <xf numFmtId="0" fontId="12" fillId="0" borderId="0"/>
    <xf numFmtId="0" fontId="13" fillId="0" borderId="0"/>
    <xf numFmtId="0" fontId="12" fillId="0" borderId="0"/>
  </cellStyleXfs>
  <cellXfs count="35">
    <xf numFmtId="0" fontId="0" fillId="0" borderId="0" xfId="0"/>
    <xf numFmtId="0" fontId="0" fillId="0" borderId="0" xfId="0" applyAlignment="1">
      <alignment vertical="center"/>
    </xf>
    <xf numFmtId="0" fontId="14" fillId="0" borderId="0" xfId="0" applyFont="1"/>
    <xf numFmtId="0" fontId="6" fillId="0" borderId="0" xfId="0" applyFont="1" applyAlignment="1">
      <alignment vertical="center"/>
    </xf>
    <xf numFmtId="177" fontId="0" fillId="0" borderId="0" xfId="0" applyNumberFormat="1"/>
    <xf numFmtId="49" fontId="9" fillId="3" borderId="10" xfId="0" applyNumberFormat="1" applyFont="1" applyFill="1" applyBorder="1" applyAlignment="1">
      <alignment horizontal="left" vertical="center"/>
    </xf>
    <xf numFmtId="0" fontId="1" fillId="4" borderId="11" xfId="0" applyFont="1" applyFill="1" applyBorder="1" applyAlignment="1">
      <alignment horizontal="right" vertical="center"/>
    </xf>
    <xf numFmtId="0" fontId="1" fillId="4" borderId="10" xfId="0" applyFont="1" applyFill="1" applyBorder="1" applyAlignment="1">
      <alignment horizontal="right" vertical="center"/>
    </xf>
    <xf numFmtId="49" fontId="11" fillId="3" borderId="0" xfId="0" applyNumberFormat="1" applyFont="1" applyFill="1" applyAlignment="1">
      <alignment horizontal="left" vertical="center"/>
    </xf>
    <xf numFmtId="1" fontId="2" fillId="4" borderId="12" xfId="0" applyNumberFormat="1" applyFont="1" applyFill="1" applyBorder="1" applyAlignment="1">
      <alignment horizontal="right" vertical="center"/>
    </xf>
    <xf numFmtId="1" fontId="2" fillId="4" borderId="0" xfId="0" applyNumberFormat="1" applyFont="1" applyFill="1" applyAlignment="1">
      <alignment horizontal="right" vertical="center"/>
    </xf>
    <xf numFmtId="49" fontId="9" fillId="3" borderId="0" xfId="0" applyNumberFormat="1" applyFont="1" applyFill="1" applyAlignment="1">
      <alignment horizontal="left" vertical="center"/>
    </xf>
    <xf numFmtId="1" fontId="1" fillId="4" borderId="12" xfId="0" applyNumberFormat="1" applyFont="1" applyFill="1" applyBorder="1" applyAlignment="1">
      <alignment horizontal="right" vertical="center"/>
    </xf>
    <xf numFmtId="1" fontId="1" fillId="4" borderId="0" xfId="0" applyNumberFormat="1" applyFont="1" applyFill="1" applyAlignment="1">
      <alignment horizontal="right" vertical="center"/>
    </xf>
    <xf numFmtId="0" fontId="7" fillId="0" borderId="13" xfId="2" applyFont="1" applyBorder="1" applyAlignment="1">
      <alignment horizontal="justify" vertical="center" wrapText="1"/>
    </xf>
    <xf numFmtId="0" fontId="15" fillId="0" borderId="14" xfId="1" applyFont="1" applyBorder="1" applyAlignment="1">
      <alignment vertical="center"/>
    </xf>
    <xf numFmtId="0" fontId="7" fillId="0" borderId="15" xfId="2" applyFont="1" applyBorder="1" applyAlignment="1">
      <alignment horizontal="center" vertical="center" wrapText="1"/>
    </xf>
    <xf numFmtId="0" fontId="7" fillId="0" borderId="16" xfId="2" applyFont="1" applyBorder="1" applyAlignment="1">
      <alignment horizontal="center" vertical="center" wrapText="1"/>
    </xf>
    <xf numFmtId="0" fontId="16" fillId="0" borderId="16" xfId="3" applyFont="1" applyBorder="1" applyAlignment="1">
      <alignment horizontal="center" vertical="center" wrapText="1"/>
    </xf>
    <xf numFmtId="176" fontId="0" fillId="0" borderId="0" xfId="0" applyNumberFormat="1" applyAlignment="1">
      <alignment vertical="center"/>
    </xf>
    <xf numFmtId="49" fontId="9" fillId="0" borderId="0" xfId="0" applyNumberFormat="1" applyFont="1" applyAlignment="1">
      <alignment horizontal="left" vertical="center"/>
    </xf>
    <xf numFmtId="0" fontId="17" fillId="0" borderId="0" xfId="0" applyFont="1" applyAlignment="1">
      <alignment horizontal="left"/>
    </xf>
    <xf numFmtId="0" fontId="0" fillId="0" borderId="0" xfId="0" applyAlignment="1">
      <alignment horizontal="right"/>
    </xf>
    <xf numFmtId="49" fontId="11" fillId="0" borderId="0" xfId="0" applyNumberFormat="1" applyFont="1" applyAlignment="1">
      <alignment horizontal="left" vertical="center"/>
    </xf>
    <xf numFmtId="0" fontId="9" fillId="2" borderId="1"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2" borderId="8"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cellXfs>
  <cellStyles count="4">
    <cellStyle name="常规" xfId="0" builtinId="0"/>
    <cellStyle name="常规 4" xfId="1" xr:uid="{00000000-0005-0000-0000-000001000000}"/>
    <cellStyle name="常规 5" xfId="2" xr:uid="{00000000-0005-0000-0000-000002000000}"/>
    <cellStyle name="常规_Sheet1_1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hlx3/Desktop/&#20309;&#36920;&#32676;/&#20309;&#36920;&#32676;/&#30465;&#32423;EPS/smart-trans%20&#30465;&#32423;/eps-guangxi-smart-trans/eps-guangxi-smart-trans/InputData/io-model/BEbIC/gx-BAU%20Employment%20by%20ISIC%20Cod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Number of employees in the thre"/>
      <sheetName val="Industrial employment"/>
      <sheetName val="Employment distribution"/>
      <sheetName val="code split"/>
      <sheetName val="BEbIC"/>
    </sheetNames>
    <sheetDataSet>
      <sheetData sheetId="0"/>
      <sheetData sheetId="1">
        <row r="2">
          <cell r="B2">
            <v>17715</v>
          </cell>
          <cell r="C2">
            <v>21543</v>
          </cell>
          <cell r="D2">
            <v>35806</v>
          </cell>
        </row>
        <row r="3">
          <cell r="B3">
            <v>28</v>
          </cell>
          <cell r="C3">
            <v>194</v>
          </cell>
          <cell r="D3">
            <v>942</v>
          </cell>
        </row>
        <row r="4">
          <cell r="B4">
            <v>36</v>
          </cell>
          <cell r="C4">
            <v>221</v>
          </cell>
          <cell r="D4">
            <v>390</v>
          </cell>
        </row>
        <row r="5">
          <cell r="B5">
            <v>815</v>
          </cell>
          <cell r="C5">
            <v>1171</v>
          </cell>
          <cell r="D5">
            <v>1685</v>
          </cell>
        </row>
        <row r="6">
          <cell r="B6">
            <v>424</v>
          </cell>
          <cell r="C6">
            <v>438</v>
          </cell>
          <cell r="D6">
            <v>876</v>
          </cell>
        </row>
        <row r="7">
          <cell r="B7">
            <v>443</v>
          </cell>
          <cell r="C7">
            <v>211</v>
          </cell>
          <cell r="D7">
            <v>588</v>
          </cell>
        </row>
        <row r="8">
          <cell r="B8">
            <v>631</v>
          </cell>
          <cell r="C8">
            <v>496</v>
          </cell>
          <cell r="D8">
            <v>1104</v>
          </cell>
        </row>
        <row r="9">
          <cell r="B9">
            <v>472</v>
          </cell>
          <cell r="C9">
            <v>184</v>
          </cell>
          <cell r="D9">
            <v>605</v>
          </cell>
        </row>
        <row r="10">
          <cell r="B10">
            <v>538</v>
          </cell>
          <cell r="C10">
            <v>240</v>
          </cell>
          <cell r="D10">
            <v>695</v>
          </cell>
        </row>
        <row r="11">
          <cell r="B11">
            <v>27</v>
          </cell>
          <cell r="C11">
            <v>448</v>
          </cell>
          <cell r="D11">
            <v>899</v>
          </cell>
        </row>
        <row r="12">
          <cell r="B12">
            <v>675</v>
          </cell>
          <cell r="C12">
            <v>1944</v>
          </cell>
          <cell r="D12">
            <v>2274</v>
          </cell>
        </row>
        <row r="13">
          <cell r="B13">
            <v>208</v>
          </cell>
          <cell r="C13">
            <v>1692</v>
          </cell>
          <cell r="D13">
            <v>1957</v>
          </cell>
        </row>
        <row r="14">
          <cell r="B14">
            <v>815</v>
          </cell>
          <cell r="C14">
            <v>1020</v>
          </cell>
          <cell r="D14">
            <v>1408</v>
          </cell>
        </row>
        <row r="15">
          <cell r="B15">
            <v>323</v>
          </cell>
          <cell r="C15">
            <v>719</v>
          </cell>
          <cell r="D15">
            <v>1164</v>
          </cell>
        </row>
        <row r="16">
          <cell r="B16">
            <v>455</v>
          </cell>
          <cell r="C16">
            <v>767</v>
          </cell>
          <cell r="D16">
            <v>1042</v>
          </cell>
        </row>
        <row r="17">
          <cell r="B17">
            <v>1373</v>
          </cell>
          <cell r="C17">
            <v>1838</v>
          </cell>
          <cell r="D17">
            <v>2299</v>
          </cell>
        </row>
        <row r="18">
          <cell r="B18">
            <v>1223</v>
          </cell>
          <cell r="C18">
            <v>1443</v>
          </cell>
          <cell r="D18">
            <v>2218</v>
          </cell>
        </row>
        <row r="19">
          <cell r="B19">
            <v>897</v>
          </cell>
          <cell r="C19">
            <v>857</v>
          </cell>
          <cell r="D19">
            <v>1507</v>
          </cell>
        </row>
        <row r="20">
          <cell r="B20">
            <v>836</v>
          </cell>
          <cell r="C20">
            <v>884</v>
          </cell>
          <cell r="D20">
            <v>1560</v>
          </cell>
        </row>
        <row r="21">
          <cell r="B21">
            <v>767</v>
          </cell>
          <cell r="C21">
            <v>2526</v>
          </cell>
          <cell r="D21">
            <v>3746</v>
          </cell>
        </row>
        <row r="22">
          <cell r="B22">
            <v>866</v>
          </cell>
          <cell r="C22">
            <v>655</v>
          </cell>
          <cell r="D22">
            <v>1037</v>
          </cell>
        </row>
        <row r="23">
          <cell r="B23">
            <v>171</v>
          </cell>
          <cell r="C23">
            <v>62</v>
          </cell>
          <cell r="D23">
            <v>308</v>
          </cell>
        </row>
        <row r="24">
          <cell r="B24">
            <v>378</v>
          </cell>
          <cell r="C24">
            <v>421</v>
          </cell>
          <cell r="D24">
            <v>877</v>
          </cell>
        </row>
        <row r="25">
          <cell r="B25">
            <v>1542</v>
          </cell>
          <cell r="C25">
            <v>1098</v>
          </cell>
          <cell r="D25">
            <v>2105</v>
          </cell>
        </row>
        <row r="26">
          <cell r="B26">
            <v>634</v>
          </cell>
          <cell r="C26">
            <v>472</v>
          </cell>
          <cell r="D26">
            <v>786</v>
          </cell>
        </row>
        <row r="27">
          <cell r="B27">
            <v>1226</v>
          </cell>
          <cell r="C27">
            <v>497</v>
          </cell>
          <cell r="D27">
            <v>1083</v>
          </cell>
        </row>
        <row r="28">
          <cell r="B28">
            <v>69</v>
          </cell>
          <cell r="C28">
            <v>30</v>
          </cell>
          <cell r="D28">
            <v>94</v>
          </cell>
        </row>
        <row r="29">
          <cell r="B29">
            <v>632</v>
          </cell>
          <cell r="C29">
            <v>443</v>
          </cell>
          <cell r="D29">
            <v>1030</v>
          </cell>
        </row>
        <row r="30">
          <cell r="B30">
            <v>597</v>
          </cell>
          <cell r="C30">
            <v>237</v>
          </cell>
          <cell r="D30">
            <v>497</v>
          </cell>
        </row>
        <row r="31">
          <cell r="B31">
            <v>71</v>
          </cell>
          <cell r="C31">
            <v>62</v>
          </cell>
          <cell r="D31">
            <v>146</v>
          </cell>
        </row>
        <row r="32">
          <cell r="B32">
            <v>83</v>
          </cell>
          <cell r="C32">
            <v>82</v>
          </cell>
          <cell r="D32">
            <v>179</v>
          </cell>
        </row>
        <row r="33">
          <cell r="B33">
            <v>460</v>
          </cell>
          <cell r="C33">
            <v>191</v>
          </cell>
          <cell r="D33">
            <v>705</v>
          </cell>
        </row>
      </sheetData>
      <sheetData sheetId="2">
        <row r="6">
          <cell r="J6">
            <v>310763</v>
          </cell>
          <cell r="K6">
            <v>50559</v>
          </cell>
          <cell r="L6">
            <v>37227</v>
          </cell>
          <cell r="M6">
            <v>46592</v>
          </cell>
          <cell r="N6">
            <v>59746</v>
          </cell>
          <cell r="O6">
            <v>54395</v>
          </cell>
          <cell r="P6">
            <v>9376</v>
          </cell>
          <cell r="R6">
            <v>457267</v>
          </cell>
          <cell r="S6">
            <v>332094</v>
          </cell>
          <cell r="T6">
            <v>148707</v>
          </cell>
          <cell r="U6">
            <v>22867</v>
          </cell>
          <cell r="V6">
            <v>534072</v>
          </cell>
          <cell r="W6">
            <v>1208698</v>
          </cell>
          <cell r="X6">
            <v>492224</v>
          </cell>
          <cell r="Y6">
            <v>298861</v>
          </cell>
          <cell r="Z6">
            <v>340048</v>
          </cell>
          <cell r="AA6">
            <v>207429</v>
          </cell>
          <cell r="AB6">
            <v>151634</v>
          </cell>
          <cell r="AC6">
            <v>397460</v>
          </cell>
          <cell r="AD6">
            <v>89134</v>
          </cell>
          <cell r="AE6">
            <v>369187</v>
          </cell>
          <cell r="AF6">
            <v>184430</v>
          </cell>
          <cell r="AG6">
            <v>34029</v>
          </cell>
          <cell r="AH6">
            <v>520748</v>
          </cell>
          <cell r="AI6">
            <v>681005</v>
          </cell>
          <cell r="AJ6">
            <v>232253</v>
          </cell>
          <cell r="AK6">
            <v>141540</v>
          </cell>
          <cell r="AL6">
            <v>900738</v>
          </cell>
          <cell r="AM6">
            <v>781753</v>
          </cell>
          <cell r="AN6">
            <v>433005</v>
          </cell>
          <cell r="AO6">
            <v>455706</v>
          </cell>
          <cell r="AP6">
            <v>190748</v>
          </cell>
          <cell r="AQ6">
            <v>660654</v>
          </cell>
          <cell r="AR6">
            <v>1198567</v>
          </cell>
          <cell r="AS6">
            <v>93996</v>
          </cell>
          <cell r="AT6">
            <v>100594</v>
          </cell>
          <cell r="AU6">
            <v>84964</v>
          </cell>
          <cell r="AV6">
            <v>109016</v>
          </cell>
          <cell r="AX6">
            <v>392926</v>
          </cell>
          <cell r="AY6">
            <v>82973</v>
          </cell>
          <cell r="AZ6">
            <v>97336</v>
          </cell>
          <cell r="BA6">
            <v>7400010</v>
          </cell>
          <cell r="BF6">
            <v>9262396</v>
          </cell>
          <cell r="BI6">
            <v>3277208</v>
          </cell>
          <cell r="BR6">
            <v>3217357</v>
          </cell>
          <cell r="BU6">
            <v>1129543</v>
          </cell>
          <cell r="BY6">
            <v>962580</v>
          </cell>
          <cell r="CD6">
            <v>1251428</v>
          </cell>
          <cell r="CF6">
            <v>1799653</v>
          </cell>
          <cell r="CJ6">
            <v>139564</v>
          </cell>
          <cell r="CK6">
            <v>533210</v>
          </cell>
          <cell r="CL6">
            <v>172131</v>
          </cell>
          <cell r="CM6">
            <v>517888</v>
          </cell>
          <cell r="CR6">
            <v>2289351</v>
          </cell>
          <cell r="CV6">
            <v>2715648</v>
          </cell>
          <cell r="CX6">
            <v>1341482</v>
          </cell>
          <cell r="DA6">
            <v>472194</v>
          </cell>
          <cell r="DH6">
            <v>60404</v>
          </cell>
          <cell r="DN6">
            <v>562</v>
          </cell>
          <cell r="DQ6">
            <v>20395331</v>
          </cell>
          <cell r="DR6">
            <v>30398961</v>
          </cell>
        </row>
        <row r="7">
          <cell r="J7">
            <v>167</v>
          </cell>
          <cell r="K7">
            <v>321</v>
          </cell>
          <cell r="L7">
            <v>273</v>
          </cell>
          <cell r="M7">
            <v>47</v>
          </cell>
          <cell r="N7">
            <v>87</v>
          </cell>
          <cell r="O7">
            <v>449</v>
          </cell>
          <cell r="P7">
            <v>43</v>
          </cell>
          <cell r="R7">
            <v>2434</v>
          </cell>
          <cell r="S7">
            <v>4575</v>
          </cell>
          <cell r="T7">
            <v>2206</v>
          </cell>
          <cell r="U7">
            <v>89</v>
          </cell>
          <cell r="V7">
            <v>452</v>
          </cell>
          <cell r="W7">
            <v>2347</v>
          </cell>
          <cell r="X7">
            <v>203</v>
          </cell>
          <cell r="Y7">
            <v>359</v>
          </cell>
          <cell r="Z7">
            <v>1508</v>
          </cell>
          <cell r="AA7">
            <v>698</v>
          </cell>
          <cell r="AB7">
            <v>2599</v>
          </cell>
          <cell r="AC7">
            <v>1232</v>
          </cell>
          <cell r="AD7">
            <v>869</v>
          </cell>
          <cell r="AE7">
            <v>2368</v>
          </cell>
          <cell r="AF7">
            <v>6344</v>
          </cell>
          <cell r="AG7">
            <v>43</v>
          </cell>
          <cell r="AH7">
            <v>1324</v>
          </cell>
          <cell r="AI7">
            <v>3668</v>
          </cell>
          <cell r="AJ7">
            <v>625</v>
          </cell>
          <cell r="AK7">
            <v>348</v>
          </cell>
          <cell r="AL7">
            <v>3902</v>
          </cell>
          <cell r="AM7">
            <v>5316</v>
          </cell>
          <cell r="AN7">
            <v>6172</v>
          </cell>
          <cell r="AO7">
            <v>8526</v>
          </cell>
          <cell r="AP7">
            <v>5635</v>
          </cell>
          <cell r="AQ7">
            <v>4160</v>
          </cell>
          <cell r="AR7">
            <v>9823</v>
          </cell>
          <cell r="AS7">
            <v>2276</v>
          </cell>
          <cell r="AT7">
            <v>723</v>
          </cell>
          <cell r="AU7">
            <v>482</v>
          </cell>
          <cell r="AV7">
            <v>1824</v>
          </cell>
          <cell r="AX7">
            <v>6119</v>
          </cell>
          <cell r="AY7">
            <v>1621</v>
          </cell>
          <cell r="AZ7">
            <v>1827</v>
          </cell>
          <cell r="BA7">
            <v>75347</v>
          </cell>
          <cell r="BF7">
            <v>138321</v>
          </cell>
          <cell r="BI7">
            <v>60377</v>
          </cell>
          <cell r="BR7">
            <v>45354</v>
          </cell>
          <cell r="BU7">
            <v>95576</v>
          </cell>
          <cell r="BY7">
            <v>45681</v>
          </cell>
          <cell r="CD7">
            <v>43099</v>
          </cell>
          <cell r="CF7">
            <v>82484</v>
          </cell>
          <cell r="CJ7">
            <v>19391</v>
          </cell>
          <cell r="CK7">
            <v>25035</v>
          </cell>
          <cell r="CL7">
            <v>23814</v>
          </cell>
          <cell r="CM7">
            <v>17452</v>
          </cell>
          <cell r="CR7">
            <v>35795</v>
          </cell>
          <cell r="CV7">
            <v>67257</v>
          </cell>
          <cell r="CX7">
            <v>36249</v>
          </cell>
          <cell r="DA7">
            <v>31303</v>
          </cell>
          <cell r="DH7">
            <v>1285</v>
          </cell>
          <cell r="DN7">
            <v>197</v>
          </cell>
          <cell r="DQ7">
            <v>169431</v>
          </cell>
          <cell r="DR7">
            <v>795921</v>
          </cell>
        </row>
        <row r="8">
          <cell r="J8">
            <v>68</v>
          </cell>
          <cell r="K8">
            <v>2748</v>
          </cell>
          <cell r="L8">
            <v>17</v>
          </cell>
          <cell r="M8">
            <v>17</v>
          </cell>
          <cell r="N8">
            <v>414</v>
          </cell>
          <cell r="O8">
            <v>2669</v>
          </cell>
          <cell r="P8">
            <v>20</v>
          </cell>
          <cell r="R8">
            <v>2100</v>
          </cell>
          <cell r="S8">
            <v>3803</v>
          </cell>
          <cell r="T8">
            <v>873</v>
          </cell>
          <cell r="U8">
            <v>122</v>
          </cell>
          <cell r="V8">
            <v>1836</v>
          </cell>
          <cell r="W8">
            <v>4916</v>
          </cell>
          <cell r="X8">
            <v>639</v>
          </cell>
          <cell r="Y8">
            <v>788</v>
          </cell>
          <cell r="Z8">
            <v>2552</v>
          </cell>
          <cell r="AA8">
            <v>1928</v>
          </cell>
          <cell r="AB8">
            <v>1455</v>
          </cell>
          <cell r="AC8">
            <v>2352</v>
          </cell>
          <cell r="AD8">
            <v>1223</v>
          </cell>
          <cell r="AE8">
            <v>4422</v>
          </cell>
          <cell r="AF8">
            <v>3106</v>
          </cell>
          <cell r="AG8">
            <v>93</v>
          </cell>
          <cell r="AH8">
            <v>4657</v>
          </cell>
          <cell r="AI8">
            <v>3549</v>
          </cell>
          <cell r="AJ8">
            <v>6575</v>
          </cell>
          <cell r="AK8">
            <v>795</v>
          </cell>
          <cell r="AL8">
            <v>9037</v>
          </cell>
          <cell r="AM8">
            <v>9560</v>
          </cell>
          <cell r="AN8">
            <v>5098</v>
          </cell>
          <cell r="AO8">
            <v>9017</v>
          </cell>
          <cell r="AP8">
            <v>6247</v>
          </cell>
          <cell r="AQ8">
            <v>4854</v>
          </cell>
          <cell r="AR8">
            <v>8836</v>
          </cell>
          <cell r="AS8">
            <v>1109</v>
          </cell>
          <cell r="AT8">
            <v>1026</v>
          </cell>
          <cell r="AU8">
            <v>686</v>
          </cell>
          <cell r="AV8">
            <v>1261</v>
          </cell>
          <cell r="AX8">
            <v>4691</v>
          </cell>
          <cell r="AY8">
            <v>1191</v>
          </cell>
          <cell r="AZ8">
            <v>1096</v>
          </cell>
          <cell r="BA8">
            <v>41070</v>
          </cell>
          <cell r="BF8">
            <v>66394</v>
          </cell>
          <cell r="BI8">
            <v>37569</v>
          </cell>
          <cell r="BR8">
            <v>19307</v>
          </cell>
          <cell r="BU8">
            <v>13261</v>
          </cell>
          <cell r="BY8">
            <v>14033</v>
          </cell>
          <cell r="CD8">
            <v>17128</v>
          </cell>
          <cell r="CF8">
            <v>19522</v>
          </cell>
          <cell r="CJ8">
            <v>3642</v>
          </cell>
          <cell r="CK8">
            <v>8477</v>
          </cell>
          <cell r="CL8">
            <v>4358</v>
          </cell>
          <cell r="CM8">
            <v>6293</v>
          </cell>
          <cell r="CR8">
            <v>18620</v>
          </cell>
          <cell r="CV8">
            <v>27881</v>
          </cell>
          <cell r="CX8">
            <v>14001</v>
          </cell>
          <cell r="DA8">
            <v>4541</v>
          </cell>
          <cell r="DH8">
            <v>750</v>
          </cell>
          <cell r="DN8">
            <v>2</v>
          </cell>
          <cell r="DQ8">
            <v>158516</v>
          </cell>
          <cell r="DR8">
            <v>289971</v>
          </cell>
        </row>
        <row r="9">
          <cell r="J9">
            <v>12492</v>
          </cell>
          <cell r="K9">
            <v>2825</v>
          </cell>
          <cell r="L9">
            <v>7651</v>
          </cell>
          <cell r="M9">
            <v>957</v>
          </cell>
          <cell r="N9">
            <v>2770</v>
          </cell>
          <cell r="O9">
            <v>2309</v>
          </cell>
          <cell r="P9">
            <v>651</v>
          </cell>
          <cell r="R9">
            <v>30586</v>
          </cell>
          <cell r="S9">
            <v>18188</v>
          </cell>
          <cell r="T9">
            <v>5124</v>
          </cell>
          <cell r="U9">
            <v>640</v>
          </cell>
          <cell r="V9">
            <v>32807</v>
          </cell>
          <cell r="W9">
            <v>46845</v>
          </cell>
          <cell r="X9">
            <v>35322</v>
          </cell>
          <cell r="Y9">
            <v>14192</v>
          </cell>
          <cell r="Z9">
            <v>19313</v>
          </cell>
          <cell r="AA9">
            <v>11169</v>
          </cell>
          <cell r="AB9">
            <v>7134</v>
          </cell>
          <cell r="AC9">
            <v>20110</v>
          </cell>
          <cell r="AD9">
            <v>6486</v>
          </cell>
          <cell r="AE9">
            <v>15404</v>
          </cell>
          <cell r="AF9">
            <v>10818</v>
          </cell>
          <cell r="AG9">
            <v>1374</v>
          </cell>
          <cell r="AH9">
            <v>33136</v>
          </cell>
          <cell r="AI9">
            <v>40556</v>
          </cell>
          <cell r="AJ9">
            <v>50523</v>
          </cell>
          <cell r="AK9">
            <v>3079</v>
          </cell>
          <cell r="AL9">
            <v>74130</v>
          </cell>
          <cell r="AM9">
            <v>50161</v>
          </cell>
          <cell r="AN9">
            <v>16729</v>
          </cell>
          <cell r="AO9">
            <v>23329</v>
          </cell>
          <cell r="AP9">
            <v>9378</v>
          </cell>
          <cell r="AQ9">
            <v>16588</v>
          </cell>
          <cell r="AR9">
            <v>12098</v>
          </cell>
          <cell r="AS9">
            <v>2588</v>
          </cell>
          <cell r="AT9">
            <v>4615</v>
          </cell>
          <cell r="AU9">
            <v>5231</v>
          </cell>
          <cell r="AV9">
            <v>6840</v>
          </cell>
          <cell r="AX9">
            <v>23405</v>
          </cell>
          <cell r="AY9">
            <v>5664</v>
          </cell>
          <cell r="AZ9">
            <v>4652</v>
          </cell>
          <cell r="BA9">
            <v>321806</v>
          </cell>
          <cell r="BF9">
            <v>457967</v>
          </cell>
          <cell r="BI9">
            <v>195522</v>
          </cell>
          <cell r="BR9">
            <v>121777</v>
          </cell>
          <cell r="BU9">
            <v>37615</v>
          </cell>
          <cell r="BY9">
            <v>42831</v>
          </cell>
          <cell r="CD9">
            <v>49594</v>
          </cell>
          <cell r="CF9">
            <v>74288</v>
          </cell>
          <cell r="CJ9">
            <v>4711</v>
          </cell>
          <cell r="CK9">
            <v>23051</v>
          </cell>
          <cell r="CL9">
            <v>6387</v>
          </cell>
          <cell r="CM9">
            <v>28644</v>
          </cell>
          <cell r="CR9">
            <v>110035</v>
          </cell>
          <cell r="CV9">
            <v>140305</v>
          </cell>
          <cell r="CX9">
            <v>66186</v>
          </cell>
          <cell r="DA9">
            <v>16773</v>
          </cell>
          <cell r="DH9">
            <v>3482</v>
          </cell>
          <cell r="DN9">
            <v>11</v>
          </cell>
          <cell r="DQ9">
            <v>1009675</v>
          </cell>
          <cell r="DR9">
            <v>1449484</v>
          </cell>
        </row>
        <row r="10">
          <cell r="J10">
            <v>104971</v>
          </cell>
          <cell r="K10">
            <v>890</v>
          </cell>
          <cell r="L10">
            <v>3316</v>
          </cell>
          <cell r="M10">
            <v>1507</v>
          </cell>
          <cell r="N10">
            <v>1241</v>
          </cell>
          <cell r="O10">
            <v>2035</v>
          </cell>
          <cell r="P10">
            <v>413</v>
          </cell>
          <cell r="R10">
            <v>6055</v>
          </cell>
          <cell r="S10">
            <v>7015</v>
          </cell>
          <cell r="T10">
            <v>2834</v>
          </cell>
          <cell r="U10">
            <v>185</v>
          </cell>
          <cell r="V10">
            <v>1839</v>
          </cell>
          <cell r="W10">
            <v>1891</v>
          </cell>
          <cell r="X10">
            <v>371</v>
          </cell>
          <cell r="Y10">
            <v>1604</v>
          </cell>
          <cell r="Z10">
            <v>1493</v>
          </cell>
          <cell r="AA10">
            <v>1129</v>
          </cell>
          <cell r="AB10">
            <v>1767</v>
          </cell>
          <cell r="AC10">
            <v>1058</v>
          </cell>
          <cell r="AD10">
            <v>10457</v>
          </cell>
          <cell r="AE10">
            <v>9494</v>
          </cell>
          <cell r="AF10">
            <v>3255</v>
          </cell>
          <cell r="AG10">
            <v>106</v>
          </cell>
          <cell r="AH10">
            <v>2403</v>
          </cell>
          <cell r="AI10">
            <v>16389</v>
          </cell>
          <cell r="AJ10">
            <v>12875</v>
          </cell>
          <cell r="AK10">
            <v>3888</v>
          </cell>
          <cell r="AL10">
            <v>15245</v>
          </cell>
          <cell r="AM10">
            <v>8739</v>
          </cell>
          <cell r="AN10">
            <v>5380</v>
          </cell>
          <cell r="AO10">
            <v>2253</v>
          </cell>
          <cell r="AP10">
            <v>2413</v>
          </cell>
          <cell r="AQ10">
            <v>3322</v>
          </cell>
          <cell r="AR10">
            <v>17506</v>
          </cell>
          <cell r="AS10">
            <v>593</v>
          </cell>
          <cell r="AT10">
            <v>918</v>
          </cell>
          <cell r="AU10">
            <v>1408</v>
          </cell>
          <cell r="AV10">
            <v>3639</v>
          </cell>
          <cell r="AX10">
            <v>18753</v>
          </cell>
          <cell r="AY10">
            <v>4260</v>
          </cell>
          <cell r="AZ10">
            <v>3298</v>
          </cell>
          <cell r="BA10">
            <v>115778</v>
          </cell>
          <cell r="BF10">
            <v>161700</v>
          </cell>
          <cell r="BI10">
            <v>100201</v>
          </cell>
          <cell r="BR10">
            <v>69488</v>
          </cell>
          <cell r="BU10">
            <v>16336</v>
          </cell>
          <cell r="BY10">
            <v>23845</v>
          </cell>
          <cell r="CD10">
            <v>20322</v>
          </cell>
          <cell r="CF10">
            <v>30532</v>
          </cell>
          <cell r="CJ10">
            <v>1957</v>
          </cell>
          <cell r="CK10">
            <v>10524</v>
          </cell>
          <cell r="CL10">
            <v>2109</v>
          </cell>
          <cell r="CM10">
            <v>11867</v>
          </cell>
          <cell r="CR10">
            <v>46733</v>
          </cell>
          <cell r="CV10">
            <v>74881</v>
          </cell>
          <cell r="CX10">
            <v>34037</v>
          </cell>
          <cell r="DA10">
            <v>9707</v>
          </cell>
          <cell r="DH10">
            <v>1812</v>
          </cell>
          <cell r="DN10">
            <v>8</v>
          </cell>
          <cell r="DQ10">
            <v>403986</v>
          </cell>
          <cell r="DR10">
            <v>658706</v>
          </cell>
        </row>
        <row r="11">
          <cell r="J11">
            <v>23343</v>
          </cell>
          <cell r="K11">
            <v>924</v>
          </cell>
          <cell r="L11">
            <v>2564</v>
          </cell>
          <cell r="M11">
            <v>3267</v>
          </cell>
          <cell r="N11">
            <v>1464</v>
          </cell>
          <cell r="O11">
            <v>1453</v>
          </cell>
          <cell r="P11">
            <v>359</v>
          </cell>
          <cell r="R11">
            <v>6986</v>
          </cell>
          <cell r="S11">
            <v>7945</v>
          </cell>
          <cell r="T11">
            <v>1905</v>
          </cell>
          <cell r="U11">
            <v>278</v>
          </cell>
          <cell r="V11">
            <v>1530</v>
          </cell>
          <cell r="W11">
            <v>1816</v>
          </cell>
          <cell r="X11">
            <v>436</v>
          </cell>
          <cell r="Y11">
            <v>2167</v>
          </cell>
          <cell r="Z11">
            <v>984</v>
          </cell>
          <cell r="AA11">
            <v>532</v>
          </cell>
          <cell r="AB11">
            <v>905</v>
          </cell>
          <cell r="AC11">
            <v>587</v>
          </cell>
          <cell r="AD11">
            <v>4507</v>
          </cell>
          <cell r="AE11">
            <v>9498</v>
          </cell>
          <cell r="AF11">
            <v>2644</v>
          </cell>
          <cell r="AG11">
            <v>53</v>
          </cell>
          <cell r="AH11">
            <v>1516</v>
          </cell>
          <cell r="AI11">
            <v>6670</v>
          </cell>
          <cell r="AJ11">
            <v>6720</v>
          </cell>
          <cell r="AK11">
            <v>6052</v>
          </cell>
          <cell r="AL11">
            <v>6254</v>
          </cell>
          <cell r="AM11">
            <v>2455</v>
          </cell>
          <cell r="AN11">
            <v>1847</v>
          </cell>
          <cell r="AO11">
            <v>853</v>
          </cell>
          <cell r="AP11">
            <v>714</v>
          </cell>
          <cell r="AQ11">
            <v>1601</v>
          </cell>
          <cell r="AR11">
            <v>1363</v>
          </cell>
          <cell r="AS11">
            <v>229</v>
          </cell>
          <cell r="AT11">
            <v>1880</v>
          </cell>
          <cell r="AU11">
            <v>1163</v>
          </cell>
          <cell r="AV11">
            <v>2213</v>
          </cell>
          <cell r="AX11">
            <v>19844</v>
          </cell>
          <cell r="AY11">
            <v>2428</v>
          </cell>
          <cell r="AZ11">
            <v>2548</v>
          </cell>
          <cell r="BA11">
            <v>79750</v>
          </cell>
          <cell r="BF11">
            <v>121307</v>
          </cell>
          <cell r="BI11">
            <v>67344</v>
          </cell>
          <cell r="BR11">
            <v>49248</v>
          </cell>
          <cell r="BU11">
            <v>11692</v>
          </cell>
          <cell r="BY11">
            <v>20112</v>
          </cell>
          <cell r="CD11">
            <v>17786</v>
          </cell>
          <cell r="CF11">
            <v>20506</v>
          </cell>
          <cell r="CJ11">
            <v>964</v>
          </cell>
          <cell r="CK11">
            <v>8714</v>
          </cell>
          <cell r="CL11">
            <v>1467</v>
          </cell>
          <cell r="CM11">
            <v>10098</v>
          </cell>
          <cell r="CR11">
            <v>42441</v>
          </cell>
          <cell r="CV11">
            <v>52399</v>
          </cell>
          <cell r="CX11">
            <v>26836</v>
          </cell>
          <cell r="DA11">
            <v>7581</v>
          </cell>
          <cell r="DH11">
            <v>2186</v>
          </cell>
          <cell r="DN11">
            <v>2</v>
          </cell>
          <cell r="DQ11">
            <v>222247</v>
          </cell>
          <cell r="DR11">
            <v>505121</v>
          </cell>
        </row>
        <row r="12">
          <cell r="J12">
            <v>5276</v>
          </cell>
          <cell r="K12">
            <v>3429</v>
          </cell>
          <cell r="L12">
            <v>4663</v>
          </cell>
          <cell r="M12">
            <v>2167</v>
          </cell>
          <cell r="N12">
            <v>2115</v>
          </cell>
          <cell r="O12">
            <v>4007</v>
          </cell>
          <cell r="P12">
            <v>545</v>
          </cell>
          <cell r="R12">
            <v>18665</v>
          </cell>
          <cell r="S12">
            <v>7971</v>
          </cell>
          <cell r="T12">
            <v>2551</v>
          </cell>
          <cell r="U12">
            <v>288</v>
          </cell>
          <cell r="V12">
            <v>3952</v>
          </cell>
          <cell r="W12">
            <v>22376</v>
          </cell>
          <cell r="X12">
            <v>4582</v>
          </cell>
          <cell r="Y12">
            <v>5231</v>
          </cell>
          <cell r="Z12">
            <v>4887</v>
          </cell>
          <cell r="AA12">
            <v>2586</v>
          </cell>
          <cell r="AB12">
            <v>2193</v>
          </cell>
          <cell r="AC12">
            <v>2790</v>
          </cell>
          <cell r="AD12">
            <v>7734</v>
          </cell>
          <cell r="AE12">
            <v>9995</v>
          </cell>
          <cell r="AF12">
            <v>4172</v>
          </cell>
          <cell r="AG12">
            <v>306</v>
          </cell>
          <cell r="AH12">
            <v>9610</v>
          </cell>
          <cell r="AI12">
            <v>15530</v>
          </cell>
          <cell r="AJ12">
            <v>13242</v>
          </cell>
          <cell r="AK12">
            <v>5070</v>
          </cell>
          <cell r="AL12">
            <v>19931</v>
          </cell>
          <cell r="AM12">
            <v>25475</v>
          </cell>
          <cell r="AN12">
            <v>7760</v>
          </cell>
          <cell r="AO12">
            <v>12068</v>
          </cell>
          <cell r="AP12">
            <v>11524</v>
          </cell>
          <cell r="AQ12">
            <v>7663</v>
          </cell>
          <cell r="AR12">
            <v>5907</v>
          </cell>
          <cell r="AS12">
            <v>2209</v>
          </cell>
          <cell r="AT12">
            <v>1757</v>
          </cell>
          <cell r="AU12">
            <v>1911</v>
          </cell>
          <cell r="AV12">
            <v>4153</v>
          </cell>
          <cell r="AX12">
            <v>16928</v>
          </cell>
          <cell r="AY12">
            <v>3277</v>
          </cell>
          <cell r="AZ12">
            <v>4164</v>
          </cell>
          <cell r="BA12">
            <v>114880</v>
          </cell>
          <cell r="BF12">
            <v>247689</v>
          </cell>
          <cell r="BI12">
            <v>112000</v>
          </cell>
          <cell r="BR12">
            <v>74479</v>
          </cell>
          <cell r="BU12">
            <v>31935</v>
          </cell>
          <cell r="BY12">
            <v>35273</v>
          </cell>
          <cell r="CD12">
            <v>33988</v>
          </cell>
          <cell r="CF12">
            <v>48133</v>
          </cell>
          <cell r="CJ12">
            <v>3834</v>
          </cell>
          <cell r="CK12">
            <v>15116</v>
          </cell>
          <cell r="CL12">
            <v>4019</v>
          </cell>
          <cell r="CM12">
            <v>13060</v>
          </cell>
          <cell r="CR12">
            <v>69527</v>
          </cell>
          <cell r="CV12">
            <v>77494</v>
          </cell>
          <cell r="CX12">
            <v>42567</v>
          </cell>
          <cell r="DA12">
            <v>12356</v>
          </cell>
          <cell r="DH12">
            <v>2508</v>
          </cell>
          <cell r="DN12">
            <v>26</v>
          </cell>
          <cell r="DQ12">
            <v>405540</v>
          </cell>
          <cell r="DR12">
            <v>862982</v>
          </cell>
        </row>
        <row r="13">
          <cell r="J13">
            <v>2535</v>
          </cell>
          <cell r="K13">
            <v>2887</v>
          </cell>
          <cell r="L13">
            <v>650</v>
          </cell>
          <cell r="M13">
            <v>1123</v>
          </cell>
          <cell r="N13">
            <v>527</v>
          </cell>
          <cell r="O13">
            <v>1483</v>
          </cell>
          <cell r="P13">
            <v>27</v>
          </cell>
          <cell r="R13">
            <v>6045</v>
          </cell>
          <cell r="S13">
            <v>3727</v>
          </cell>
          <cell r="T13">
            <v>2388</v>
          </cell>
          <cell r="U13">
            <v>464</v>
          </cell>
          <cell r="V13">
            <v>581</v>
          </cell>
          <cell r="W13">
            <v>3139</v>
          </cell>
          <cell r="X13">
            <v>182</v>
          </cell>
          <cell r="Y13">
            <v>2635</v>
          </cell>
          <cell r="Z13">
            <v>1370</v>
          </cell>
          <cell r="AA13">
            <v>882</v>
          </cell>
          <cell r="AB13">
            <v>1121</v>
          </cell>
          <cell r="AC13">
            <v>511</v>
          </cell>
          <cell r="AD13">
            <v>940</v>
          </cell>
          <cell r="AE13">
            <v>3793</v>
          </cell>
          <cell r="AF13">
            <v>6558</v>
          </cell>
          <cell r="AG13">
            <v>997</v>
          </cell>
          <cell r="AH13">
            <v>1714</v>
          </cell>
          <cell r="AI13">
            <v>4468</v>
          </cell>
          <cell r="AJ13">
            <v>2408</v>
          </cell>
          <cell r="AK13">
            <v>484</v>
          </cell>
          <cell r="AL13">
            <v>4363</v>
          </cell>
          <cell r="AM13">
            <v>3762</v>
          </cell>
          <cell r="AN13">
            <v>1988</v>
          </cell>
          <cell r="AO13">
            <v>19672</v>
          </cell>
          <cell r="AP13">
            <v>3092</v>
          </cell>
          <cell r="AQ13">
            <v>1466</v>
          </cell>
          <cell r="AR13">
            <v>1677</v>
          </cell>
          <cell r="AS13">
            <v>396</v>
          </cell>
          <cell r="AT13">
            <v>227</v>
          </cell>
          <cell r="AU13">
            <v>707</v>
          </cell>
          <cell r="AV13">
            <v>1236</v>
          </cell>
          <cell r="AX13">
            <v>9897</v>
          </cell>
          <cell r="AY13">
            <v>1446</v>
          </cell>
          <cell r="AZ13">
            <v>2202</v>
          </cell>
          <cell r="BA13">
            <v>56781</v>
          </cell>
          <cell r="BF13">
            <v>115873</v>
          </cell>
          <cell r="BI13">
            <v>52925</v>
          </cell>
          <cell r="BR13">
            <v>45449</v>
          </cell>
          <cell r="BU13">
            <v>12850</v>
          </cell>
          <cell r="BY13">
            <v>19064</v>
          </cell>
          <cell r="CD13">
            <v>16074</v>
          </cell>
          <cell r="CF13">
            <v>14619</v>
          </cell>
          <cell r="CJ13">
            <v>2111</v>
          </cell>
          <cell r="CK13">
            <v>7280</v>
          </cell>
          <cell r="CL13">
            <v>1558</v>
          </cell>
          <cell r="CM13">
            <v>8168</v>
          </cell>
          <cell r="CR13">
            <v>33158</v>
          </cell>
          <cell r="CV13">
            <v>50453</v>
          </cell>
          <cell r="CX13">
            <v>28699</v>
          </cell>
          <cell r="DA13">
            <v>7499</v>
          </cell>
          <cell r="DH13">
            <v>1762</v>
          </cell>
          <cell r="DN13">
            <v>4</v>
          </cell>
          <cell r="DQ13">
            <v>162551</v>
          </cell>
          <cell r="DR13">
            <v>439392</v>
          </cell>
        </row>
        <row r="14">
          <cell r="J14">
            <v>10841</v>
          </cell>
          <cell r="K14">
            <v>3661</v>
          </cell>
          <cell r="L14">
            <v>101</v>
          </cell>
          <cell r="M14">
            <v>476</v>
          </cell>
          <cell r="N14">
            <v>1348</v>
          </cell>
          <cell r="O14">
            <v>5615</v>
          </cell>
          <cell r="P14">
            <v>266</v>
          </cell>
          <cell r="R14">
            <v>8985</v>
          </cell>
          <cell r="S14">
            <v>6081</v>
          </cell>
          <cell r="T14">
            <v>2509</v>
          </cell>
          <cell r="U14">
            <v>329</v>
          </cell>
          <cell r="V14">
            <v>1325</v>
          </cell>
          <cell r="W14">
            <v>2315</v>
          </cell>
          <cell r="X14">
            <v>442</v>
          </cell>
          <cell r="Y14">
            <v>4929</v>
          </cell>
          <cell r="Z14">
            <v>2610</v>
          </cell>
          <cell r="AA14">
            <v>1062</v>
          </cell>
          <cell r="AB14">
            <v>1235</v>
          </cell>
          <cell r="AC14">
            <v>857</v>
          </cell>
          <cell r="AD14">
            <v>1922</v>
          </cell>
          <cell r="AE14">
            <v>2599</v>
          </cell>
          <cell r="AF14">
            <v>2745</v>
          </cell>
          <cell r="AG14">
            <v>106</v>
          </cell>
          <cell r="AH14">
            <v>2920</v>
          </cell>
          <cell r="AI14">
            <v>3655</v>
          </cell>
          <cell r="AJ14">
            <v>2087</v>
          </cell>
          <cell r="AK14">
            <v>818</v>
          </cell>
          <cell r="AL14">
            <v>5294</v>
          </cell>
          <cell r="AM14">
            <v>6184</v>
          </cell>
          <cell r="AN14">
            <v>2855</v>
          </cell>
          <cell r="AO14">
            <v>1738</v>
          </cell>
          <cell r="AP14">
            <v>3085</v>
          </cell>
          <cell r="AQ14">
            <v>2129</v>
          </cell>
          <cell r="AR14">
            <v>1565</v>
          </cell>
          <cell r="AS14">
            <v>598</v>
          </cell>
          <cell r="AT14">
            <v>631</v>
          </cell>
          <cell r="AU14">
            <v>924</v>
          </cell>
          <cell r="AV14">
            <v>1954</v>
          </cell>
          <cell r="AX14">
            <v>12777</v>
          </cell>
          <cell r="AY14">
            <v>1730</v>
          </cell>
          <cell r="AZ14">
            <v>2760</v>
          </cell>
          <cell r="BA14">
            <v>71851</v>
          </cell>
          <cell r="BF14">
            <v>180460</v>
          </cell>
          <cell r="BI14">
            <v>80906</v>
          </cell>
          <cell r="BR14">
            <v>66400</v>
          </cell>
          <cell r="BU14">
            <v>15547</v>
          </cell>
          <cell r="BY14">
            <v>21226</v>
          </cell>
          <cell r="CD14">
            <v>20903</v>
          </cell>
          <cell r="CF14">
            <v>31719</v>
          </cell>
          <cell r="CJ14">
            <v>2143</v>
          </cell>
          <cell r="CK14">
            <v>8521</v>
          </cell>
          <cell r="CL14">
            <v>2645</v>
          </cell>
          <cell r="CM14">
            <v>8477</v>
          </cell>
          <cell r="CR14">
            <v>48658</v>
          </cell>
          <cell r="CV14">
            <v>52040</v>
          </cell>
          <cell r="CX14">
            <v>29161</v>
          </cell>
          <cell r="DA14">
            <v>7478</v>
          </cell>
          <cell r="DH14">
            <v>2519</v>
          </cell>
          <cell r="DN14">
            <v>11</v>
          </cell>
          <cell r="DQ14">
            <v>187914</v>
          </cell>
          <cell r="DR14">
            <v>609829</v>
          </cell>
        </row>
        <row r="15">
          <cell r="J15">
            <v>32</v>
          </cell>
          <cell r="K15">
            <v>138</v>
          </cell>
          <cell r="L15">
            <v>29</v>
          </cell>
          <cell r="M15">
            <v>15</v>
          </cell>
          <cell r="N15">
            <v>47</v>
          </cell>
          <cell r="O15">
            <v>94</v>
          </cell>
          <cell r="P15">
            <v>11</v>
          </cell>
          <cell r="R15">
            <v>3801</v>
          </cell>
          <cell r="S15">
            <v>8130</v>
          </cell>
          <cell r="T15">
            <v>1617</v>
          </cell>
          <cell r="U15">
            <v>515</v>
          </cell>
          <cell r="V15">
            <v>3626</v>
          </cell>
          <cell r="W15">
            <v>10747</v>
          </cell>
          <cell r="X15">
            <v>1819</v>
          </cell>
          <cell r="Y15">
            <v>1851</v>
          </cell>
          <cell r="Z15">
            <v>4978</v>
          </cell>
          <cell r="AA15">
            <v>4771</v>
          </cell>
          <cell r="AB15">
            <v>4833</v>
          </cell>
          <cell r="AC15">
            <v>4626</v>
          </cell>
          <cell r="AD15">
            <v>1347</v>
          </cell>
          <cell r="AE15">
            <v>14443</v>
          </cell>
          <cell r="AF15">
            <v>8033</v>
          </cell>
          <cell r="AG15">
            <v>426</v>
          </cell>
          <cell r="AH15">
            <v>11880</v>
          </cell>
          <cell r="AI15">
            <v>7043</v>
          </cell>
          <cell r="AJ15">
            <v>3368</v>
          </cell>
          <cell r="AK15">
            <v>1549</v>
          </cell>
          <cell r="AL15">
            <v>17254</v>
          </cell>
          <cell r="AM15">
            <v>28368</v>
          </cell>
          <cell r="AN15">
            <v>17512</v>
          </cell>
          <cell r="AO15">
            <v>27802</v>
          </cell>
          <cell r="AP15">
            <v>11814</v>
          </cell>
          <cell r="AQ15">
            <v>19397</v>
          </cell>
          <cell r="AR15">
            <v>35569</v>
          </cell>
          <cell r="AS15">
            <v>4329</v>
          </cell>
          <cell r="AT15">
            <v>1338</v>
          </cell>
          <cell r="AU15">
            <v>1159</v>
          </cell>
          <cell r="AV15">
            <v>4338</v>
          </cell>
          <cell r="AX15">
            <v>3867</v>
          </cell>
          <cell r="AY15">
            <v>1625</v>
          </cell>
          <cell r="AZ15">
            <v>2102</v>
          </cell>
          <cell r="BA15">
            <v>98616</v>
          </cell>
          <cell r="BF15">
            <v>193786</v>
          </cell>
          <cell r="BI15">
            <v>95067</v>
          </cell>
          <cell r="BR15">
            <v>65575</v>
          </cell>
          <cell r="BU15">
            <v>76811</v>
          </cell>
          <cell r="BY15">
            <v>48467</v>
          </cell>
          <cell r="CD15">
            <v>46679</v>
          </cell>
          <cell r="CF15">
            <v>91379</v>
          </cell>
          <cell r="CJ15">
            <v>11700</v>
          </cell>
          <cell r="CK15">
            <v>25527</v>
          </cell>
          <cell r="CL15">
            <v>8893</v>
          </cell>
          <cell r="CM15">
            <v>16645</v>
          </cell>
          <cell r="CR15">
            <v>49509</v>
          </cell>
          <cell r="CV15">
            <v>54042</v>
          </cell>
          <cell r="CX15">
            <v>36451</v>
          </cell>
          <cell r="DA15">
            <v>18915</v>
          </cell>
          <cell r="DH15">
            <v>377</v>
          </cell>
          <cell r="DN15">
            <v>72</v>
          </cell>
          <cell r="DQ15">
            <v>374859</v>
          </cell>
          <cell r="DR15">
            <v>844426</v>
          </cell>
        </row>
        <row r="16">
          <cell r="J16">
            <v>2494</v>
          </cell>
          <cell r="K16">
            <v>601</v>
          </cell>
          <cell r="L16">
            <v>364</v>
          </cell>
          <cell r="M16">
            <v>184</v>
          </cell>
          <cell r="N16">
            <v>1407</v>
          </cell>
          <cell r="O16">
            <v>895</v>
          </cell>
          <cell r="P16">
            <v>139</v>
          </cell>
          <cell r="R16">
            <v>23472</v>
          </cell>
          <cell r="S16">
            <v>17961</v>
          </cell>
          <cell r="T16">
            <v>6706</v>
          </cell>
          <cell r="U16">
            <v>720</v>
          </cell>
          <cell r="V16">
            <v>97888</v>
          </cell>
          <cell r="W16">
            <v>114781</v>
          </cell>
          <cell r="X16">
            <v>13433</v>
          </cell>
          <cell r="Y16">
            <v>27204</v>
          </cell>
          <cell r="Z16">
            <v>21656</v>
          </cell>
          <cell r="AA16">
            <v>15119</v>
          </cell>
          <cell r="AB16">
            <v>12457</v>
          </cell>
          <cell r="AC16">
            <v>28209</v>
          </cell>
          <cell r="AD16">
            <v>3060</v>
          </cell>
          <cell r="AE16">
            <v>33915</v>
          </cell>
          <cell r="AF16">
            <v>16118</v>
          </cell>
          <cell r="AG16">
            <v>8438</v>
          </cell>
          <cell r="AH16">
            <v>53121</v>
          </cell>
          <cell r="AI16">
            <v>41672</v>
          </cell>
          <cell r="AJ16">
            <v>22749</v>
          </cell>
          <cell r="AK16">
            <v>9397</v>
          </cell>
          <cell r="AL16">
            <v>89490</v>
          </cell>
          <cell r="AM16">
            <v>129335</v>
          </cell>
          <cell r="AN16">
            <v>66279</v>
          </cell>
          <cell r="AO16">
            <v>50322</v>
          </cell>
          <cell r="AP16">
            <v>32011</v>
          </cell>
          <cell r="AQ16">
            <v>79087</v>
          </cell>
          <cell r="AR16">
            <v>129401</v>
          </cell>
          <cell r="AS16">
            <v>11784</v>
          </cell>
          <cell r="AT16">
            <v>8250</v>
          </cell>
          <cell r="AU16">
            <v>6326</v>
          </cell>
          <cell r="AV16">
            <v>7286</v>
          </cell>
          <cell r="AX16">
            <v>20392</v>
          </cell>
          <cell r="AY16">
            <v>4581</v>
          </cell>
          <cell r="AZ16">
            <v>6926</v>
          </cell>
          <cell r="BA16">
            <v>469542</v>
          </cell>
          <cell r="BF16">
            <v>618133</v>
          </cell>
          <cell r="BI16">
            <v>186279</v>
          </cell>
          <cell r="BR16">
            <v>166317</v>
          </cell>
          <cell r="BU16">
            <v>80856</v>
          </cell>
          <cell r="BY16">
            <v>60995</v>
          </cell>
          <cell r="CD16">
            <v>90585</v>
          </cell>
          <cell r="CF16">
            <v>126090</v>
          </cell>
          <cell r="CJ16">
            <v>14348</v>
          </cell>
          <cell r="CK16">
            <v>36473</v>
          </cell>
          <cell r="CL16">
            <v>14018</v>
          </cell>
          <cell r="CM16">
            <v>34899</v>
          </cell>
          <cell r="CR16">
            <v>136695</v>
          </cell>
          <cell r="CV16">
            <v>151804</v>
          </cell>
          <cell r="CX16">
            <v>73884</v>
          </cell>
          <cell r="DA16">
            <v>26963</v>
          </cell>
          <cell r="DH16">
            <v>2738</v>
          </cell>
          <cell r="DN16">
            <v>20</v>
          </cell>
          <cell r="DQ16">
            <v>1685172</v>
          </cell>
          <cell r="DR16">
            <v>1879703</v>
          </cell>
        </row>
        <row r="17">
          <cell r="J17">
            <v>304</v>
          </cell>
          <cell r="K17">
            <v>45</v>
          </cell>
          <cell r="L17">
            <v>183</v>
          </cell>
          <cell r="M17">
            <v>300</v>
          </cell>
          <cell r="N17">
            <v>2562</v>
          </cell>
          <cell r="O17">
            <v>102</v>
          </cell>
          <cell r="P17">
            <v>125</v>
          </cell>
          <cell r="R17">
            <v>15221</v>
          </cell>
          <cell r="S17">
            <v>12562</v>
          </cell>
          <cell r="T17">
            <v>6623</v>
          </cell>
          <cell r="U17">
            <v>445</v>
          </cell>
          <cell r="V17">
            <v>116111</v>
          </cell>
          <cell r="W17">
            <v>187549</v>
          </cell>
          <cell r="X17">
            <v>104082</v>
          </cell>
          <cell r="Y17">
            <v>23264</v>
          </cell>
          <cell r="Z17">
            <v>36505</v>
          </cell>
          <cell r="AA17">
            <v>29261</v>
          </cell>
          <cell r="AB17">
            <v>18795</v>
          </cell>
          <cell r="AC17">
            <v>61130</v>
          </cell>
          <cell r="AD17">
            <v>2800</v>
          </cell>
          <cell r="AE17">
            <v>25037</v>
          </cell>
          <cell r="AF17">
            <v>13968</v>
          </cell>
          <cell r="AG17">
            <v>10929</v>
          </cell>
          <cell r="AH17">
            <v>80663</v>
          </cell>
          <cell r="AI17">
            <v>37582</v>
          </cell>
          <cell r="AJ17">
            <v>8012</v>
          </cell>
          <cell r="AK17">
            <v>9227</v>
          </cell>
          <cell r="AL17">
            <v>112049</v>
          </cell>
          <cell r="AM17">
            <v>129593</v>
          </cell>
          <cell r="AN17">
            <v>59028</v>
          </cell>
          <cell r="AO17">
            <v>62821</v>
          </cell>
          <cell r="AP17">
            <v>14763</v>
          </cell>
          <cell r="AQ17">
            <v>113581</v>
          </cell>
          <cell r="AR17">
            <v>55777</v>
          </cell>
          <cell r="AS17">
            <v>14081</v>
          </cell>
          <cell r="AT17">
            <v>16459</v>
          </cell>
          <cell r="AU17">
            <v>5322</v>
          </cell>
          <cell r="AV17">
            <v>6691</v>
          </cell>
          <cell r="AX17">
            <v>17021</v>
          </cell>
          <cell r="AY17">
            <v>3179</v>
          </cell>
          <cell r="AZ17">
            <v>5024</v>
          </cell>
          <cell r="BA17">
            <v>370329</v>
          </cell>
          <cell r="BF17">
            <v>541459</v>
          </cell>
          <cell r="BI17">
            <v>157670</v>
          </cell>
          <cell r="BR17">
            <v>156151</v>
          </cell>
          <cell r="BU17">
            <v>70556</v>
          </cell>
          <cell r="BY17">
            <v>53303</v>
          </cell>
          <cell r="CD17">
            <v>67700</v>
          </cell>
          <cell r="CF17">
            <v>100249</v>
          </cell>
          <cell r="CJ17">
            <v>7285</v>
          </cell>
          <cell r="CK17">
            <v>34320</v>
          </cell>
          <cell r="CL17">
            <v>9701</v>
          </cell>
          <cell r="CM17">
            <v>26559</v>
          </cell>
          <cell r="CR17">
            <v>105412</v>
          </cell>
          <cell r="CV17">
            <v>118123</v>
          </cell>
          <cell r="CX17">
            <v>64347</v>
          </cell>
          <cell r="DA17">
            <v>32833</v>
          </cell>
          <cell r="DH17">
            <v>1507</v>
          </cell>
          <cell r="DN17">
            <v>4</v>
          </cell>
          <cell r="DQ17">
            <v>1789105</v>
          </cell>
          <cell r="DR17">
            <v>1591831</v>
          </cell>
        </row>
        <row r="18">
          <cell r="J18">
            <v>18376</v>
          </cell>
          <cell r="K18">
            <v>200</v>
          </cell>
          <cell r="L18">
            <v>1965</v>
          </cell>
          <cell r="M18">
            <v>1540</v>
          </cell>
          <cell r="N18">
            <v>2625</v>
          </cell>
          <cell r="O18">
            <v>564</v>
          </cell>
          <cell r="P18">
            <v>283</v>
          </cell>
          <cell r="R18">
            <v>19755</v>
          </cell>
          <cell r="S18">
            <v>14017</v>
          </cell>
          <cell r="T18">
            <v>8329</v>
          </cell>
          <cell r="U18">
            <v>1198</v>
          </cell>
          <cell r="V18">
            <v>21443</v>
          </cell>
          <cell r="W18">
            <v>81696</v>
          </cell>
          <cell r="X18">
            <v>11185</v>
          </cell>
          <cell r="Y18">
            <v>14167</v>
          </cell>
          <cell r="Z18">
            <v>12442</v>
          </cell>
          <cell r="AA18">
            <v>7078</v>
          </cell>
          <cell r="AB18">
            <v>4468</v>
          </cell>
          <cell r="AC18">
            <v>16049</v>
          </cell>
          <cell r="AD18">
            <v>1479</v>
          </cell>
          <cell r="AE18">
            <v>12720</v>
          </cell>
          <cell r="AF18">
            <v>8361</v>
          </cell>
          <cell r="AG18">
            <v>649</v>
          </cell>
          <cell r="AH18">
            <v>21356</v>
          </cell>
          <cell r="AI18">
            <v>28525</v>
          </cell>
          <cell r="AJ18">
            <v>5716</v>
          </cell>
          <cell r="AK18">
            <v>3658</v>
          </cell>
          <cell r="AL18">
            <v>29394</v>
          </cell>
          <cell r="AM18">
            <v>29116</v>
          </cell>
          <cell r="AN18">
            <v>13619</v>
          </cell>
          <cell r="AO18">
            <v>21832</v>
          </cell>
          <cell r="AP18">
            <v>4554</v>
          </cell>
          <cell r="AQ18">
            <v>30184</v>
          </cell>
          <cell r="AR18">
            <v>34408</v>
          </cell>
          <cell r="AS18">
            <v>2580</v>
          </cell>
          <cell r="AT18">
            <v>5127</v>
          </cell>
          <cell r="AU18">
            <v>7260</v>
          </cell>
          <cell r="AV18">
            <v>4594</v>
          </cell>
          <cell r="AX18">
            <v>14678</v>
          </cell>
          <cell r="AY18">
            <v>2920</v>
          </cell>
          <cell r="AZ18">
            <v>4135</v>
          </cell>
          <cell r="BA18">
            <v>424788</v>
          </cell>
          <cell r="BF18">
            <v>373382</v>
          </cell>
          <cell r="BI18">
            <v>141079</v>
          </cell>
          <cell r="BR18">
            <v>151389</v>
          </cell>
          <cell r="BU18">
            <v>39041</v>
          </cell>
          <cell r="BY18">
            <v>34480</v>
          </cell>
          <cell r="CD18">
            <v>52468</v>
          </cell>
          <cell r="CF18">
            <v>64158</v>
          </cell>
          <cell r="CJ18">
            <v>4321</v>
          </cell>
          <cell r="CK18">
            <v>18187</v>
          </cell>
          <cell r="CL18">
            <v>5226</v>
          </cell>
          <cell r="CM18">
            <v>25911</v>
          </cell>
          <cell r="CR18">
            <v>101214</v>
          </cell>
          <cell r="CV18">
            <v>110463</v>
          </cell>
          <cell r="CX18">
            <v>54460</v>
          </cell>
          <cell r="DA18">
            <v>16449</v>
          </cell>
          <cell r="DH18">
            <v>1883</v>
          </cell>
          <cell r="DN18">
            <v>5</v>
          </cell>
          <cell r="DQ18">
            <v>949033</v>
          </cell>
          <cell r="DR18">
            <v>1234335</v>
          </cell>
        </row>
        <row r="19">
          <cell r="J19">
            <v>2271</v>
          </cell>
          <cell r="K19">
            <v>11</v>
          </cell>
          <cell r="L19">
            <v>514</v>
          </cell>
          <cell r="M19">
            <v>559</v>
          </cell>
          <cell r="N19">
            <v>2136</v>
          </cell>
          <cell r="O19">
            <v>144</v>
          </cell>
          <cell r="P19">
            <v>90</v>
          </cell>
          <cell r="R19">
            <v>20894</v>
          </cell>
          <cell r="S19">
            <v>16947</v>
          </cell>
          <cell r="T19">
            <v>11009</v>
          </cell>
          <cell r="U19">
            <v>899</v>
          </cell>
          <cell r="V19">
            <v>22538</v>
          </cell>
          <cell r="W19">
            <v>48472</v>
          </cell>
          <cell r="X19">
            <v>67213</v>
          </cell>
          <cell r="Y19">
            <v>14820</v>
          </cell>
          <cell r="Z19">
            <v>11882</v>
          </cell>
          <cell r="AA19">
            <v>12174</v>
          </cell>
          <cell r="AB19">
            <v>5414</v>
          </cell>
          <cell r="AC19">
            <v>24744</v>
          </cell>
          <cell r="AD19">
            <v>1279</v>
          </cell>
          <cell r="AE19">
            <v>8964</v>
          </cell>
          <cell r="AF19">
            <v>2976</v>
          </cell>
          <cell r="AG19">
            <v>2440</v>
          </cell>
          <cell r="AH19">
            <v>20926</v>
          </cell>
          <cell r="AI19">
            <v>41471</v>
          </cell>
          <cell r="AJ19">
            <v>6603</v>
          </cell>
          <cell r="AK19">
            <v>4994</v>
          </cell>
          <cell r="AL19">
            <v>31838</v>
          </cell>
          <cell r="AM19">
            <v>15510</v>
          </cell>
          <cell r="AN19">
            <v>11776</v>
          </cell>
          <cell r="AO19">
            <v>8328</v>
          </cell>
          <cell r="AP19">
            <v>3583</v>
          </cell>
          <cell r="AQ19">
            <v>22019</v>
          </cell>
          <cell r="AR19">
            <v>31546</v>
          </cell>
          <cell r="AS19">
            <v>2915</v>
          </cell>
          <cell r="AT19">
            <v>5949</v>
          </cell>
          <cell r="AU19">
            <v>2799</v>
          </cell>
          <cell r="AV19">
            <v>3976</v>
          </cell>
          <cell r="AX19">
            <v>12244</v>
          </cell>
          <cell r="AY19">
            <v>1807</v>
          </cell>
          <cell r="AZ19">
            <v>2911</v>
          </cell>
          <cell r="BA19">
            <v>214780</v>
          </cell>
          <cell r="BF19">
            <v>349719</v>
          </cell>
          <cell r="BI19">
            <v>97492</v>
          </cell>
          <cell r="BR19">
            <v>113776</v>
          </cell>
          <cell r="BU19">
            <v>39667</v>
          </cell>
          <cell r="BY19">
            <v>30118</v>
          </cell>
          <cell r="CD19">
            <v>37343</v>
          </cell>
          <cell r="CF19">
            <v>44474</v>
          </cell>
          <cell r="CJ19">
            <v>2177</v>
          </cell>
          <cell r="CK19">
            <v>16748</v>
          </cell>
          <cell r="CL19">
            <v>3202</v>
          </cell>
          <cell r="CM19">
            <v>14443</v>
          </cell>
          <cell r="CR19">
            <v>78291</v>
          </cell>
          <cell r="CV19">
            <v>86076</v>
          </cell>
          <cell r="CX19">
            <v>36798</v>
          </cell>
          <cell r="DA19">
            <v>18175</v>
          </cell>
          <cell r="DH19">
            <v>1476</v>
          </cell>
          <cell r="DN19">
            <v>3</v>
          </cell>
          <cell r="DQ19">
            <v>724365</v>
          </cell>
          <cell r="DR19">
            <v>1004262</v>
          </cell>
        </row>
        <row r="20">
          <cell r="J20">
            <v>1577</v>
          </cell>
          <cell r="K20">
            <v>93</v>
          </cell>
          <cell r="L20">
            <v>430</v>
          </cell>
          <cell r="M20">
            <v>3078</v>
          </cell>
          <cell r="N20">
            <v>2832</v>
          </cell>
          <cell r="O20">
            <v>396</v>
          </cell>
          <cell r="P20">
            <v>727</v>
          </cell>
          <cell r="R20">
            <v>11791</v>
          </cell>
          <cell r="S20">
            <v>11864</v>
          </cell>
          <cell r="T20">
            <v>3504</v>
          </cell>
          <cell r="U20">
            <v>603</v>
          </cell>
          <cell r="V20">
            <v>12696</v>
          </cell>
          <cell r="W20">
            <v>99213</v>
          </cell>
          <cell r="X20">
            <v>32339</v>
          </cell>
          <cell r="Y20">
            <v>11955</v>
          </cell>
          <cell r="Z20">
            <v>29683</v>
          </cell>
          <cell r="AA20">
            <v>7179</v>
          </cell>
          <cell r="AB20">
            <v>4040</v>
          </cell>
          <cell r="AC20">
            <v>13969</v>
          </cell>
          <cell r="AD20">
            <v>821</v>
          </cell>
          <cell r="AE20">
            <v>14360</v>
          </cell>
          <cell r="AF20">
            <v>5871</v>
          </cell>
          <cell r="AG20">
            <v>440</v>
          </cell>
          <cell r="AH20">
            <v>11272</v>
          </cell>
          <cell r="AI20">
            <v>38132</v>
          </cell>
          <cell r="AJ20">
            <v>4262</v>
          </cell>
          <cell r="AK20">
            <v>7429</v>
          </cell>
          <cell r="AL20">
            <v>26956</v>
          </cell>
          <cell r="AM20">
            <v>14068</v>
          </cell>
          <cell r="AN20">
            <v>9438</v>
          </cell>
          <cell r="AO20">
            <v>6475</v>
          </cell>
          <cell r="AP20">
            <v>3227</v>
          </cell>
          <cell r="AQ20">
            <v>18094</v>
          </cell>
          <cell r="AR20">
            <v>59172</v>
          </cell>
          <cell r="AS20">
            <v>2473</v>
          </cell>
          <cell r="AT20">
            <v>4966</v>
          </cell>
          <cell r="AU20">
            <v>3296</v>
          </cell>
          <cell r="AV20">
            <v>3151</v>
          </cell>
          <cell r="AX20">
            <v>9730</v>
          </cell>
          <cell r="AY20">
            <v>1951</v>
          </cell>
          <cell r="AZ20">
            <v>2433</v>
          </cell>
          <cell r="BA20">
            <v>303228</v>
          </cell>
          <cell r="BF20">
            <v>325270</v>
          </cell>
          <cell r="BI20">
            <v>93728</v>
          </cell>
          <cell r="BR20">
            <v>100980</v>
          </cell>
          <cell r="BU20">
            <v>26580</v>
          </cell>
          <cell r="BY20">
            <v>23210</v>
          </cell>
          <cell r="CD20">
            <v>33978</v>
          </cell>
          <cell r="CF20">
            <v>64159</v>
          </cell>
          <cell r="CJ20">
            <v>2141</v>
          </cell>
          <cell r="CK20">
            <v>14405</v>
          </cell>
          <cell r="CL20">
            <v>4949</v>
          </cell>
          <cell r="CM20">
            <v>14523</v>
          </cell>
          <cell r="CR20">
            <v>88670</v>
          </cell>
          <cell r="CV20">
            <v>91557</v>
          </cell>
          <cell r="CX20">
            <v>38408</v>
          </cell>
          <cell r="DA20">
            <v>11887</v>
          </cell>
          <cell r="DH20">
            <v>2103</v>
          </cell>
          <cell r="DN20">
            <v>11</v>
          </cell>
          <cell r="DQ20">
            <v>799214</v>
          </cell>
          <cell r="DR20">
            <v>978544</v>
          </cell>
        </row>
        <row r="21">
          <cell r="J21">
            <v>21130</v>
          </cell>
          <cell r="K21">
            <v>4031</v>
          </cell>
          <cell r="L21">
            <v>2502</v>
          </cell>
          <cell r="M21">
            <v>5408</v>
          </cell>
          <cell r="N21">
            <v>3789</v>
          </cell>
          <cell r="O21">
            <v>7610</v>
          </cell>
          <cell r="P21">
            <v>606</v>
          </cell>
          <cell r="R21">
            <v>70343</v>
          </cell>
          <cell r="S21">
            <v>34174</v>
          </cell>
          <cell r="T21">
            <v>9592</v>
          </cell>
          <cell r="U21">
            <v>1073</v>
          </cell>
          <cell r="V21">
            <v>51615</v>
          </cell>
          <cell r="W21">
            <v>65170</v>
          </cell>
          <cell r="X21">
            <v>12286</v>
          </cell>
          <cell r="Y21">
            <v>52813</v>
          </cell>
          <cell r="Z21">
            <v>18543</v>
          </cell>
          <cell r="AA21">
            <v>17595</v>
          </cell>
          <cell r="AB21">
            <v>8803</v>
          </cell>
          <cell r="AC21">
            <v>29791</v>
          </cell>
          <cell r="AD21">
            <v>11780</v>
          </cell>
          <cell r="AE21">
            <v>38988</v>
          </cell>
          <cell r="AF21">
            <v>16628</v>
          </cell>
          <cell r="AG21">
            <v>1540</v>
          </cell>
          <cell r="AH21">
            <v>43732</v>
          </cell>
          <cell r="AI21">
            <v>53207</v>
          </cell>
          <cell r="AJ21">
            <v>17962</v>
          </cell>
          <cell r="AK21">
            <v>12091</v>
          </cell>
          <cell r="AL21">
            <v>67155</v>
          </cell>
          <cell r="AM21">
            <v>78500</v>
          </cell>
          <cell r="AN21">
            <v>30829</v>
          </cell>
          <cell r="AO21">
            <v>34334</v>
          </cell>
          <cell r="AP21">
            <v>12402</v>
          </cell>
          <cell r="AQ21">
            <v>24429</v>
          </cell>
          <cell r="AR21">
            <v>31052</v>
          </cell>
          <cell r="AS21">
            <v>4301</v>
          </cell>
          <cell r="AT21">
            <v>4957</v>
          </cell>
          <cell r="AU21">
            <v>6016</v>
          </cell>
          <cell r="AV21">
            <v>8228</v>
          </cell>
          <cell r="AX21">
            <v>31192</v>
          </cell>
          <cell r="AY21">
            <v>5419</v>
          </cell>
          <cell r="AZ21">
            <v>6426</v>
          </cell>
          <cell r="BA21">
            <v>458555</v>
          </cell>
          <cell r="BF21">
            <v>623533</v>
          </cell>
          <cell r="BI21">
            <v>232136</v>
          </cell>
          <cell r="BR21">
            <v>159106</v>
          </cell>
          <cell r="BU21">
            <v>50188</v>
          </cell>
          <cell r="BY21">
            <v>64939</v>
          </cell>
          <cell r="CD21">
            <v>76568</v>
          </cell>
          <cell r="CF21">
            <v>128076</v>
          </cell>
          <cell r="CJ21">
            <v>6675</v>
          </cell>
          <cell r="CK21">
            <v>34676</v>
          </cell>
          <cell r="CL21">
            <v>9421</v>
          </cell>
          <cell r="CM21">
            <v>35623</v>
          </cell>
          <cell r="CR21">
            <v>139541</v>
          </cell>
          <cell r="CV21">
            <v>195464</v>
          </cell>
          <cell r="CX21">
            <v>95016</v>
          </cell>
          <cell r="DA21">
            <v>22134</v>
          </cell>
          <cell r="DH21">
            <v>4268</v>
          </cell>
          <cell r="DN21">
            <v>23</v>
          </cell>
          <cell r="DQ21">
            <v>1416597</v>
          </cell>
          <cell r="DR21">
            <v>1954547</v>
          </cell>
        </row>
        <row r="22">
          <cell r="J22">
            <v>25314</v>
          </cell>
          <cell r="K22">
            <v>1732</v>
          </cell>
          <cell r="L22">
            <v>746</v>
          </cell>
          <cell r="M22">
            <v>2633</v>
          </cell>
          <cell r="N22">
            <v>2639</v>
          </cell>
          <cell r="O22">
            <v>4705</v>
          </cell>
          <cell r="P22">
            <v>694</v>
          </cell>
          <cell r="R22">
            <v>43931</v>
          </cell>
          <cell r="S22">
            <v>31350</v>
          </cell>
          <cell r="T22">
            <v>8302</v>
          </cell>
          <cell r="U22">
            <v>1500</v>
          </cell>
          <cell r="V22">
            <v>21876</v>
          </cell>
          <cell r="W22">
            <v>55633</v>
          </cell>
          <cell r="X22">
            <v>23788</v>
          </cell>
          <cell r="Y22">
            <v>18636</v>
          </cell>
          <cell r="Z22">
            <v>14057</v>
          </cell>
          <cell r="AA22">
            <v>9462</v>
          </cell>
          <cell r="AB22">
            <v>6152</v>
          </cell>
          <cell r="AC22">
            <v>23082</v>
          </cell>
          <cell r="AD22">
            <v>3544</v>
          </cell>
          <cell r="AE22">
            <v>17384</v>
          </cell>
          <cell r="AF22">
            <v>13220</v>
          </cell>
          <cell r="AG22">
            <v>1473</v>
          </cell>
          <cell r="AH22">
            <v>13859</v>
          </cell>
          <cell r="AI22">
            <v>41281</v>
          </cell>
          <cell r="AJ22">
            <v>10421</v>
          </cell>
          <cell r="AK22">
            <v>10539</v>
          </cell>
          <cell r="AL22">
            <v>31219</v>
          </cell>
          <cell r="AM22">
            <v>36515</v>
          </cell>
          <cell r="AN22">
            <v>17595</v>
          </cell>
          <cell r="AO22">
            <v>12644</v>
          </cell>
          <cell r="AP22">
            <v>6260</v>
          </cell>
          <cell r="AQ22">
            <v>16637</v>
          </cell>
          <cell r="AR22">
            <v>75769</v>
          </cell>
          <cell r="AS22">
            <v>4157</v>
          </cell>
          <cell r="AT22">
            <v>7446</v>
          </cell>
          <cell r="AU22">
            <v>5628</v>
          </cell>
          <cell r="AV22">
            <v>6001</v>
          </cell>
          <cell r="AX22">
            <v>18995</v>
          </cell>
          <cell r="AY22">
            <v>4492</v>
          </cell>
          <cell r="AZ22">
            <v>4849</v>
          </cell>
          <cell r="BA22">
            <v>558518</v>
          </cell>
          <cell r="BF22">
            <v>711114</v>
          </cell>
          <cell r="BI22">
            <v>202447</v>
          </cell>
          <cell r="BR22">
            <v>217562</v>
          </cell>
          <cell r="BU22">
            <v>42911</v>
          </cell>
          <cell r="BY22">
            <v>46779</v>
          </cell>
          <cell r="CD22">
            <v>64835</v>
          </cell>
          <cell r="CF22">
            <v>107106</v>
          </cell>
          <cell r="CJ22">
            <v>4728</v>
          </cell>
          <cell r="CK22">
            <v>23643</v>
          </cell>
          <cell r="CL22">
            <v>13057</v>
          </cell>
          <cell r="CM22">
            <v>36462</v>
          </cell>
          <cell r="CR22">
            <v>161382</v>
          </cell>
          <cell r="CV22">
            <v>181239</v>
          </cell>
          <cell r="CX22">
            <v>81035</v>
          </cell>
          <cell r="DA22">
            <v>20558</v>
          </cell>
          <cell r="DH22">
            <v>3399</v>
          </cell>
          <cell r="DN22">
            <v>1</v>
          </cell>
          <cell r="DQ22">
            <v>1214678</v>
          </cell>
          <cell r="DR22">
            <v>1985625</v>
          </cell>
        </row>
        <row r="23">
          <cell r="J23">
            <v>1045</v>
          </cell>
          <cell r="K23">
            <v>857</v>
          </cell>
          <cell r="L23">
            <v>1436</v>
          </cell>
          <cell r="M23">
            <v>1046</v>
          </cell>
          <cell r="N23">
            <v>4712</v>
          </cell>
          <cell r="O23">
            <v>1237</v>
          </cell>
          <cell r="P23">
            <v>503</v>
          </cell>
          <cell r="R23">
            <v>18970</v>
          </cell>
          <cell r="S23">
            <v>12911</v>
          </cell>
          <cell r="T23">
            <v>8511</v>
          </cell>
          <cell r="U23">
            <v>1470</v>
          </cell>
          <cell r="V23">
            <v>27983</v>
          </cell>
          <cell r="W23">
            <v>96345</v>
          </cell>
          <cell r="X23">
            <v>11806</v>
          </cell>
          <cell r="Y23">
            <v>7808</v>
          </cell>
          <cell r="Z23">
            <v>11051</v>
          </cell>
          <cell r="AA23">
            <v>6501</v>
          </cell>
          <cell r="AB23">
            <v>5802</v>
          </cell>
          <cell r="AC23">
            <v>7094</v>
          </cell>
          <cell r="AD23">
            <v>1536</v>
          </cell>
          <cell r="AE23">
            <v>18186</v>
          </cell>
          <cell r="AF23">
            <v>9436</v>
          </cell>
          <cell r="AG23">
            <v>537</v>
          </cell>
          <cell r="AH23">
            <v>13569</v>
          </cell>
          <cell r="AI23">
            <v>28981</v>
          </cell>
          <cell r="AJ23">
            <v>7950</v>
          </cell>
          <cell r="AK23">
            <v>3514</v>
          </cell>
          <cell r="AL23">
            <v>27114</v>
          </cell>
          <cell r="AM23">
            <v>23263</v>
          </cell>
          <cell r="AN23">
            <v>12712</v>
          </cell>
          <cell r="AO23">
            <v>34268</v>
          </cell>
          <cell r="AP23">
            <v>6501</v>
          </cell>
          <cell r="AQ23">
            <v>16876</v>
          </cell>
          <cell r="AR23">
            <v>44637</v>
          </cell>
          <cell r="AS23">
            <v>2594</v>
          </cell>
          <cell r="AT23">
            <v>3799</v>
          </cell>
          <cell r="AU23">
            <v>5076</v>
          </cell>
          <cell r="AV23">
            <v>4871</v>
          </cell>
          <cell r="AX23">
            <v>14124</v>
          </cell>
          <cell r="AY23">
            <v>3890</v>
          </cell>
          <cell r="AZ23">
            <v>4548</v>
          </cell>
          <cell r="BA23">
            <v>411482</v>
          </cell>
          <cell r="BF23">
            <v>442660</v>
          </cell>
          <cell r="BI23">
            <v>144912</v>
          </cell>
          <cell r="BR23">
            <v>155727</v>
          </cell>
          <cell r="BU23">
            <v>52114</v>
          </cell>
          <cell r="BY23">
            <v>42763</v>
          </cell>
          <cell r="CD23">
            <v>57388</v>
          </cell>
          <cell r="CF23">
            <v>84298</v>
          </cell>
          <cell r="CJ23">
            <v>6555</v>
          </cell>
          <cell r="CK23">
            <v>26297</v>
          </cell>
          <cell r="CL23">
            <v>8034</v>
          </cell>
          <cell r="CM23">
            <v>21087</v>
          </cell>
          <cell r="CR23">
            <v>111352</v>
          </cell>
          <cell r="CV23">
            <v>114843</v>
          </cell>
          <cell r="CX23">
            <v>61994</v>
          </cell>
          <cell r="DA23">
            <v>20524</v>
          </cell>
          <cell r="DH23">
            <v>2335</v>
          </cell>
          <cell r="DN23">
            <v>21</v>
          </cell>
          <cell r="DQ23">
            <v>926552</v>
          </cell>
          <cell r="DR23">
            <v>1395464</v>
          </cell>
        </row>
        <row r="24">
          <cell r="J24">
            <v>3417</v>
          </cell>
          <cell r="K24">
            <v>63</v>
          </cell>
          <cell r="L24">
            <v>442</v>
          </cell>
          <cell r="M24">
            <v>3207</v>
          </cell>
          <cell r="N24">
            <v>3113</v>
          </cell>
          <cell r="O24">
            <v>475</v>
          </cell>
          <cell r="P24">
            <v>885</v>
          </cell>
          <cell r="R24">
            <v>19438</v>
          </cell>
          <cell r="S24">
            <v>15536</v>
          </cell>
          <cell r="T24">
            <v>5477</v>
          </cell>
          <cell r="U24">
            <v>1695</v>
          </cell>
          <cell r="V24">
            <v>11438</v>
          </cell>
          <cell r="W24">
            <v>32008</v>
          </cell>
          <cell r="X24">
            <v>27527</v>
          </cell>
          <cell r="Y24">
            <v>12846</v>
          </cell>
          <cell r="Z24">
            <v>11663</v>
          </cell>
          <cell r="AA24">
            <v>6329</v>
          </cell>
          <cell r="AB24">
            <v>5492</v>
          </cell>
          <cell r="AC24">
            <v>11497</v>
          </cell>
          <cell r="AD24">
            <v>1673</v>
          </cell>
          <cell r="AE24">
            <v>21407</v>
          </cell>
          <cell r="AF24">
            <v>5216</v>
          </cell>
          <cell r="AG24">
            <v>319</v>
          </cell>
          <cell r="AH24">
            <v>11288</v>
          </cell>
          <cell r="AI24">
            <v>39019</v>
          </cell>
          <cell r="AJ24">
            <v>4660</v>
          </cell>
          <cell r="AK24">
            <v>4362</v>
          </cell>
          <cell r="AL24">
            <v>29202</v>
          </cell>
          <cell r="AM24">
            <v>21807</v>
          </cell>
          <cell r="AN24">
            <v>14911</v>
          </cell>
          <cell r="AO24">
            <v>10042</v>
          </cell>
          <cell r="AP24">
            <v>6164</v>
          </cell>
          <cell r="AQ24">
            <v>16191</v>
          </cell>
          <cell r="AR24">
            <v>67595</v>
          </cell>
          <cell r="AS24">
            <v>2530</v>
          </cell>
          <cell r="AT24">
            <v>4557</v>
          </cell>
          <cell r="AU24">
            <v>3662</v>
          </cell>
          <cell r="AV24">
            <v>3900</v>
          </cell>
          <cell r="AX24">
            <v>12307</v>
          </cell>
          <cell r="AY24">
            <v>2981</v>
          </cell>
          <cell r="AZ24">
            <v>3915</v>
          </cell>
          <cell r="BA24">
            <v>441940</v>
          </cell>
          <cell r="BF24">
            <v>462957</v>
          </cell>
          <cell r="BI24">
            <v>137154</v>
          </cell>
          <cell r="BR24">
            <v>160186</v>
          </cell>
          <cell r="BU24">
            <v>40331</v>
          </cell>
          <cell r="BY24">
            <v>35866</v>
          </cell>
          <cell r="CD24">
            <v>48191</v>
          </cell>
          <cell r="CF24">
            <v>87371</v>
          </cell>
          <cell r="CJ24">
            <v>3698</v>
          </cell>
          <cell r="CK24">
            <v>19643</v>
          </cell>
          <cell r="CL24">
            <v>7010</v>
          </cell>
          <cell r="CM24">
            <v>17863</v>
          </cell>
          <cell r="CR24">
            <v>119753</v>
          </cell>
          <cell r="CV24">
            <v>121966</v>
          </cell>
          <cell r="CX24">
            <v>59979</v>
          </cell>
          <cell r="DA24">
            <v>22672</v>
          </cell>
          <cell r="DH24">
            <v>2534</v>
          </cell>
          <cell r="DN24">
            <v>8</v>
          </cell>
          <cell r="DQ24">
            <v>902196</v>
          </cell>
          <cell r="DR24">
            <v>1398574</v>
          </cell>
        </row>
        <row r="25">
          <cell r="J25">
            <v>95</v>
          </cell>
          <cell r="K25">
            <v>584</v>
          </cell>
          <cell r="L25">
            <v>324</v>
          </cell>
          <cell r="M25">
            <v>751</v>
          </cell>
          <cell r="N25">
            <v>3535</v>
          </cell>
          <cell r="O25">
            <v>848</v>
          </cell>
          <cell r="P25">
            <v>169</v>
          </cell>
          <cell r="R25">
            <v>28804</v>
          </cell>
          <cell r="S25">
            <v>29603</v>
          </cell>
          <cell r="T25">
            <v>10447</v>
          </cell>
          <cell r="U25">
            <v>1109</v>
          </cell>
          <cell r="V25">
            <v>52158</v>
          </cell>
          <cell r="W25">
            <v>227010</v>
          </cell>
          <cell r="X25">
            <v>95400</v>
          </cell>
          <cell r="Y25">
            <v>19124</v>
          </cell>
          <cell r="Z25">
            <v>70886</v>
          </cell>
          <cell r="AA25">
            <v>45215</v>
          </cell>
          <cell r="AB25">
            <v>37395</v>
          </cell>
          <cell r="AC25">
            <v>108113</v>
          </cell>
          <cell r="AD25">
            <v>3445</v>
          </cell>
          <cell r="AE25">
            <v>43448</v>
          </cell>
          <cell r="AF25">
            <v>13711</v>
          </cell>
          <cell r="AG25">
            <v>1118</v>
          </cell>
          <cell r="AH25">
            <v>128936</v>
          </cell>
          <cell r="AI25">
            <v>88874</v>
          </cell>
          <cell r="AJ25">
            <v>8323</v>
          </cell>
          <cell r="AK25">
            <v>14212</v>
          </cell>
          <cell r="AL25">
            <v>196149</v>
          </cell>
          <cell r="AM25">
            <v>83307</v>
          </cell>
          <cell r="AN25">
            <v>88007</v>
          </cell>
          <cell r="AO25">
            <v>42395</v>
          </cell>
          <cell r="AP25">
            <v>14839</v>
          </cell>
          <cell r="AQ25">
            <v>205258</v>
          </cell>
          <cell r="AR25">
            <v>396841</v>
          </cell>
          <cell r="AS25">
            <v>21610</v>
          </cell>
          <cell r="AT25">
            <v>12932</v>
          </cell>
          <cell r="AU25">
            <v>9416</v>
          </cell>
          <cell r="AV25">
            <v>11546</v>
          </cell>
          <cell r="AX25">
            <v>20463</v>
          </cell>
          <cell r="AY25">
            <v>6734</v>
          </cell>
          <cell r="AZ25">
            <v>8378</v>
          </cell>
          <cell r="BA25">
            <v>486205</v>
          </cell>
          <cell r="BF25">
            <v>1046589</v>
          </cell>
          <cell r="BI25">
            <v>295424</v>
          </cell>
          <cell r="BR25">
            <v>331329</v>
          </cell>
          <cell r="BU25">
            <v>163688</v>
          </cell>
          <cell r="BY25">
            <v>96810</v>
          </cell>
          <cell r="CD25">
            <v>151286</v>
          </cell>
          <cell r="CF25">
            <v>184146</v>
          </cell>
          <cell r="CJ25">
            <v>13755</v>
          </cell>
          <cell r="CK25">
            <v>58743</v>
          </cell>
          <cell r="CL25">
            <v>15083</v>
          </cell>
          <cell r="CM25">
            <v>37071</v>
          </cell>
          <cell r="CR25">
            <v>203562</v>
          </cell>
          <cell r="CV25">
            <v>221962</v>
          </cell>
          <cell r="CX25">
            <v>94057</v>
          </cell>
          <cell r="DA25">
            <v>45818</v>
          </cell>
          <cell r="DH25">
            <v>2781</v>
          </cell>
          <cell r="DN25">
            <v>58</v>
          </cell>
          <cell r="DQ25">
            <v>2637717</v>
          </cell>
          <cell r="DR25">
            <v>3045063</v>
          </cell>
        </row>
        <row r="26">
          <cell r="J26">
            <v>441</v>
          </cell>
          <cell r="K26">
            <v>127</v>
          </cell>
          <cell r="L26">
            <v>707</v>
          </cell>
          <cell r="M26">
            <v>1665</v>
          </cell>
          <cell r="N26">
            <v>2653</v>
          </cell>
          <cell r="O26">
            <v>314</v>
          </cell>
          <cell r="P26">
            <v>344</v>
          </cell>
          <cell r="R26">
            <v>17391</v>
          </cell>
          <cell r="S26">
            <v>6381</v>
          </cell>
          <cell r="T26">
            <v>3743</v>
          </cell>
          <cell r="U26">
            <v>392</v>
          </cell>
          <cell r="V26">
            <v>5699</v>
          </cell>
          <cell r="W26">
            <v>23095</v>
          </cell>
          <cell r="X26">
            <v>4361</v>
          </cell>
          <cell r="Y26">
            <v>22935</v>
          </cell>
          <cell r="Z26">
            <v>5478</v>
          </cell>
          <cell r="AA26">
            <v>3574</v>
          </cell>
          <cell r="AB26">
            <v>1980</v>
          </cell>
          <cell r="AC26">
            <v>7954</v>
          </cell>
          <cell r="AD26">
            <v>612</v>
          </cell>
          <cell r="AE26">
            <v>4335</v>
          </cell>
          <cell r="AF26">
            <v>2410</v>
          </cell>
          <cell r="AG26">
            <v>63</v>
          </cell>
          <cell r="AH26">
            <v>5662</v>
          </cell>
          <cell r="AI26">
            <v>17827</v>
          </cell>
          <cell r="AJ26">
            <v>5579</v>
          </cell>
          <cell r="AK26">
            <v>4671</v>
          </cell>
          <cell r="AL26">
            <v>12020</v>
          </cell>
          <cell r="AM26">
            <v>6177</v>
          </cell>
          <cell r="AN26">
            <v>5084</v>
          </cell>
          <cell r="AO26">
            <v>8848</v>
          </cell>
          <cell r="AP26">
            <v>1507</v>
          </cell>
          <cell r="AQ26">
            <v>6785</v>
          </cell>
          <cell r="AR26">
            <v>26584</v>
          </cell>
          <cell r="AS26">
            <v>877</v>
          </cell>
          <cell r="AT26">
            <v>1724</v>
          </cell>
          <cell r="AU26">
            <v>1343</v>
          </cell>
          <cell r="AV26">
            <v>3401</v>
          </cell>
          <cell r="AX26">
            <v>9545</v>
          </cell>
          <cell r="AY26">
            <v>1936</v>
          </cell>
          <cell r="AZ26">
            <v>2035</v>
          </cell>
          <cell r="BA26">
            <v>253506</v>
          </cell>
          <cell r="BF26">
            <v>259133</v>
          </cell>
          <cell r="BI26">
            <v>94806</v>
          </cell>
          <cell r="BR26">
            <v>83658</v>
          </cell>
          <cell r="BU26">
            <v>17539</v>
          </cell>
          <cell r="BY26">
            <v>19327</v>
          </cell>
          <cell r="CD26">
            <v>29061</v>
          </cell>
          <cell r="CF26">
            <v>42412</v>
          </cell>
          <cell r="CJ26">
            <v>1132</v>
          </cell>
          <cell r="CK26">
            <v>10865</v>
          </cell>
          <cell r="CL26">
            <v>2547</v>
          </cell>
          <cell r="CM26">
            <v>12175</v>
          </cell>
          <cell r="CR26">
            <v>66833</v>
          </cell>
          <cell r="CV26">
            <v>87350</v>
          </cell>
          <cell r="CX26">
            <v>40578</v>
          </cell>
          <cell r="DA26">
            <v>9525</v>
          </cell>
          <cell r="DH26">
            <v>1956</v>
          </cell>
          <cell r="DN26">
            <v>1</v>
          </cell>
          <cell r="DQ26">
            <v>491765</v>
          </cell>
          <cell r="DR26">
            <v>811588</v>
          </cell>
        </row>
        <row r="27">
          <cell r="J27">
            <v>9</v>
          </cell>
          <cell r="K27">
            <v>56</v>
          </cell>
          <cell r="L27">
            <v>274</v>
          </cell>
          <cell r="M27">
            <v>63</v>
          </cell>
          <cell r="N27">
            <v>253</v>
          </cell>
          <cell r="O27">
            <v>111</v>
          </cell>
          <cell r="P27">
            <v>24</v>
          </cell>
          <cell r="R27">
            <v>3076</v>
          </cell>
          <cell r="S27">
            <v>1183</v>
          </cell>
          <cell r="T27">
            <v>739</v>
          </cell>
          <cell r="U27">
            <v>71</v>
          </cell>
          <cell r="V27">
            <v>224</v>
          </cell>
          <cell r="W27">
            <v>443</v>
          </cell>
          <cell r="X27">
            <v>47</v>
          </cell>
          <cell r="Y27">
            <v>998</v>
          </cell>
          <cell r="Z27">
            <v>424</v>
          </cell>
          <cell r="AA27">
            <v>610</v>
          </cell>
          <cell r="AB27">
            <v>326</v>
          </cell>
          <cell r="AC27">
            <v>536</v>
          </cell>
          <cell r="AD27">
            <v>429</v>
          </cell>
          <cell r="AE27">
            <v>728</v>
          </cell>
          <cell r="AF27">
            <v>1133</v>
          </cell>
          <cell r="AG27">
            <v>7</v>
          </cell>
          <cell r="AH27">
            <v>994</v>
          </cell>
          <cell r="AI27">
            <v>2634</v>
          </cell>
          <cell r="AJ27">
            <v>68</v>
          </cell>
          <cell r="AK27">
            <v>108</v>
          </cell>
          <cell r="AL27">
            <v>1389</v>
          </cell>
          <cell r="AM27">
            <v>299</v>
          </cell>
          <cell r="AN27">
            <v>505</v>
          </cell>
          <cell r="AO27">
            <v>175</v>
          </cell>
          <cell r="AP27">
            <v>110</v>
          </cell>
          <cell r="AQ27">
            <v>414</v>
          </cell>
          <cell r="AR27">
            <v>445</v>
          </cell>
          <cell r="AS27">
            <v>80</v>
          </cell>
          <cell r="AT27">
            <v>162</v>
          </cell>
          <cell r="AU27">
            <v>331</v>
          </cell>
          <cell r="AV27">
            <v>638</v>
          </cell>
          <cell r="AX27">
            <v>1697</v>
          </cell>
          <cell r="AY27">
            <v>462</v>
          </cell>
          <cell r="AZ27">
            <v>590</v>
          </cell>
          <cell r="BA27">
            <v>40258</v>
          </cell>
          <cell r="BF27">
            <v>54373</v>
          </cell>
          <cell r="BI27">
            <v>19730</v>
          </cell>
          <cell r="BR27">
            <v>35177</v>
          </cell>
          <cell r="BU27">
            <v>4899</v>
          </cell>
          <cell r="BY27">
            <v>4977</v>
          </cell>
          <cell r="CD27">
            <v>10729</v>
          </cell>
          <cell r="CF27">
            <v>13683</v>
          </cell>
          <cell r="CJ27">
            <v>610</v>
          </cell>
          <cell r="CK27">
            <v>2547</v>
          </cell>
          <cell r="CL27">
            <v>581</v>
          </cell>
          <cell r="CM27">
            <v>6450</v>
          </cell>
          <cell r="CR27">
            <v>21889</v>
          </cell>
          <cell r="CV27">
            <v>18021</v>
          </cell>
          <cell r="CX27">
            <v>8090</v>
          </cell>
          <cell r="DA27">
            <v>3793</v>
          </cell>
          <cell r="DH27">
            <v>349</v>
          </cell>
          <cell r="DN27">
            <v>7</v>
          </cell>
          <cell r="DQ27">
            <v>63123</v>
          </cell>
          <cell r="DR27">
            <v>216299</v>
          </cell>
        </row>
        <row r="28">
          <cell r="J28">
            <v>3274</v>
          </cell>
          <cell r="K28">
            <v>963</v>
          </cell>
          <cell r="L28">
            <v>440</v>
          </cell>
          <cell r="M28">
            <v>214</v>
          </cell>
          <cell r="N28">
            <v>1213</v>
          </cell>
          <cell r="O28">
            <v>756</v>
          </cell>
          <cell r="P28">
            <v>176</v>
          </cell>
          <cell r="R28">
            <v>6742</v>
          </cell>
          <cell r="S28">
            <v>8250</v>
          </cell>
          <cell r="T28">
            <v>2274</v>
          </cell>
          <cell r="U28">
            <v>579</v>
          </cell>
          <cell r="V28">
            <v>3908</v>
          </cell>
          <cell r="W28">
            <v>11225</v>
          </cell>
          <cell r="X28">
            <v>6902</v>
          </cell>
          <cell r="Y28">
            <v>4010</v>
          </cell>
          <cell r="Z28">
            <v>6493</v>
          </cell>
          <cell r="AA28">
            <v>3677</v>
          </cell>
          <cell r="AB28">
            <v>2222</v>
          </cell>
          <cell r="AC28">
            <v>2660</v>
          </cell>
          <cell r="AD28">
            <v>359</v>
          </cell>
          <cell r="AE28">
            <v>5377</v>
          </cell>
          <cell r="AF28">
            <v>3967</v>
          </cell>
          <cell r="AG28">
            <v>259</v>
          </cell>
          <cell r="AH28">
            <v>6893</v>
          </cell>
          <cell r="AI28">
            <v>14521</v>
          </cell>
          <cell r="AJ28">
            <v>2650</v>
          </cell>
          <cell r="AK28">
            <v>2358</v>
          </cell>
          <cell r="AL28">
            <v>12159</v>
          </cell>
          <cell r="AM28">
            <v>15530</v>
          </cell>
          <cell r="AN28">
            <v>5686</v>
          </cell>
          <cell r="AO28">
            <v>28447</v>
          </cell>
          <cell r="AP28">
            <v>9017</v>
          </cell>
          <cell r="AQ28">
            <v>8441</v>
          </cell>
          <cell r="AR28">
            <v>31998</v>
          </cell>
          <cell r="AS28">
            <v>2337</v>
          </cell>
          <cell r="AT28">
            <v>1865</v>
          </cell>
          <cell r="AU28">
            <v>1449</v>
          </cell>
          <cell r="AV28">
            <v>1908</v>
          </cell>
          <cell r="AX28">
            <v>7293</v>
          </cell>
          <cell r="AY28">
            <v>2711</v>
          </cell>
          <cell r="AZ28">
            <v>2472</v>
          </cell>
          <cell r="BA28">
            <v>258065</v>
          </cell>
          <cell r="BF28">
            <v>213185</v>
          </cell>
          <cell r="BI28">
            <v>81936</v>
          </cell>
          <cell r="BR28">
            <v>98887</v>
          </cell>
          <cell r="BU28">
            <v>27063</v>
          </cell>
          <cell r="BY28">
            <v>22962</v>
          </cell>
          <cell r="CD28">
            <v>41866</v>
          </cell>
          <cell r="CF28">
            <v>46688</v>
          </cell>
          <cell r="CJ28">
            <v>2052</v>
          </cell>
          <cell r="CK28">
            <v>12301</v>
          </cell>
          <cell r="CL28">
            <v>2581</v>
          </cell>
          <cell r="CM28">
            <v>12663</v>
          </cell>
          <cell r="CR28">
            <v>65026</v>
          </cell>
          <cell r="CV28">
            <v>64506</v>
          </cell>
          <cell r="CX28">
            <v>33976</v>
          </cell>
          <cell r="DA28">
            <v>13789</v>
          </cell>
          <cell r="DH28">
            <v>889</v>
          </cell>
          <cell r="DN28">
            <v>4</v>
          </cell>
          <cell r="DQ28">
            <v>491740</v>
          </cell>
          <cell r="DR28">
            <v>758960</v>
          </cell>
        </row>
        <row r="29">
          <cell r="J29">
            <v>7885</v>
          </cell>
          <cell r="K29">
            <v>3219</v>
          </cell>
          <cell r="L29">
            <v>2932</v>
          </cell>
          <cell r="M29">
            <v>1555</v>
          </cell>
          <cell r="N29">
            <v>5092</v>
          </cell>
          <cell r="O29">
            <v>2703</v>
          </cell>
          <cell r="P29">
            <v>414</v>
          </cell>
          <cell r="R29">
            <v>24869</v>
          </cell>
          <cell r="S29">
            <v>19053</v>
          </cell>
          <cell r="T29">
            <v>15665</v>
          </cell>
          <cell r="U29">
            <v>1304</v>
          </cell>
          <cell r="V29">
            <v>15623</v>
          </cell>
          <cell r="W29">
            <v>40552</v>
          </cell>
          <cell r="X29">
            <v>23993</v>
          </cell>
          <cell r="Y29">
            <v>12919</v>
          </cell>
          <cell r="Z29">
            <v>32457</v>
          </cell>
          <cell r="AA29">
            <v>9587</v>
          </cell>
          <cell r="AB29">
            <v>6753</v>
          </cell>
          <cell r="AC29">
            <v>10512</v>
          </cell>
          <cell r="AD29">
            <v>2026</v>
          </cell>
          <cell r="AE29">
            <v>16446</v>
          </cell>
          <cell r="AF29">
            <v>9383</v>
          </cell>
          <cell r="AG29">
            <v>1035</v>
          </cell>
          <cell r="AH29">
            <v>16536</v>
          </cell>
          <cell r="AI29">
            <v>39572</v>
          </cell>
          <cell r="AJ29">
            <v>8581</v>
          </cell>
          <cell r="AK29">
            <v>5406</v>
          </cell>
          <cell r="AL29">
            <v>31229</v>
          </cell>
          <cell r="AM29">
            <v>27318</v>
          </cell>
          <cell r="AN29">
            <v>14728</v>
          </cell>
          <cell r="AO29">
            <v>16374</v>
          </cell>
          <cell r="AP29">
            <v>7688</v>
          </cell>
          <cell r="AQ29">
            <v>18517</v>
          </cell>
          <cell r="AR29">
            <v>62693</v>
          </cell>
          <cell r="AS29">
            <v>2977</v>
          </cell>
          <cell r="AT29">
            <v>4183</v>
          </cell>
          <cell r="AU29">
            <v>4532</v>
          </cell>
          <cell r="AV29">
            <v>5631</v>
          </cell>
          <cell r="AX29">
            <v>21305</v>
          </cell>
          <cell r="AY29">
            <v>6659</v>
          </cell>
          <cell r="AZ29">
            <v>5427</v>
          </cell>
          <cell r="BA29">
            <v>714460</v>
          </cell>
          <cell r="BF29">
            <v>615577</v>
          </cell>
          <cell r="BI29">
            <v>192542</v>
          </cell>
          <cell r="BR29">
            <v>292419</v>
          </cell>
          <cell r="BU29">
            <v>76304</v>
          </cell>
          <cell r="BY29">
            <v>56005</v>
          </cell>
          <cell r="CD29">
            <v>97068</v>
          </cell>
          <cell r="CF29">
            <v>109533</v>
          </cell>
          <cell r="CJ29">
            <v>8412</v>
          </cell>
          <cell r="CK29">
            <v>30533</v>
          </cell>
          <cell r="CL29">
            <v>7447</v>
          </cell>
          <cell r="CM29">
            <v>28772</v>
          </cell>
          <cell r="CR29">
            <v>185798</v>
          </cell>
          <cell r="CV29">
            <v>163979</v>
          </cell>
          <cell r="CX29">
            <v>90350</v>
          </cell>
          <cell r="DA29">
            <v>40922</v>
          </cell>
          <cell r="DH29">
            <v>3524</v>
          </cell>
          <cell r="DN29">
            <v>22</v>
          </cell>
          <cell r="DQ29">
            <v>1279793</v>
          </cell>
          <cell r="DR29">
            <v>2056785</v>
          </cell>
        </row>
        <row r="30">
          <cell r="J30">
            <v>16898</v>
          </cell>
          <cell r="K30">
            <v>193</v>
          </cell>
          <cell r="L30">
            <v>539</v>
          </cell>
          <cell r="M30">
            <v>699</v>
          </cell>
          <cell r="N30">
            <v>3139</v>
          </cell>
          <cell r="O30">
            <v>565</v>
          </cell>
          <cell r="P30">
            <v>372</v>
          </cell>
          <cell r="R30">
            <v>9569</v>
          </cell>
          <cell r="S30">
            <v>5173</v>
          </cell>
          <cell r="T30">
            <v>11167</v>
          </cell>
          <cell r="U30">
            <v>1349</v>
          </cell>
          <cell r="V30">
            <v>4039</v>
          </cell>
          <cell r="W30">
            <v>6584</v>
          </cell>
          <cell r="X30">
            <v>5557</v>
          </cell>
          <cell r="Y30">
            <v>6155</v>
          </cell>
          <cell r="Z30">
            <v>4460</v>
          </cell>
          <cell r="AA30">
            <v>2042</v>
          </cell>
          <cell r="AB30">
            <v>1214</v>
          </cell>
          <cell r="AC30">
            <v>4046</v>
          </cell>
          <cell r="AD30">
            <v>603</v>
          </cell>
          <cell r="AE30">
            <v>4544</v>
          </cell>
          <cell r="AF30">
            <v>1906</v>
          </cell>
          <cell r="AG30">
            <v>80</v>
          </cell>
          <cell r="AH30">
            <v>4809</v>
          </cell>
          <cell r="AI30">
            <v>14721</v>
          </cell>
          <cell r="AJ30">
            <v>1993</v>
          </cell>
          <cell r="AK30">
            <v>2513</v>
          </cell>
          <cell r="AL30">
            <v>9770</v>
          </cell>
          <cell r="AM30">
            <v>5394</v>
          </cell>
          <cell r="AN30">
            <v>2916</v>
          </cell>
          <cell r="AO30">
            <v>1909</v>
          </cell>
          <cell r="AP30">
            <v>2771</v>
          </cell>
          <cell r="AQ30">
            <v>4785</v>
          </cell>
          <cell r="AR30">
            <v>10763</v>
          </cell>
          <cell r="AS30">
            <v>479</v>
          </cell>
          <cell r="AT30">
            <v>1632</v>
          </cell>
          <cell r="AU30">
            <v>2389</v>
          </cell>
          <cell r="AV30">
            <v>1629</v>
          </cell>
          <cell r="AX30">
            <v>9303</v>
          </cell>
          <cell r="AY30">
            <v>1587</v>
          </cell>
          <cell r="AZ30">
            <v>2501</v>
          </cell>
          <cell r="BA30">
            <v>230061</v>
          </cell>
          <cell r="BF30">
            <v>170482</v>
          </cell>
          <cell r="BI30">
            <v>71871</v>
          </cell>
          <cell r="BR30">
            <v>72616</v>
          </cell>
          <cell r="BU30">
            <v>12446</v>
          </cell>
          <cell r="BY30">
            <v>15783</v>
          </cell>
          <cell r="CD30">
            <v>21497</v>
          </cell>
          <cell r="CF30">
            <v>31049</v>
          </cell>
          <cell r="CJ30">
            <v>918</v>
          </cell>
          <cell r="CK30">
            <v>8525</v>
          </cell>
          <cell r="CL30">
            <v>1493</v>
          </cell>
          <cell r="CM30">
            <v>13953</v>
          </cell>
          <cell r="CR30">
            <v>53968</v>
          </cell>
          <cell r="CV30">
            <v>74582</v>
          </cell>
          <cell r="CX30">
            <v>35168</v>
          </cell>
          <cell r="DA30">
            <v>8885</v>
          </cell>
          <cell r="DH30">
            <v>1571</v>
          </cell>
          <cell r="DN30">
            <v>4</v>
          </cell>
          <cell r="DQ30">
            <v>402818</v>
          </cell>
          <cell r="DR30">
            <v>646030</v>
          </cell>
        </row>
        <row r="31">
          <cell r="J31">
            <v>5731</v>
          </cell>
          <cell r="K31">
            <v>108</v>
          </cell>
          <cell r="L31">
            <v>1177</v>
          </cell>
          <cell r="M31">
            <v>7378</v>
          </cell>
          <cell r="N31">
            <v>3399</v>
          </cell>
          <cell r="O31">
            <v>523</v>
          </cell>
          <cell r="P31">
            <v>534</v>
          </cell>
          <cell r="R31">
            <v>16233</v>
          </cell>
          <cell r="S31">
            <v>9033</v>
          </cell>
          <cell r="T31">
            <v>8017</v>
          </cell>
          <cell r="U31">
            <v>4413</v>
          </cell>
          <cell r="V31">
            <v>6609</v>
          </cell>
          <cell r="W31">
            <v>9437</v>
          </cell>
          <cell r="X31">
            <v>5611</v>
          </cell>
          <cell r="Y31">
            <v>8381</v>
          </cell>
          <cell r="Z31">
            <v>6982</v>
          </cell>
          <cell r="AA31">
            <v>3595</v>
          </cell>
          <cell r="AB31">
            <v>2621</v>
          </cell>
          <cell r="AC31">
            <v>8912</v>
          </cell>
          <cell r="AD31">
            <v>1755</v>
          </cell>
          <cell r="AE31">
            <v>7070</v>
          </cell>
          <cell r="AF31">
            <v>3553</v>
          </cell>
          <cell r="AG31">
            <v>152</v>
          </cell>
          <cell r="AH31">
            <v>8515</v>
          </cell>
          <cell r="AI31">
            <v>21288</v>
          </cell>
          <cell r="AJ31">
            <v>6162</v>
          </cell>
          <cell r="AK31">
            <v>7822</v>
          </cell>
          <cell r="AL31">
            <v>16035</v>
          </cell>
          <cell r="AM31">
            <v>6047</v>
          </cell>
          <cell r="AN31">
            <v>4296</v>
          </cell>
          <cell r="AO31">
            <v>3149</v>
          </cell>
          <cell r="AP31">
            <v>1630</v>
          </cell>
          <cell r="AQ31">
            <v>7185</v>
          </cell>
          <cell r="AR31">
            <v>21487</v>
          </cell>
          <cell r="AS31">
            <v>890</v>
          </cell>
          <cell r="AT31">
            <v>1333</v>
          </cell>
          <cell r="AU31">
            <v>2896</v>
          </cell>
          <cell r="AV31">
            <v>1685</v>
          </cell>
          <cell r="AX31">
            <v>13202</v>
          </cell>
          <cell r="AY31">
            <v>1478</v>
          </cell>
          <cell r="AZ31">
            <v>2488</v>
          </cell>
          <cell r="BA31">
            <v>310024</v>
          </cell>
          <cell r="BF31">
            <v>252714</v>
          </cell>
          <cell r="BI31">
            <v>92993</v>
          </cell>
          <cell r="BR31">
            <v>119838</v>
          </cell>
          <cell r="BU31">
            <v>16430</v>
          </cell>
          <cell r="BY31">
            <v>19981</v>
          </cell>
          <cell r="CD31">
            <v>27491</v>
          </cell>
          <cell r="CF31">
            <v>43183</v>
          </cell>
          <cell r="CJ31">
            <v>1853</v>
          </cell>
          <cell r="CK31">
            <v>13466</v>
          </cell>
          <cell r="CL31">
            <v>3443</v>
          </cell>
          <cell r="CM31">
            <v>14723</v>
          </cell>
          <cell r="CR31">
            <v>64791</v>
          </cell>
          <cell r="CV31">
            <v>91142</v>
          </cell>
          <cell r="CX31">
            <v>46499</v>
          </cell>
          <cell r="DA31">
            <v>12335</v>
          </cell>
          <cell r="DH31">
            <v>2624</v>
          </cell>
          <cell r="DN31">
            <v>12</v>
          </cell>
          <cell r="DQ31">
            <v>558836</v>
          </cell>
          <cell r="DR31">
            <v>868503</v>
          </cell>
        </row>
        <row r="32">
          <cell r="J32">
            <v>10</v>
          </cell>
          <cell r="K32">
            <v>5</v>
          </cell>
          <cell r="L32">
            <v>55</v>
          </cell>
          <cell r="M32">
            <v>499</v>
          </cell>
          <cell r="N32">
            <v>341</v>
          </cell>
          <cell r="O32">
            <v>28</v>
          </cell>
          <cell r="P32">
            <v>90</v>
          </cell>
          <cell r="R32">
            <v>321</v>
          </cell>
          <cell r="S32">
            <v>321</v>
          </cell>
          <cell r="T32">
            <v>159</v>
          </cell>
          <cell r="U32">
            <v>2</v>
          </cell>
          <cell r="V32">
            <v>235</v>
          </cell>
          <cell r="W32">
            <v>360</v>
          </cell>
          <cell r="X32">
            <v>23</v>
          </cell>
          <cell r="Y32">
            <v>220</v>
          </cell>
          <cell r="Z32">
            <v>362</v>
          </cell>
          <cell r="AA32">
            <v>10</v>
          </cell>
          <cell r="AB32">
            <v>87</v>
          </cell>
          <cell r="AC32">
            <v>387</v>
          </cell>
          <cell r="AD32">
            <v>9</v>
          </cell>
          <cell r="AE32">
            <v>114</v>
          </cell>
          <cell r="AF32">
            <v>117</v>
          </cell>
          <cell r="AG32">
            <v>0</v>
          </cell>
          <cell r="AH32">
            <v>34</v>
          </cell>
          <cell r="AI32">
            <v>833</v>
          </cell>
          <cell r="AJ32">
            <v>59</v>
          </cell>
          <cell r="AK32">
            <v>23</v>
          </cell>
          <cell r="AL32">
            <v>349</v>
          </cell>
          <cell r="AM32">
            <v>112</v>
          </cell>
          <cell r="AN32">
            <v>129</v>
          </cell>
          <cell r="AO32">
            <v>12</v>
          </cell>
          <cell r="AP32">
            <v>21</v>
          </cell>
          <cell r="AQ32">
            <v>88</v>
          </cell>
          <cell r="AR32">
            <v>39</v>
          </cell>
          <cell r="AS32">
            <v>15</v>
          </cell>
          <cell r="AT32">
            <v>43</v>
          </cell>
          <cell r="AU32">
            <v>65</v>
          </cell>
          <cell r="AV32">
            <v>50</v>
          </cell>
          <cell r="AX32">
            <v>750</v>
          </cell>
          <cell r="AY32">
            <v>71</v>
          </cell>
          <cell r="AZ32">
            <v>103</v>
          </cell>
          <cell r="BA32">
            <v>12358</v>
          </cell>
          <cell r="BF32">
            <v>9733</v>
          </cell>
          <cell r="BI32">
            <v>4896</v>
          </cell>
          <cell r="BR32">
            <v>7158</v>
          </cell>
          <cell r="BU32">
            <v>955</v>
          </cell>
          <cell r="BY32">
            <v>1031</v>
          </cell>
          <cell r="CD32">
            <v>866</v>
          </cell>
          <cell r="CF32">
            <v>3745</v>
          </cell>
          <cell r="CJ32">
            <v>81</v>
          </cell>
          <cell r="CK32">
            <v>830</v>
          </cell>
          <cell r="CL32">
            <v>300</v>
          </cell>
          <cell r="CM32">
            <v>2473</v>
          </cell>
          <cell r="CR32">
            <v>2452</v>
          </cell>
          <cell r="CV32">
            <v>6777</v>
          </cell>
          <cell r="CX32">
            <v>2625</v>
          </cell>
          <cell r="DA32">
            <v>1528</v>
          </cell>
          <cell r="DH32">
            <v>763</v>
          </cell>
          <cell r="DN32">
            <v>7</v>
          </cell>
          <cell r="DQ32">
            <v>18909</v>
          </cell>
          <cell r="DR32">
            <v>63104</v>
          </cell>
        </row>
        <row r="33">
          <cell r="J33">
            <v>21584</v>
          </cell>
          <cell r="K33">
            <v>10987</v>
          </cell>
          <cell r="L33">
            <v>1208</v>
          </cell>
          <cell r="M33">
            <v>2139</v>
          </cell>
          <cell r="N33">
            <v>1007</v>
          </cell>
          <cell r="O33">
            <v>3810</v>
          </cell>
          <cell r="P33">
            <v>340</v>
          </cell>
          <cell r="R33">
            <v>5866</v>
          </cell>
          <cell r="S33">
            <v>6071</v>
          </cell>
          <cell r="T33">
            <v>2701</v>
          </cell>
          <cell r="U33">
            <v>756</v>
          </cell>
          <cell r="V33">
            <v>3388</v>
          </cell>
          <cell r="W33">
            <v>3638</v>
          </cell>
          <cell r="X33">
            <v>881</v>
          </cell>
          <cell r="Y33">
            <v>1907</v>
          </cell>
          <cell r="Z33">
            <v>2406</v>
          </cell>
          <cell r="AA33">
            <v>1812</v>
          </cell>
          <cell r="AB33">
            <v>2062</v>
          </cell>
          <cell r="AC33">
            <v>1774</v>
          </cell>
          <cell r="AD33">
            <v>5277</v>
          </cell>
          <cell r="AE33">
            <v>6308</v>
          </cell>
          <cell r="AF33">
            <v>3041</v>
          </cell>
          <cell r="AG33">
            <v>128</v>
          </cell>
          <cell r="AH33">
            <v>3292</v>
          </cell>
          <cell r="AI33">
            <v>9788</v>
          </cell>
          <cell r="AJ33">
            <v>3136</v>
          </cell>
          <cell r="AK33">
            <v>5330</v>
          </cell>
          <cell r="AL33">
            <v>9306</v>
          </cell>
          <cell r="AM33">
            <v>12583</v>
          </cell>
          <cell r="AN33">
            <v>5276</v>
          </cell>
          <cell r="AO33">
            <v>6950</v>
          </cell>
          <cell r="AP33">
            <v>8819</v>
          </cell>
          <cell r="AQ33">
            <v>5511</v>
          </cell>
          <cell r="AR33">
            <v>14872</v>
          </cell>
          <cell r="AS33">
            <v>1903</v>
          </cell>
          <cell r="AT33">
            <v>1230</v>
          </cell>
          <cell r="AU33">
            <v>1435</v>
          </cell>
          <cell r="AV33">
            <v>2507</v>
          </cell>
          <cell r="AX33">
            <v>11905</v>
          </cell>
          <cell r="AY33">
            <v>2472</v>
          </cell>
          <cell r="AZ33">
            <v>2680</v>
          </cell>
          <cell r="BA33">
            <v>199987</v>
          </cell>
          <cell r="BF33">
            <v>202137</v>
          </cell>
          <cell r="BI33">
            <v>87960</v>
          </cell>
          <cell r="BR33">
            <v>95262</v>
          </cell>
          <cell r="BU33">
            <v>28701</v>
          </cell>
          <cell r="BY33">
            <v>24291</v>
          </cell>
          <cell r="CD33">
            <v>31144</v>
          </cell>
          <cell r="CF33">
            <v>43024</v>
          </cell>
          <cell r="CJ33">
            <v>5228</v>
          </cell>
          <cell r="CK33">
            <v>14850</v>
          </cell>
          <cell r="CL33">
            <v>3706</v>
          </cell>
          <cell r="CM33">
            <v>14033</v>
          </cell>
          <cell r="CR33">
            <v>54136</v>
          </cell>
          <cell r="CV33">
            <v>80016</v>
          </cell>
          <cell r="CX33">
            <v>38680</v>
          </cell>
          <cell r="DA33">
            <v>11240</v>
          </cell>
          <cell r="DH33">
            <v>1954</v>
          </cell>
          <cell r="DN33">
            <v>8</v>
          </cell>
          <cell r="DQ33">
            <v>398073</v>
          </cell>
          <cell r="DR33">
            <v>775730</v>
          </cell>
        </row>
        <row r="34">
          <cell r="J34">
            <v>5831</v>
          </cell>
          <cell r="K34">
            <v>2485</v>
          </cell>
          <cell r="L34">
            <v>621</v>
          </cell>
          <cell r="M34">
            <v>2336</v>
          </cell>
          <cell r="N34">
            <v>1068</v>
          </cell>
          <cell r="O34">
            <v>2355</v>
          </cell>
          <cell r="P34">
            <v>159</v>
          </cell>
          <cell r="R34">
            <v>4678</v>
          </cell>
          <cell r="S34">
            <v>3706</v>
          </cell>
          <cell r="T34">
            <v>1437</v>
          </cell>
          <cell r="U34">
            <v>216</v>
          </cell>
          <cell r="V34">
            <v>1207</v>
          </cell>
          <cell r="W34">
            <v>1300</v>
          </cell>
          <cell r="X34">
            <v>420</v>
          </cell>
          <cell r="Y34">
            <v>1073</v>
          </cell>
          <cell r="Z34">
            <v>962</v>
          </cell>
          <cell r="AA34">
            <v>501</v>
          </cell>
          <cell r="AB34">
            <v>901</v>
          </cell>
          <cell r="AC34">
            <v>672</v>
          </cell>
          <cell r="AD34">
            <v>3843</v>
          </cell>
          <cell r="AE34">
            <v>3121</v>
          </cell>
          <cell r="AF34">
            <v>3285</v>
          </cell>
          <cell r="AG34">
            <v>70</v>
          </cell>
          <cell r="AH34">
            <v>1414</v>
          </cell>
          <cell r="AI34">
            <v>6587</v>
          </cell>
          <cell r="AJ34">
            <v>2258</v>
          </cell>
          <cell r="AK34">
            <v>4733</v>
          </cell>
          <cell r="AL34">
            <v>4850</v>
          </cell>
          <cell r="AM34">
            <v>3926</v>
          </cell>
          <cell r="AN34">
            <v>1960</v>
          </cell>
          <cell r="AO34">
            <v>574</v>
          </cell>
          <cell r="AP34">
            <v>699</v>
          </cell>
          <cell r="AQ34">
            <v>1960</v>
          </cell>
          <cell r="AR34">
            <v>5508</v>
          </cell>
          <cell r="AS34">
            <v>458</v>
          </cell>
          <cell r="AT34">
            <v>504</v>
          </cell>
          <cell r="AU34">
            <v>1038</v>
          </cell>
          <cell r="AV34">
            <v>1420</v>
          </cell>
          <cell r="AX34">
            <v>9603</v>
          </cell>
          <cell r="AY34">
            <v>1121</v>
          </cell>
          <cell r="AZ34">
            <v>1683</v>
          </cell>
          <cell r="BA34">
            <v>112005</v>
          </cell>
          <cell r="BF34">
            <v>98034</v>
          </cell>
          <cell r="BI34">
            <v>47822</v>
          </cell>
          <cell r="BR34">
            <v>52484</v>
          </cell>
          <cell r="BU34">
            <v>8945</v>
          </cell>
          <cell r="BY34">
            <v>13340</v>
          </cell>
          <cell r="CD34">
            <v>12717</v>
          </cell>
          <cell r="CF34">
            <v>19559</v>
          </cell>
          <cell r="CJ34">
            <v>1491</v>
          </cell>
          <cell r="CK34">
            <v>7707</v>
          </cell>
          <cell r="CL34">
            <v>1623</v>
          </cell>
          <cell r="CM34">
            <v>8909</v>
          </cell>
          <cell r="CR34">
            <v>24867</v>
          </cell>
          <cell r="CV34">
            <v>47775</v>
          </cell>
          <cell r="CX34">
            <v>24430</v>
          </cell>
          <cell r="DA34">
            <v>5747</v>
          </cell>
          <cell r="DH34">
            <v>1527</v>
          </cell>
          <cell r="DN34">
            <v>3</v>
          </cell>
          <cell r="DQ34">
            <v>204548</v>
          </cell>
          <cell r="DR34">
            <v>414274</v>
          </cell>
        </row>
        <row r="35">
          <cell r="J35">
            <v>799</v>
          </cell>
          <cell r="K35">
            <v>490</v>
          </cell>
          <cell r="L35">
            <v>221</v>
          </cell>
          <cell r="M35">
            <v>514</v>
          </cell>
          <cell r="N35">
            <v>389</v>
          </cell>
          <cell r="O35">
            <v>733</v>
          </cell>
          <cell r="P35">
            <v>103</v>
          </cell>
          <cell r="R35">
            <v>891</v>
          </cell>
          <cell r="S35">
            <v>715</v>
          </cell>
          <cell r="T35">
            <v>381</v>
          </cell>
          <cell r="U35">
            <v>8</v>
          </cell>
          <cell r="V35">
            <v>165</v>
          </cell>
          <cell r="W35">
            <v>270</v>
          </cell>
          <cell r="X35">
            <v>26</v>
          </cell>
          <cell r="Y35">
            <v>259</v>
          </cell>
          <cell r="Z35">
            <v>201</v>
          </cell>
          <cell r="AA35">
            <v>50</v>
          </cell>
          <cell r="AB35">
            <v>232</v>
          </cell>
          <cell r="AC35">
            <v>549</v>
          </cell>
          <cell r="AD35">
            <v>350</v>
          </cell>
          <cell r="AE35">
            <v>2724</v>
          </cell>
          <cell r="AF35">
            <v>280</v>
          </cell>
          <cell r="AG35">
            <v>34</v>
          </cell>
          <cell r="AH35">
            <v>290</v>
          </cell>
          <cell r="AI35">
            <v>1557</v>
          </cell>
          <cell r="AJ35">
            <v>1075</v>
          </cell>
          <cell r="AK35">
            <v>2281</v>
          </cell>
          <cell r="AL35">
            <v>1161</v>
          </cell>
          <cell r="AM35">
            <v>350</v>
          </cell>
          <cell r="AN35">
            <v>348</v>
          </cell>
          <cell r="AO35">
            <v>85</v>
          </cell>
          <cell r="AP35">
            <v>37</v>
          </cell>
          <cell r="AQ35">
            <v>838</v>
          </cell>
          <cell r="AR35">
            <v>732</v>
          </cell>
          <cell r="AS35">
            <v>30</v>
          </cell>
          <cell r="AT35">
            <v>51</v>
          </cell>
          <cell r="AU35">
            <v>169</v>
          </cell>
          <cell r="AV35">
            <v>267</v>
          </cell>
          <cell r="AX35">
            <v>3695</v>
          </cell>
          <cell r="AY35">
            <v>369</v>
          </cell>
          <cell r="AZ35">
            <v>372</v>
          </cell>
          <cell r="BA35">
            <v>24286</v>
          </cell>
          <cell r="BF35">
            <v>26452</v>
          </cell>
          <cell r="BI35">
            <v>13654</v>
          </cell>
          <cell r="BR35">
            <v>16142</v>
          </cell>
          <cell r="BU35">
            <v>2670</v>
          </cell>
          <cell r="BY35">
            <v>3835</v>
          </cell>
          <cell r="CD35">
            <v>4445</v>
          </cell>
          <cell r="CF35">
            <v>5548</v>
          </cell>
          <cell r="CJ35">
            <v>270</v>
          </cell>
          <cell r="CK35">
            <v>2853</v>
          </cell>
          <cell r="CL35">
            <v>369</v>
          </cell>
          <cell r="CM35">
            <v>2609</v>
          </cell>
          <cell r="CR35">
            <v>5609</v>
          </cell>
          <cell r="CV35">
            <v>11627</v>
          </cell>
          <cell r="CX35">
            <v>7092</v>
          </cell>
          <cell r="DA35">
            <v>1854</v>
          </cell>
          <cell r="DH35">
            <v>594</v>
          </cell>
          <cell r="DN35">
            <v>1</v>
          </cell>
          <cell r="DQ35">
            <v>48377</v>
          </cell>
          <cell r="DR35">
            <v>117952</v>
          </cell>
        </row>
        <row r="36">
          <cell r="J36">
            <v>6600</v>
          </cell>
          <cell r="K36">
            <v>1688</v>
          </cell>
          <cell r="L36">
            <v>41</v>
          </cell>
          <cell r="M36">
            <v>22</v>
          </cell>
          <cell r="N36">
            <v>345</v>
          </cell>
          <cell r="O36">
            <v>363</v>
          </cell>
          <cell r="P36">
            <v>36</v>
          </cell>
          <cell r="R36">
            <v>1775</v>
          </cell>
          <cell r="S36">
            <v>1966</v>
          </cell>
          <cell r="T36">
            <v>531</v>
          </cell>
          <cell r="U36">
            <v>57</v>
          </cell>
          <cell r="V36">
            <v>1137</v>
          </cell>
          <cell r="W36">
            <v>538</v>
          </cell>
          <cell r="X36">
            <v>108</v>
          </cell>
          <cell r="Y36">
            <v>381</v>
          </cell>
          <cell r="Z36">
            <v>459</v>
          </cell>
          <cell r="AA36">
            <v>440</v>
          </cell>
          <cell r="AB36">
            <v>335</v>
          </cell>
          <cell r="AC36">
            <v>136</v>
          </cell>
          <cell r="AD36">
            <v>3435</v>
          </cell>
          <cell r="AE36">
            <v>4966</v>
          </cell>
          <cell r="AF36">
            <v>998</v>
          </cell>
          <cell r="AG36">
            <v>77</v>
          </cell>
          <cell r="AH36">
            <v>904</v>
          </cell>
          <cell r="AI36">
            <v>2786</v>
          </cell>
          <cell r="AJ36">
            <v>2966</v>
          </cell>
          <cell r="AK36">
            <v>1505</v>
          </cell>
          <cell r="AL36">
            <v>2207</v>
          </cell>
          <cell r="AM36">
            <v>1433</v>
          </cell>
          <cell r="AN36">
            <v>956</v>
          </cell>
          <cell r="AO36">
            <v>144</v>
          </cell>
          <cell r="AP36">
            <v>36</v>
          </cell>
          <cell r="AQ36">
            <v>858</v>
          </cell>
          <cell r="AR36">
            <v>1593</v>
          </cell>
          <cell r="AS36">
            <v>304</v>
          </cell>
          <cell r="AT36">
            <v>111</v>
          </cell>
          <cell r="AU36">
            <v>324</v>
          </cell>
          <cell r="AV36">
            <v>777</v>
          </cell>
          <cell r="AX36">
            <v>5689</v>
          </cell>
          <cell r="AY36">
            <v>612</v>
          </cell>
          <cell r="AZ36">
            <v>709</v>
          </cell>
          <cell r="BA36">
            <v>38606</v>
          </cell>
          <cell r="BF36">
            <v>39390</v>
          </cell>
          <cell r="BI36">
            <v>21155</v>
          </cell>
          <cell r="BR36">
            <v>16204</v>
          </cell>
          <cell r="BU36">
            <v>4419</v>
          </cell>
          <cell r="BY36">
            <v>5716</v>
          </cell>
          <cell r="CD36">
            <v>7090</v>
          </cell>
          <cell r="CF36">
            <v>6885</v>
          </cell>
          <cell r="CJ36">
            <v>272</v>
          </cell>
          <cell r="CK36">
            <v>2919</v>
          </cell>
          <cell r="CL36">
            <v>544</v>
          </cell>
          <cell r="CM36">
            <v>4444</v>
          </cell>
          <cell r="CR36">
            <v>9487</v>
          </cell>
          <cell r="CV36">
            <v>15758</v>
          </cell>
          <cell r="CX36">
            <v>7931</v>
          </cell>
          <cell r="DA36">
            <v>2673</v>
          </cell>
          <cell r="DH36">
            <v>390</v>
          </cell>
          <cell r="DN36">
            <v>0</v>
          </cell>
          <cell r="DQ36">
            <v>88954</v>
          </cell>
          <cell r="DR36">
            <v>154764</v>
          </cell>
        </row>
        <row r="37">
          <cell r="J37">
            <v>5953</v>
          </cell>
          <cell r="K37">
            <v>4198</v>
          </cell>
          <cell r="L37">
            <v>842</v>
          </cell>
          <cell r="M37">
            <v>1226</v>
          </cell>
          <cell r="N37">
            <v>1484</v>
          </cell>
          <cell r="O37">
            <v>5044</v>
          </cell>
          <cell r="P37">
            <v>228</v>
          </cell>
          <cell r="R37">
            <v>7580</v>
          </cell>
          <cell r="S37">
            <v>5882</v>
          </cell>
          <cell r="T37">
            <v>1386</v>
          </cell>
          <cell r="U37">
            <v>98</v>
          </cell>
          <cell r="V37">
            <v>8144</v>
          </cell>
          <cell r="W37">
            <v>6987</v>
          </cell>
          <cell r="X37">
            <v>1240</v>
          </cell>
          <cell r="Y37">
            <v>3230</v>
          </cell>
          <cell r="Z37">
            <v>1301</v>
          </cell>
          <cell r="AA37">
            <v>861</v>
          </cell>
          <cell r="AB37">
            <v>841</v>
          </cell>
          <cell r="AC37">
            <v>1521</v>
          </cell>
          <cell r="AD37">
            <v>3534</v>
          </cell>
          <cell r="AE37">
            <v>7029</v>
          </cell>
          <cell r="AF37">
            <v>1177</v>
          </cell>
          <cell r="AG37">
            <v>737</v>
          </cell>
          <cell r="AH37">
            <v>3523</v>
          </cell>
          <cell r="AI37">
            <v>8619</v>
          </cell>
          <cell r="AJ37">
            <v>2645</v>
          </cell>
          <cell r="AK37">
            <v>3284</v>
          </cell>
          <cell r="AL37">
            <v>4287</v>
          </cell>
          <cell r="AM37">
            <v>1550</v>
          </cell>
          <cell r="AN37">
            <v>1586</v>
          </cell>
          <cell r="AO37">
            <v>320</v>
          </cell>
          <cell r="AP37">
            <v>207</v>
          </cell>
          <cell r="AQ37">
            <v>1736</v>
          </cell>
          <cell r="AR37">
            <v>1311</v>
          </cell>
          <cell r="AS37">
            <v>294</v>
          </cell>
          <cell r="AT37">
            <v>199</v>
          </cell>
          <cell r="AU37">
            <v>521</v>
          </cell>
          <cell r="AV37">
            <v>1401</v>
          </cell>
          <cell r="AX37">
            <v>11512</v>
          </cell>
          <cell r="AY37">
            <v>2299</v>
          </cell>
          <cell r="AZ37">
            <v>2082</v>
          </cell>
          <cell r="BA37">
            <v>91148</v>
          </cell>
          <cell r="BF37">
            <v>142873</v>
          </cell>
          <cell r="BI37">
            <v>57611</v>
          </cell>
          <cell r="BR37">
            <v>57912</v>
          </cell>
          <cell r="BU37">
            <v>11617</v>
          </cell>
          <cell r="BY37">
            <v>15537</v>
          </cell>
          <cell r="CD37">
            <v>21539</v>
          </cell>
          <cell r="CF37">
            <v>31035</v>
          </cell>
          <cell r="CJ37">
            <v>1109</v>
          </cell>
          <cell r="CK37">
            <v>10434</v>
          </cell>
          <cell r="CL37">
            <v>2546</v>
          </cell>
          <cell r="CM37">
            <v>11539</v>
          </cell>
          <cell r="CR37">
            <v>34147</v>
          </cell>
          <cell r="CV37">
            <v>63866</v>
          </cell>
          <cell r="CX37">
            <v>31898</v>
          </cell>
          <cell r="DA37">
            <v>5737</v>
          </cell>
          <cell r="DH37">
            <v>2558</v>
          </cell>
          <cell r="DN37">
            <v>6</v>
          </cell>
          <cell r="DQ37">
            <v>209047</v>
          </cell>
          <cell r="DR37">
            <v>591192</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s.gov.cn/tjsj/pcsj/rkpc/7rp/zk/indexch.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9"/>
  <sheetViews>
    <sheetView workbookViewId="0">
      <selection activeCell="C24" sqref="C24"/>
    </sheetView>
  </sheetViews>
  <sheetFormatPr defaultColWidth="10" defaultRowHeight="14.25" x14ac:dyDescent="0.2"/>
  <cols>
    <col min="1" max="16384" width="10" style="1"/>
  </cols>
  <sheetData>
    <row r="1" spans="1:2" x14ac:dyDescent="0.2">
      <c r="A1" s="2" t="s">
        <v>70</v>
      </c>
    </row>
    <row r="3" spans="1:2" x14ac:dyDescent="0.2">
      <c r="A3" s="2" t="s">
        <v>71</v>
      </c>
      <c r="B3" s="1" t="s">
        <v>79</v>
      </c>
    </row>
    <row r="4" spans="1:2" x14ac:dyDescent="0.2">
      <c r="A4" s="2"/>
      <c r="B4" s="3" t="s">
        <v>80</v>
      </c>
    </row>
    <row r="5" spans="1:2" x14ac:dyDescent="0.2">
      <c r="B5" s="1">
        <v>2020</v>
      </c>
    </row>
    <row r="6" spans="1:2" x14ac:dyDescent="0.2">
      <c r="B6" s="1" t="s">
        <v>81</v>
      </c>
    </row>
    <row r="7" spans="1:2" x14ac:dyDescent="0.2">
      <c r="B7" s="1" t="s">
        <v>72</v>
      </c>
    </row>
    <row r="9" spans="1:2" x14ac:dyDescent="0.2">
      <c r="B9" s="3" t="s">
        <v>82</v>
      </c>
    </row>
    <row r="10" spans="1:2" x14ac:dyDescent="0.2">
      <c r="B10" s="3" t="s">
        <v>83</v>
      </c>
    </row>
    <row r="11" spans="1:2" x14ac:dyDescent="0.2">
      <c r="B11" s="3" t="s">
        <v>84</v>
      </c>
    </row>
    <row r="12" spans="1:2" x14ac:dyDescent="0.2">
      <c r="B12" s="1" t="s">
        <v>73</v>
      </c>
    </row>
    <row r="14" spans="1:2" x14ac:dyDescent="0.2">
      <c r="A14" s="2" t="s">
        <v>74</v>
      </c>
      <c r="B14" s="3" t="s">
        <v>284</v>
      </c>
    </row>
    <row r="15" spans="1:2" x14ac:dyDescent="0.2">
      <c r="B15" s="1" t="s">
        <v>75</v>
      </c>
    </row>
    <row r="17" spans="1:2" x14ac:dyDescent="0.2">
      <c r="A17" s="2" t="s">
        <v>76</v>
      </c>
      <c r="B17"/>
    </row>
    <row r="18" spans="1:2" x14ac:dyDescent="0.2">
      <c r="A18" t="s">
        <v>77</v>
      </c>
      <c r="B18"/>
    </row>
    <row r="19" spans="1:2" x14ac:dyDescent="0.2">
      <c r="A19" s="4">
        <v>0.14520448257929905</v>
      </c>
      <c r="B19" t="s">
        <v>78</v>
      </c>
    </row>
  </sheetData>
  <phoneticPr fontId="4" type="noConversion"/>
  <hyperlinks>
    <hyperlink ref="B7" r:id="rId1" tooltip="http://www.stats.gov.cn/tjsj/pcsj/rkpc/7rp/zk/indexch.htm"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3"/>
  <sheetViews>
    <sheetView workbookViewId="0">
      <selection activeCell="J19" sqref="J19"/>
    </sheetView>
  </sheetViews>
  <sheetFormatPr defaultRowHeight="14.25" x14ac:dyDescent="0.2"/>
  <sheetData>
    <row r="1" spans="1:4" x14ac:dyDescent="0.2">
      <c r="A1" s="1" t="s">
        <v>86</v>
      </c>
      <c r="B1" s="1" t="s">
        <v>87</v>
      </c>
      <c r="C1" s="1" t="s">
        <v>88</v>
      </c>
      <c r="D1" s="1" t="s">
        <v>89</v>
      </c>
    </row>
    <row r="2" spans="1:4" x14ac:dyDescent="0.2">
      <c r="A2" s="1" t="s">
        <v>90</v>
      </c>
      <c r="B2" s="1">
        <v>17715</v>
      </c>
      <c r="C2" s="1">
        <v>21543</v>
      </c>
      <c r="D2" s="1">
        <v>35806</v>
      </c>
    </row>
    <row r="3" spans="1:4" x14ac:dyDescent="0.2">
      <c r="A3" s="1" t="s">
        <v>91</v>
      </c>
      <c r="B3" s="1">
        <v>28</v>
      </c>
      <c r="C3" s="1">
        <v>194</v>
      </c>
      <c r="D3" s="1">
        <v>942</v>
      </c>
    </row>
    <row r="4" spans="1:4" x14ac:dyDescent="0.2">
      <c r="A4" s="1" t="s">
        <v>92</v>
      </c>
      <c r="B4" s="1">
        <v>36</v>
      </c>
      <c r="C4" s="1">
        <v>221</v>
      </c>
      <c r="D4" s="1">
        <v>390</v>
      </c>
    </row>
    <row r="5" spans="1:4" x14ac:dyDescent="0.2">
      <c r="A5" s="1" t="s">
        <v>93</v>
      </c>
      <c r="B5" s="1">
        <v>815</v>
      </c>
      <c r="C5" s="1">
        <v>1171</v>
      </c>
      <c r="D5" s="1">
        <v>1685</v>
      </c>
    </row>
    <row r="6" spans="1:4" x14ac:dyDescent="0.2">
      <c r="A6" s="1" t="s">
        <v>94</v>
      </c>
      <c r="B6" s="1">
        <v>424</v>
      </c>
      <c r="C6" s="1">
        <v>438</v>
      </c>
      <c r="D6" s="1">
        <v>876</v>
      </c>
    </row>
    <row r="7" spans="1:4" x14ac:dyDescent="0.2">
      <c r="A7" s="1" t="s">
        <v>95</v>
      </c>
      <c r="B7" s="1">
        <v>443</v>
      </c>
      <c r="C7" s="1">
        <v>211</v>
      </c>
      <c r="D7" s="1">
        <v>588</v>
      </c>
    </row>
    <row r="8" spans="1:4" x14ac:dyDescent="0.2">
      <c r="A8" s="1" t="s">
        <v>96</v>
      </c>
      <c r="B8" s="1">
        <v>631</v>
      </c>
      <c r="C8" s="1">
        <v>496</v>
      </c>
      <c r="D8" s="1">
        <v>1104</v>
      </c>
    </row>
    <row r="9" spans="1:4" x14ac:dyDescent="0.2">
      <c r="A9" s="1" t="s">
        <v>97</v>
      </c>
      <c r="B9" s="1">
        <v>472</v>
      </c>
      <c r="C9" s="1">
        <v>184</v>
      </c>
      <c r="D9" s="1">
        <v>605</v>
      </c>
    </row>
    <row r="10" spans="1:4" x14ac:dyDescent="0.2">
      <c r="A10" s="1" t="s">
        <v>98</v>
      </c>
      <c r="B10" s="1">
        <v>538</v>
      </c>
      <c r="C10" s="1">
        <v>240</v>
      </c>
      <c r="D10" s="1">
        <v>695</v>
      </c>
    </row>
    <row r="11" spans="1:4" x14ac:dyDescent="0.2">
      <c r="A11" s="1" t="s">
        <v>99</v>
      </c>
      <c r="B11" s="1">
        <v>27</v>
      </c>
      <c r="C11" s="1">
        <v>448</v>
      </c>
      <c r="D11" s="1">
        <v>899</v>
      </c>
    </row>
    <row r="12" spans="1:4" x14ac:dyDescent="0.2">
      <c r="A12" s="1" t="s">
        <v>100</v>
      </c>
      <c r="B12" s="1">
        <v>675</v>
      </c>
      <c r="C12" s="1">
        <v>1944</v>
      </c>
      <c r="D12" s="1">
        <v>2274</v>
      </c>
    </row>
    <row r="13" spans="1:4" x14ac:dyDescent="0.2">
      <c r="A13" s="1" t="s">
        <v>101</v>
      </c>
      <c r="B13" s="1">
        <v>208</v>
      </c>
      <c r="C13" s="1">
        <v>1692</v>
      </c>
      <c r="D13" s="1">
        <v>1957</v>
      </c>
    </row>
    <row r="14" spans="1:4" x14ac:dyDescent="0.2">
      <c r="A14" s="1" t="s">
        <v>102</v>
      </c>
      <c r="B14" s="1">
        <v>815</v>
      </c>
      <c r="C14" s="1">
        <v>1020</v>
      </c>
      <c r="D14" s="1">
        <v>1408</v>
      </c>
    </row>
    <row r="15" spans="1:4" x14ac:dyDescent="0.2">
      <c r="A15" s="1" t="s">
        <v>103</v>
      </c>
      <c r="B15" s="1">
        <v>323</v>
      </c>
      <c r="C15" s="1">
        <v>719</v>
      </c>
      <c r="D15" s="1">
        <v>1164</v>
      </c>
    </row>
    <row r="16" spans="1:4" x14ac:dyDescent="0.2">
      <c r="A16" s="1" t="s">
        <v>104</v>
      </c>
      <c r="B16" s="1">
        <v>455</v>
      </c>
      <c r="C16" s="1">
        <v>767</v>
      </c>
      <c r="D16" s="1">
        <v>1042</v>
      </c>
    </row>
    <row r="17" spans="1:4" x14ac:dyDescent="0.2">
      <c r="A17" s="1" t="s">
        <v>105</v>
      </c>
      <c r="B17" s="1">
        <v>1373</v>
      </c>
      <c r="C17" s="1">
        <v>1838</v>
      </c>
      <c r="D17" s="1">
        <v>2299</v>
      </c>
    </row>
    <row r="18" spans="1:4" x14ac:dyDescent="0.2">
      <c r="A18" s="1" t="s">
        <v>106</v>
      </c>
      <c r="B18" s="1">
        <v>1223</v>
      </c>
      <c r="C18" s="1">
        <v>1443</v>
      </c>
      <c r="D18" s="1">
        <v>2218</v>
      </c>
    </row>
    <row r="19" spans="1:4" x14ac:dyDescent="0.2">
      <c r="A19" s="1" t="s">
        <v>107</v>
      </c>
      <c r="B19" s="1">
        <v>897</v>
      </c>
      <c r="C19" s="1">
        <v>857</v>
      </c>
      <c r="D19" s="1">
        <v>1507</v>
      </c>
    </row>
    <row r="20" spans="1:4" x14ac:dyDescent="0.2">
      <c r="A20" s="1" t="s">
        <v>108</v>
      </c>
      <c r="B20" s="1">
        <v>836</v>
      </c>
      <c r="C20" s="1">
        <v>884</v>
      </c>
      <c r="D20" s="1">
        <v>1560</v>
      </c>
    </row>
    <row r="21" spans="1:4" x14ac:dyDescent="0.2">
      <c r="A21" s="1" t="s">
        <v>109</v>
      </c>
      <c r="B21" s="1">
        <v>767</v>
      </c>
      <c r="C21" s="1">
        <v>2526</v>
      </c>
      <c r="D21" s="1">
        <v>3746</v>
      </c>
    </row>
    <row r="22" spans="1:4" x14ac:dyDescent="0.2">
      <c r="A22" s="1" t="s">
        <v>110</v>
      </c>
      <c r="B22" s="1">
        <v>866</v>
      </c>
      <c r="C22" s="1">
        <v>655</v>
      </c>
      <c r="D22" s="1">
        <v>1037</v>
      </c>
    </row>
    <row r="23" spans="1:4" x14ac:dyDescent="0.2">
      <c r="A23" s="1" t="s">
        <v>111</v>
      </c>
      <c r="B23" s="1">
        <v>171</v>
      </c>
      <c r="C23" s="1">
        <v>62</v>
      </c>
      <c r="D23" s="1">
        <v>308</v>
      </c>
    </row>
    <row r="24" spans="1:4" x14ac:dyDescent="0.2">
      <c r="A24" s="1" t="s">
        <v>112</v>
      </c>
      <c r="B24" s="1">
        <v>378</v>
      </c>
      <c r="C24" s="1">
        <v>421</v>
      </c>
      <c r="D24" s="1">
        <v>877</v>
      </c>
    </row>
    <row r="25" spans="1:4" x14ac:dyDescent="0.2">
      <c r="A25" s="1" t="s">
        <v>113</v>
      </c>
      <c r="B25" s="1">
        <v>1542</v>
      </c>
      <c r="C25" s="1">
        <v>1098</v>
      </c>
      <c r="D25" s="1">
        <v>2105</v>
      </c>
    </row>
    <row r="26" spans="1:4" x14ac:dyDescent="0.2">
      <c r="A26" s="1" t="s">
        <v>114</v>
      </c>
      <c r="B26" s="1">
        <v>634</v>
      </c>
      <c r="C26" s="1">
        <v>472</v>
      </c>
      <c r="D26" s="1">
        <v>786</v>
      </c>
    </row>
    <row r="27" spans="1:4" x14ac:dyDescent="0.2">
      <c r="A27" s="1" t="s">
        <v>115</v>
      </c>
      <c r="B27" s="1">
        <v>1226</v>
      </c>
      <c r="C27" s="1">
        <v>497</v>
      </c>
      <c r="D27" s="1">
        <v>1083</v>
      </c>
    </row>
    <row r="28" spans="1:4" x14ac:dyDescent="0.2">
      <c r="A28" s="1" t="s">
        <v>116</v>
      </c>
      <c r="B28" s="1">
        <v>69</v>
      </c>
      <c r="C28" s="1">
        <v>30</v>
      </c>
      <c r="D28" s="1">
        <v>94</v>
      </c>
    </row>
    <row r="29" spans="1:4" x14ac:dyDescent="0.2">
      <c r="A29" s="1" t="s">
        <v>117</v>
      </c>
      <c r="B29" s="1">
        <v>632</v>
      </c>
      <c r="C29" s="1">
        <v>443</v>
      </c>
      <c r="D29" s="1">
        <v>1030</v>
      </c>
    </row>
    <row r="30" spans="1:4" x14ac:dyDescent="0.2">
      <c r="A30" s="1" t="s">
        <v>118</v>
      </c>
      <c r="B30" s="1">
        <v>597</v>
      </c>
      <c r="C30" s="1">
        <v>237</v>
      </c>
      <c r="D30" s="1">
        <v>497</v>
      </c>
    </row>
    <row r="31" spans="1:4" x14ac:dyDescent="0.2">
      <c r="A31" s="1" t="s">
        <v>119</v>
      </c>
      <c r="B31" s="1">
        <v>71</v>
      </c>
      <c r="C31" s="1">
        <v>62</v>
      </c>
      <c r="D31" s="1">
        <v>146</v>
      </c>
    </row>
    <row r="32" spans="1:4" x14ac:dyDescent="0.2">
      <c r="A32" s="1" t="s">
        <v>120</v>
      </c>
      <c r="B32" s="1">
        <v>83</v>
      </c>
      <c r="C32" s="1">
        <v>82</v>
      </c>
      <c r="D32" s="1">
        <v>179</v>
      </c>
    </row>
    <row r="33" spans="1:4" x14ac:dyDescent="0.2">
      <c r="A33" s="1" t="s">
        <v>121</v>
      </c>
      <c r="B33" s="1">
        <v>460</v>
      </c>
      <c r="C33" s="1">
        <v>191</v>
      </c>
      <c r="D33" s="1">
        <v>705</v>
      </c>
    </row>
  </sheetData>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R37"/>
  <sheetViews>
    <sheetView workbookViewId="0">
      <selection activeCell="DQ37" sqref="DQ37"/>
    </sheetView>
  </sheetViews>
  <sheetFormatPr defaultRowHeight="14.25" x14ac:dyDescent="0.2"/>
  <sheetData>
    <row r="1" spans="1:122" x14ac:dyDescent="0.2">
      <c r="A1" s="24" t="s">
        <v>122</v>
      </c>
      <c r="B1" s="27" t="s">
        <v>123</v>
      </c>
      <c r="C1" s="30" t="s">
        <v>124</v>
      </c>
      <c r="D1" s="31"/>
      <c r="E1" s="31"/>
      <c r="F1" s="31"/>
      <c r="G1" s="31"/>
      <c r="H1" s="31"/>
      <c r="I1" s="30" t="s">
        <v>125</v>
      </c>
      <c r="J1" s="32"/>
      <c r="K1" s="32"/>
      <c r="L1" s="32"/>
      <c r="M1" s="32"/>
      <c r="N1" s="32"/>
      <c r="O1" s="32"/>
      <c r="P1" s="33"/>
      <c r="Q1" s="30" t="s">
        <v>126</v>
      </c>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3"/>
      <c r="AW1" s="30" t="s">
        <v>127</v>
      </c>
      <c r="AX1" s="31"/>
      <c r="AY1" s="31"/>
      <c r="AZ1" s="31"/>
      <c r="BA1" s="30" t="s">
        <v>128</v>
      </c>
      <c r="BB1" s="31"/>
      <c r="BC1" s="31"/>
      <c r="BD1" s="30" t="s">
        <v>128</v>
      </c>
      <c r="BE1" s="31"/>
      <c r="BF1" s="30" t="s">
        <v>129</v>
      </c>
      <c r="BG1" s="31"/>
      <c r="BH1" s="31"/>
      <c r="BI1" s="30" t="s">
        <v>130</v>
      </c>
      <c r="BJ1" s="32"/>
      <c r="BK1" s="32"/>
      <c r="BL1" s="32"/>
      <c r="BM1" s="32"/>
      <c r="BN1" s="32"/>
      <c r="BO1" s="32"/>
      <c r="BP1" s="32"/>
      <c r="BQ1" s="33"/>
      <c r="BR1" s="30" t="s">
        <v>131</v>
      </c>
      <c r="BS1" s="31"/>
      <c r="BT1" s="31"/>
      <c r="BU1" s="30" t="s">
        <v>132</v>
      </c>
      <c r="BV1" s="31"/>
      <c r="BW1" s="31"/>
      <c r="BX1" s="31"/>
      <c r="BY1" s="30" t="s">
        <v>133</v>
      </c>
      <c r="BZ1" s="31"/>
      <c r="CA1" s="31"/>
      <c r="CB1" s="31"/>
      <c r="CC1" s="31"/>
      <c r="CD1" s="30" t="s">
        <v>134</v>
      </c>
      <c r="CE1" s="31"/>
      <c r="CF1" s="30" t="s">
        <v>135</v>
      </c>
      <c r="CG1" s="31"/>
      <c r="CH1" s="31"/>
      <c r="CI1" s="30" t="s">
        <v>136</v>
      </c>
      <c r="CJ1" s="31"/>
      <c r="CK1" s="31"/>
      <c r="CL1" s="31"/>
      <c r="CM1" s="30" t="s">
        <v>137</v>
      </c>
      <c r="CN1" s="31"/>
      <c r="CO1" s="31"/>
      <c r="CP1" s="31"/>
      <c r="CQ1" s="31"/>
      <c r="CR1" s="30" t="s">
        <v>138</v>
      </c>
      <c r="CS1" s="31"/>
      <c r="CT1" s="31"/>
      <c r="CU1" s="31"/>
      <c r="CV1" s="30" t="s">
        <v>24</v>
      </c>
      <c r="CW1" s="31"/>
      <c r="CX1" s="30" t="s">
        <v>25</v>
      </c>
      <c r="CY1" s="31"/>
      <c r="CZ1" s="31"/>
      <c r="DA1" s="30" t="s">
        <v>139</v>
      </c>
      <c r="DB1" s="32"/>
      <c r="DC1" s="32"/>
      <c r="DD1" s="32"/>
      <c r="DE1" s="32"/>
      <c r="DF1" s="33"/>
      <c r="DG1" s="30" t="s">
        <v>85</v>
      </c>
      <c r="DH1" s="31"/>
      <c r="DI1" s="31"/>
      <c r="DJ1" s="31"/>
      <c r="DK1" s="31"/>
      <c r="DL1" s="31"/>
      <c r="DM1" s="31"/>
      <c r="DN1" s="30" t="s">
        <v>140</v>
      </c>
      <c r="DO1" s="31"/>
      <c r="DP1" s="1"/>
      <c r="DQ1" s="1"/>
      <c r="DR1" s="1"/>
    </row>
    <row r="2" spans="1:122" x14ac:dyDescent="0.2">
      <c r="A2" s="25"/>
      <c r="B2" s="28"/>
      <c r="C2" s="34" t="s">
        <v>141</v>
      </c>
      <c r="D2" s="34" t="s">
        <v>142</v>
      </c>
      <c r="E2" s="34" t="s">
        <v>143</v>
      </c>
      <c r="F2" s="34" t="s">
        <v>144</v>
      </c>
      <c r="G2" s="34" t="s">
        <v>145</v>
      </c>
      <c r="H2" s="34" t="s">
        <v>146</v>
      </c>
      <c r="I2" s="34" t="s">
        <v>141</v>
      </c>
      <c r="J2" s="34" t="s">
        <v>147</v>
      </c>
      <c r="K2" s="34" t="s">
        <v>148</v>
      </c>
      <c r="L2" s="34" t="s">
        <v>149</v>
      </c>
      <c r="M2" s="34" t="s">
        <v>150</v>
      </c>
      <c r="N2" s="34" t="s">
        <v>151</v>
      </c>
      <c r="O2" s="34" t="s">
        <v>152</v>
      </c>
      <c r="P2" s="34" t="s">
        <v>153</v>
      </c>
      <c r="Q2" s="34" t="s">
        <v>141</v>
      </c>
      <c r="R2" s="34" t="s">
        <v>154</v>
      </c>
      <c r="S2" s="34" t="s">
        <v>155</v>
      </c>
      <c r="T2" s="34" t="s">
        <v>156</v>
      </c>
      <c r="U2" s="34" t="s">
        <v>157</v>
      </c>
      <c r="V2" s="34" t="s">
        <v>158</v>
      </c>
      <c r="W2" s="34" t="s">
        <v>159</v>
      </c>
      <c r="X2" s="34" t="s">
        <v>160</v>
      </c>
      <c r="Y2" s="34" t="s">
        <v>161</v>
      </c>
      <c r="Z2" s="34" t="s">
        <v>162</v>
      </c>
      <c r="AA2" s="34" t="s">
        <v>163</v>
      </c>
      <c r="AB2" s="34" t="s">
        <v>164</v>
      </c>
      <c r="AC2" s="34" t="s">
        <v>165</v>
      </c>
      <c r="AD2" s="34" t="s">
        <v>166</v>
      </c>
      <c r="AE2" s="34" t="s">
        <v>167</v>
      </c>
      <c r="AF2" s="34" t="s">
        <v>168</v>
      </c>
      <c r="AG2" s="34" t="s">
        <v>169</v>
      </c>
      <c r="AH2" s="34" t="s">
        <v>170</v>
      </c>
      <c r="AI2" s="34" t="s">
        <v>171</v>
      </c>
      <c r="AJ2" s="34" t="s">
        <v>172</v>
      </c>
      <c r="AK2" s="34" t="s">
        <v>173</v>
      </c>
      <c r="AL2" s="34" t="s">
        <v>174</v>
      </c>
      <c r="AM2" s="34" t="s">
        <v>175</v>
      </c>
      <c r="AN2" s="34" t="s">
        <v>176</v>
      </c>
      <c r="AO2" s="34" t="s">
        <v>177</v>
      </c>
      <c r="AP2" s="34" t="s">
        <v>178</v>
      </c>
      <c r="AQ2" s="34" t="s">
        <v>179</v>
      </c>
      <c r="AR2" s="34" t="s">
        <v>180</v>
      </c>
      <c r="AS2" s="34" t="s">
        <v>181</v>
      </c>
      <c r="AT2" s="34" t="s">
        <v>182</v>
      </c>
      <c r="AU2" s="34" t="s">
        <v>183</v>
      </c>
      <c r="AV2" s="34" t="s">
        <v>184</v>
      </c>
      <c r="AW2" s="34" t="s">
        <v>141</v>
      </c>
      <c r="AX2" s="34" t="s">
        <v>185</v>
      </c>
      <c r="AY2" s="34" t="s">
        <v>186</v>
      </c>
      <c r="AZ2" s="34" t="s">
        <v>187</v>
      </c>
      <c r="BA2" s="34" t="s">
        <v>141</v>
      </c>
      <c r="BB2" s="34" t="s">
        <v>188</v>
      </c>
      <c r="BC2" s="34" t="s">
        <v>189</v>
      </c>
      <c r="BD2" s="34" t="s">
        <v>190</v>
      </c>
      <c r="BE2" s="34" t="s">
        <v>191</v>
      </c>
      <c r="BF2" s="34" t="s">
        <v>141</v>
      </c>
      <c r="BG2" s="34" t="s">
        <v>192</v>
      </c>
      <c r="BH2" s="34" t="s">
        <v>193</v>
      </c>
      <c r="BI2" s="34" t="s">
        <v>141</v>
      </c>
      <c r="BJ2" s="34" t="s">
        <v>194</v>
      </c>
      <c r="BK2" s="34" t="s">
        <v>195</v>
      </c>
      <c r="BL2" s="34" t="s">
        <v>196</v>
      </c>
      <c r="BM2" s="34" t="s">
        <v>197</v>
      </c>
      <c r="BN2" s="34" t="s">
        <v>198</v>
      </c>
      <c r="BO2" s="34" t="s">
        <v>199</v>
      </c>
      <c r="BP2" s="34" t="s">
        <v>200</v>
      </c>
      <c r="BQ2" s="34" t="s">
        <v>201</v>
      </c>
      <c r="BR2" s="34" t="s">
        <v>141</v>
      </c>
      <c r="BS2" s="34" t="s">
        <v>202</v>
      </c>
      <c r="BT2" s="34" t="s">
        <v>203</v>
      </c>
      <c r="BU2" s="34" t="s">
        <v>141</v>
      </c>
      <c r="BV2" s="34" t="s">
        <v>204</v>
      </c>
      <c r="BW2" s="34" t="s">
        <v>205</v>
      </c>
      <c r="BX2" s="34" t="s">
        <v>206</v>
      </c>
      <c r="BY2" s="34" t="s">
        <v>141</v>
      </c>
      <c r="BZ2" s="34" t="s">
        <v>207</v>
      </c>
      <c r="CA2" s="34" t="s">
        <v>208</v>
      </c>
      <c r="CB2" s="34" t="s">
        <v>209</v>
      </c>
      <c r="CC2" s="34" t="s">
        <v>210</v>
      </c>
      <c r="CD2" s="34" t="s">
        <v>141</v>
      </c>
      <c r="CE2" s="34" t="s">
        <v>134</v>
      </c>
      <c r="CF2" s="34" t="s">
        <v>141</v>
      </c>
      <c r="CG2" s="34" t="s">
        <v>211</v>
      </c>
      <c r="CH2" s="34" t="s">
        <v>212</v>
      </c>
      <c r="CI2" s="34" t="s">
        <v>141</v>
      </c>
      <c r="CJ2" s="34" t="s">
        <v>213</v>
      </c>
      <c r="CK2" s="34" t="s">
        <v>214</v>
      </c>
      <c r="CL2" s="34" t="s">
        <v>215</v>
      </c>
      <c r="CM2" s="34" t="s">
        <v>141</v>
      </c>
      <c r="CN2" s="34" t="s">
        <v>216</v>
      </c>
      <c r="CO2" s="34" t="s">
        <v>217</v>
      </c>
      <c r="CP2" s="34" t="s">
        <v>218</v>
      </c>
      <c r="CQ2" s="34" t="s">
        <v>219</v>
      </c>
      <c r="CR2" s="34" t="s">
        <v>141</v>
      </c>
      <c r="CS2" s="34" t="s">
        <v>220</v>
      </c>
      <c r="CT2" s="34" t="s">
        <v>221</v>
      </c>
      <c r="CU2" s="34" t="s">
        <v>222</v>
      </c>
      <c r="CV2" s="34" t="s">
        <v>141</v>
      </c>
      <c r="CW2" s="34" t="s">
        <v>24</v>
      </c>
      <c r="CX2" s="34" t="s">
        <v>141</v>
      </c>
      <c r="CY2" s="34" t="s">
        <v>223</v>
      </c>
      <c r="CZ2" s="34" t="s">
        <v>224</v>
      </c>
      <c r="DA2" s="34" t="s">
        <v>141</v>
      </c>
      <c r="DB2" s="34" t="s">
        <v>225</v>
      </c>
      <c r="DC2" s="34" t="s">
        <v>226</v>
      </c>
      <c r="DD2" s="34" t="s">
        <v>227</v>
      </c>
      <c r="DE2" s="34" t="s">
        <v>228</v>
      </c>
      <c r="DF2" s="34" t="s">
        <v>229</v>
      </c>
      <c r="DG2" s="34" t="s">
        <v>141</v>
      </c>
      <c r="DH2" s="34" t="s">
        <v>230</v>
      </c>
      <c r="DI2" s="34" t="s">
        <v>231</v>
      </c>
      <c r="DJ2" s="34" t="s">
        <v>232</v>
      </c>
      <c r="DK2" s="34" t="s">
        <v>233</v>
      </c>
      <c r="DL2" s="34" t="s">
        <v>234</v>
      </c>
      <c r="DM2" s="34" t="s">
        <v>235</v>
      </c>
      <c r="DN2" s="34" t="s">
        <v>141</v>
      </c>
      <c r="DO2" s="34" t="s">
        <v>140</v>
      </c>
      <c r="DP2" s="1"/>
      <c r="DQ2" s="1"/>
      <c r="DR2" s="1"/>
    </row>
    <row r="3" spans="1:122" x14ac:dyDescent="0.2">
      <c r="A3" s="25"/>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c r="CU3" s="28"/>
      <c r="CV3" s="28"/>
      <c r="CW3" s="28"/>
      <c r="CX3" s="28"/>
      <c r="CY3" s="28"/>
      <c r="CZ3" s="28"/>
      <c r="DA3" s="28"/>
      <c r="DB3" s="28"/>
      <c r="DC3" s="28"/>
      <c r="DD3" s="28"/>
      <c r="DE3" s="28"/>
      <c r="DF3" s="28"/>
      <c r="DG3" s="28"/>
      <c r="DH3" s="28"/>
      <c r="DI3" s="28"/>
      <c r="DJ3" s="28"/>
      <c r="DK3" s="28"/>
      <c r="DL3" s="28"/>
      <c r="DM3" s="28"/>
      <c r="DN3" s="28"/>
      <c r="DO3" s="28"/>
      <c r="DP3" s="1"/>
      <c r="DQ3" s="1"/>
      <c r="DR3" s="1"/>
    </row>
    <row r="4" spans="1:122" x14ac:dyDescent="0.2">
      <c r="A4" s="26"/>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1" t="s">
        <v>87</v>
      </c>
      <c r="DQ4" s="1" t="s">
        <v>88</v>
      </c>
      <c r="DR4" s="1" t="s">
        <v>89</v>
      </c>
    </row>
    <row r="5" spans="1:122" x14ac:dyDescent="0.2">
      <c r="A5" s="5"/>
      <c r="B5" s="6"/>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1"/>
      <c r="DQ5" s="1"/>
      <c r="DR5" s="1"/>
    </row>
    <row r="6" spans="1:122" x14ac:dyDescent="0.2">
      <c r="A6" s="8" t="s">
        <v>236</v>
      </c>
      <c r="B6" s="9">
        <v>65631786</v>
      </c>
      <c r="C6" s="10">
        <v>13496012</v>
      </c>
      <c r="D6" s="10">
        <v>11758509</v>
      </c>
      <c r="E6" s="10">
        <v>239237</v>
      </c>
      <c r="F6" s="10">
        <v>1052844</v>
      </c>
      <c r="G6" s="10">
        <v>248734</v>
      </c>
      <c r="H6" s="10">
        <v>196688</v>
      </c>
      <c r="I6" s="10">
        <v>568658</v>
      </c>
      <c r="J6" s="10">
        <v>310763</v>
      </c>
      <c r="K6" s="10">
        <v>50559</v>
      </c>
      <c r="L6" s="10">
        <v>37227</v>
      </c>
      <c r="M6" s="10">
        <v>46592</v>
      </c>
      <c r="N6" s="10">
        <v>59746</v>
      </c>
      <c r="O6" s="10">
        <v>54395</v>
      </c>
      <c r="P6" s="10">
        <v>9376</v>
      </c>
      <c r="Q6" s="10">
        <v>11853428</v>
      </c>
      <c r="R6" s="10">
        <v>457267</v>
      </c>
      <c r="S6" s="10">
        <v>332094</v>
      </c>
      <c r="T6" s="10">
        <v>148707</v>
      </c>
      <c r="U6" s="10">
        <v>22867</v>
      </c>
      <c r="V6" s="10">
        <v>534072</v>
      </c>
      <c r="W6" s="10">
        <v>1208698</v>
      </c>
      <c r="X6" s="10">
        <v>492224</v>
      </c>
      <c r="Y6" s="10">
        <v>298861</v>
      </c>
      <c r="Z6" s="10">
        <v>340048</v>
      </c>
      <c r="AA6" s="10">
        <v>207429</v>
      </c>
      <c r="AB6" s="10">
        <v>151634</v>
      </c>
      <c r="AC6" s="10">
        <v>397460</v>
      </c>
      <c r="AD6" s="10">
        <v>89134</v>
      </c>
      <c r="AE6" s="10">
        <v>369187</v>
      </c>
      <c r="AF6" s="10">
        <v>184430</v>
      </c>
      <c r="AG6" s="10">
        <v>34029</v>
      </c>
      <c r="AH6" s="10">
        <v>520748</v>
      </c>
      <c r="AI6" s="10">
        <v>681005</v>
      </c>
      <c r="AJ6" s="10">
        <v>232253</v>
      </c>
      <c r="AK6" s="10">
        <v>141540</v>
      </c>
      <c r="AL6" s="10">
        <v>900738</v>
      </c>
      <c r="AM6" s="10">
        <v>781753</v>
      </c>
      <c r="AN6" s="10">
        <v>433005</v>
      </c>
      <c r="AO6" s="10">
        <v>455706</v>
      </c>
      <c r="AP6" s="10">
        <v>190748</v>
      </c>
      <c r="AQ6" s="10">
        <v>660654</v>
      </c>
      <c r="AR6" s="10">
        <v>1198567</v>
      </c>
      <c r="AS6" s="10">
        <v>93996</v>
      </c>
      <c r="AT6" s="10">
        <v>100594</v>
      </c>
      <c r="AU6" s="10">
        <v>84964</v>
      </c>
      <c r="AV6" s="10">
        <v>109016</v>
      </c>
      <c r="AW6" s="10">
        <v>573235</v>
      </c>
      <c r="AX6" s="10">
        <v>392926</v>
      </c>
      <c r="AY6" s="10">
        <v>82973</v>
      </c>
      <c r="AZ6" s="10">
        <v>97336</v>
      </c>
      <c r="BA6" s="10">
        <v>7400010</v>
      </c>
      <c r="BB6" s="10">
        <v>4071308</v>
      </c>
      <c r="BC6" s="10">
        <v>674856</v>
      </c>
      <c r="BD6" s="10">
        <v>417697</v>
      </c>
      <c r="BE6" s="10">
        <v>2236149</v>
      </c>
      <c r="BF6" s="10">
        <v>9262396</v>
      </c>
      <c r="BG6" s="10">
        <v>2580725</v>
      </c>
      <c r="BH6" s="10">
        <v>6681671</v>
      </c>
      <c r="BI6" s="10">
        <v>3277208</v>
      </c>
      <c r="BJ6" s="10">
        <v>140873</v>
      </c>
      <c r="BK6" s="10">
        <v>2134244</v>
      </c>
      <c r="BL6" s="10">
        <v>56217</v>
      </c>
      <c r="BM6" s="10">
        <v>68318</v>
      </c>
      <c r="BN6" s="10">
        <v>2735</v>
      </c>
      <c r="BO6" s="10">
        <v>99684</v>
      </c>
      <c r="BP6" s="10">
        <v>313428</v>
      </c>
      <c r="BQ6" s="10">
        <v>461709</v>
      </c>
      <c r="BR6" s="10">
        <v>3217357</v>
      </c>
      <c r="BS6" s="10">
        <v>365935</v>
      </c>
      <c r="BT6" s="10">
        <v>2851422</v>
      </c>
      <c r="BU6" s="10">
        <v>1129543</v>
      </c>
      <c r="BV6" s="10">
        <v>261138</v>
      </c>
      <c r="BW6" s="10">
        <v>341419</v>
      </c>
      <c r="BX6" s="10">
        <v>526986</v>
      </c>
      <c r="BY6" s="10">
        <v>962580</v>
      </c>
      <c r="BZ6" s="10">
        <v>449264</v>
      </c>
      <c r="CA6" s="10">
        <v>79342</v>
      </c>
      <c r="CB6" s="10">
        <v>347413</v>
      </c>
      <c r="CC6" s="10">
        <v>86561</v>
      </c>
      <c r="CD6" s="10">
        <v>1251428</v>
      </c>
      <c r="CE6" s="10">
        <v>1251428</v>
      </c>
      <c r="CF6" s="10">
        <v>1799653</v>
      </c>
      <c r="CG6" s="10">
        <v>130303</v>
      </c>
      <c r="CH6" s="10">
        <v>1669350</v>
      </c>
      <c r="CI6" s="10">
        <v>844905</v>
      </c>
      <c r="CJ6" s="10">
        <v>139564</v>
      </c>
      <c r="CK6" s="10">
        <v>533210</v>
      </c>
      <c r="CL6" s="10">
        <v>172131</v>
      </c>
      <c r="CM6" s="10">
        <v>517888</v>
      </c>
      <c r="CN6" s="10">
        <v>33953</v>
      </c>
      <c r="CO6" s="10">
        <v>44667</v>
      </c>
      <c r="CP6" s="10">
        <v>433059</v>
      </c>
      <c r="CQ6" s="10">
        <v>6209</v>
      </c>
      <c r="CR6" s="10">
        <v>2289351</v>
      </c>
      <c r="CS6" s="10">
        <v>1353845</v>
      </c>
      <c r="CT6" s="10">
        <v>566293</v>
      </c>
      <c r="CU6" s="10">
        <v>369213</v>
      </c>
      <c r="CV6" s="10">
        <v>2715648</v>
      </c>
      <c r="CW6" s="10">
        <v>2715648</v>
      </c>
      <c r="CX6" s="10">
        <v>1341482</v>
      </c>
      <c r="CY6" s="10">
        <v>1289254</v>
      </c>
      <c r="CZ6" s="10">
        <v>52228</v>
      </c>
      <c r="DA6" s="10">
        <v>472194</v>
      </c>
      <c r="DB6" s="10">
        <v>42831</v>
      </c>
      <c r="DC6" s="10">
        <v>65960</v>
      </c>
      <c r="DD6" s="10">
        <v>91242</v>
      </c>
      <c r="DE6" s="10">
        <v>65013</v>
      </c>
      <c r="DF6" s="10">
        <v>207148</v>
      </c>
      <c r="DG6" s="10">
        <v>2658248</v>
      </c>
      <c r="DH6" s="10">
        <v>60404</v>
      </c>
      <c r="DI6" s="10">
        <v>2049147</v>
      </c>
      <c r="DJ6" s="10">
        <v>7339</v>
      </c>
      <c r="DK6" s="10">
        <v>13346</v>
      </c>
      <c r="DL6" s="10">
        <v>123371</v>
      </c>
      <c r="DM6" s="10">
        <v>404641</v>
      </c>
      <c r="DN6" s="10">
        <v>562</v>
      </c>
      <c r="DO6" s="10">
        <v>562</v>
      </c>
      <c r="DP6" s="1">
        <f t="shared" ref="DP6:DP37" si="0">C6</f>
        <v>13496012</v>
      </c>
      <c r="DQ6" s="1">
        <f t="shared" ref="DQ6:DQ37" si="1">I6+Q6+AW6+BA6</f>
        <v>20395331</v>
      </c>
      <c r="DR6" s="1">
        <f t="shared" ref="DR6:DR37" si="2">DG6+DA6+CV6+CR6+CM6+CI6+CF6+CD6+BY6+BU6+BR6+BI6+BF6+DN6</f>
        <v>30398961</v>
      </c>
    </row>
    <row r="7" spans="1:122" x14ac:dyDescent="0.2">
      <c r="A7" s="11" t="s">
        <v>237</v>
      </c>
      <c r="B7" s="12">
        <v>1015007</v>
      </c>
      <c r="C7" s="13">
        <v>13406</v>
      </c>
      <c r="D7" s="13">
        <v>10583</v>
      </c>
      <c r="E7" s="13">
        <v>1043</v>
      </c>
      <c r="F7" s="13">
        <v>1099</v>
      </c>
      <c r="G7" s="13">
        <v>184</v>
      </c>
      <c r="H7" s="13">
        <v>497</v>
      </c>
      <c r="I7" s="13">
        <v>1387</v>
      </c>
      <c r="J7" s="13">
        <v>167</v>
      </c>
      <c r="K7" s="13">
        <v>321</v>
      </c>
      <c r="L7" s="13">
        <v>273</v>
      </c>
      <c r="M7" s="13">
        <v>47</v>
      </c>
      <c r="N7" s="13">
        <v>87</v>
      </c>
      <c r="O7" s="13">
        <v>449</v>
      </c>
      <c r="P7" s="13">
        <v>43</v>
      </c>
      <c r="Q7" s="13">
        <v>83130</v>
      </c>
      <c r="R7" s="13">
        <v>2434</v>
      </c>
      <c r="S7" s="13">
        <v>4575</v>
      </c>
      <c r="T7" s="13">
        <v>2206</v>
      </c>
      <c r="U7" s="13">
        <v>89</v>
      </c>
      <c r="V7" s="13">
        <v>452</v>
      </c>
      <c r="W7" s="13">
        <v>2347</v>
      </c>
      <c r="X7" s="13">
        <v>203</v>
      </c>
      <c r="Y7" s="13">
        <v>359</v>
      </c>
      <c r="Z7" s="13">
        <v>1508</v>
      </c>
      <c r="AA7" s="13">
        <v>698</v>
      </c>
      <c r="AB7" s="13">
        <v>2599</v>
      </c>
      <c r="AC7" s="13">
        <v>1232</v>
      </c>
      <c r="AD7" s="13">
        <v>869</v>
      </c>
      <c r="AE7" s="13">
        <v>2368</v>
      </c>
      <c r="AF7" s="13">
        <v>6344</v>
      </c>
      <c r="AG7" s="13">
        <v>43</v>
      </c>
      <c r="AH7" s="13">
        <v>1324</v>
      </c>
      <c r="AI7" s="13">
        <v>3668</v>
      </c>
      <c r="AJ7" s="13">
        <v>625</v>
      </c>
      <c r="AK7" s="13">
        <v>348</v>
      </c>
      <c r="AL7" s="13">
        <v>3902</v>
      </c>
      <c r="AM7" s="13">
        <v>5316</v>
      </c>
      <c r="AN7" s="13">
        <v>6172</v>
      </c>
      <c r="AO7" s="13">
        <v>8526</v>
      </c>
      <c r="AP7" s="13">
        <v>5635</v>
      </c>
      <c r="AQ7" s="13">
        <v>4160</v>
      </c>
      <c r="AR7" s="13">
        <v>9823</v>
      </c>
      <c r="AS7" s="13">
        <v>2276</v>
      </c>
      <c r="AT7" s="13">
        <v>723</v>
      </c>
      <c r="AU7" s="13">
        <v>482</v>
      </c>
      <c r="AV7" s="13">
        <v>1824</v>
      </c>
      <c r="AW7" s="13">
        <v>9567</v>
      </c>
      <c r="AX7" s="13">
        <v>6119</v>
      </c>
      <c r="AY7" s="13">
        <v>1621</v>
      </c>
      <c r="AZ7" s="13">
        <v>1827</v>
      </c>
      <c r="BA7" s="13">
        <v>75347</v>
      </c>
      <c r="BB7" s="13">
        <v>29386</v>
      </c>
      <c r="BC7" s="13">
        <v>11746</v>
      </c>
      <c r="BD7" s="13">
        <v>4764</v>
      </c>
      <c r="BE7" s="13">
        <v>29451</v>
      </c>
      <c r="BF7" s="13">
        <v>138321</v>
      </c>
      <c r="BG7" s="13">
        <v>51548</v>
      </c>
      <c r="BH7" s="13">
        <v>86773</v>
      </c>
      <c r="BI7" s="13">
        <v>60377</v>
      </c>
      <c r="BJ7" s="13">
        <v>3070</v>
      </c>
      <c r="BK7" s="13">
        <v>36882</v>
      </c>
      <c r="BL7" s="13">
        <v>161</v>
      </c>
      <c r="BM7" s="13">
        <v>6612</v>
      </c>
      <c r="BN7" s="13">
        <v>47</v>
      </c>
      <c r="BO7" s="13">
        <v>2105</v>
      </c>
      <c r="BP7" s="13">
        <v>2493</v>
      </c>
      <c r="BQ7" s="13">
        <v>9007</v>
      </c>
      <c r="BR7" s="13">
        <v>45354</v>
      </c>
      <c r="BS7" s="13">
        <v>9963</v>
      </c>
      <c r="BT7" s="13">
        <v>35391</v>
      </c>
      <c r="BU7" s="13">
        <v>95576</v>
      </c>
      <c r="BV7" s="13">
        <v>8543</v>
      </c>
      <c r="BW7" s="13">
        <v>30187</v>
      </c>
      <c r="BX7" s="13">
        <v>56846</v>
      </c>
      <c r="BY7" s="13">
        <v>45681</v>
      </c>
      <c r="BZ7" s="13">
        <v>19078</v>
      </c>
      <c r="CA7" s="13">
        <v>8284</v>
      </c>
      <c r="CB7" s="13">
        <v>11379</v>
      </c>
      <c r="CC7" s="13">
        <v>6940</v>
      </c>
      <c r="CD7" s="13">
        <v>43099</v>
      </c>
      <c r="CE7" s="13">
        <v>43099</v>
      </c>
      <c r="CF7" s="13">
        <v>82484</v>
      </c>
      <c r="CG7" s="13">
        <v>3698</v>
      </c>
      <c r="CH7" s="13">
        <v>78786</v>
      </c>
      <c r="CI7" s="13">
        <v>68240</v>
      </c>
      <c r="CJ7" s="13">
        <v>19391</v>
      </c>
      <c r="CK7" s="13">
        <v>25035</v>
      </c>
      <c r="CL7" s="13">
        <v>23814</v>
      </c>
      <c r="CM7" s="13">
        <v>17452</v>
      </c>
      <c r="CN7" s="13">
        <v>872</v>
      </c>
      <c r="CO7" s="13">
        <v>1519</v>
      </c>
      <c r="CP7" s="13">
        <v>14906</v>
      </c>
      <c r="CQ7" s="13">
        <v>155</v>
      </c>
      <c r="CR7" s="13">
        <v>35795</v>
      </c>
      <c r="CS7" s="13">
        <v>22878</v>
      </c>
      <c r="CT7" s="13">
        <v>6361</v>
      </c>
      <c r="CU7" s="13">
        <v>6556</v>
      </c>
      <c r="CV7" s="13">
        <v>67257</v>
      </c>
      <c r="CW7" s="13">
        <v>67257</v>
      </c>
      <c r="CX7" s="13">
        <v>36249</v>
      </c>
      <c r="CY7" s="13">
        <v>34158</v>
      </c>
      <c r="CZ7" s="13">
        <v>2091</v>
      </c>
      <c r="DA7" s="13">
        <v>31303</v>
      </c>
      <c r="DB7" s="13">
        <v>7179</v>
      </c>
      <c r="DC7" s="13">
        <v>8575</v>
      </c>
      <c r="DD7" s="13">
        <v>6518</v>
      </c>
      <c r="DE7" s="13">
        <v>3096</v>
      </c>
      <c r="DF7" s="13">
        <v>5935</v>
      </c>
      <c r="DG7" s="13">
        <v>64785</v>
      </c>
      <c r="DH7" s="13">
        <v>1285</v>
      </c>
      <c r="DI7" s="13">
        <v>46265</v>
      </c>
      <c r="DJ7" s="13">
        <v>172</v>
      </c>
      <c r="DK7" s="13">
        <v>418</v>
      </c>
      <c r="DL7" s="13">
        <v>4370</v>
      </c>
      <c r="DM7" s="13">
        <v>12275</v>
      </c>
      <c r="DN7" s="13">
        <v>197</v>
      </c>
      <c r="DO7" s="13">
        <v>197</v>
      </c>
      <c r="DP7" s="1">
        <f t="shared" si="0"/>
        <v>13406</v>
      </c>
      <c r="DQ7" s="1">
        <f t="shared" si="1"/>
        <v>169431</v>
      </c>
      <c r="DR7" s="1">
        <f t="shared" si="2"/>
        <v>795921</v>
      </c>
    </row>
    <row r="8" spans="1:122" x14ac:dyDescent="0.2">
      <c r="A8" s="11" t="s">
        <v>238</v>
      </c>
      <c r="B8" s="12">
        <v>504665</v>
      </c>
      <c r="C8" s="13">
        <v>42177</v>
      </c>
      <c r="D8" s="13">
        <v>37747</v>
      </c>
      <c r="E8" s="13">
        <v>1148</v>
      </c>
      <c r="F8" s="13">
        <v>2000</v>
      </c>
      <c r="G8" s="13">
        <v>892</v>
      </c>
      <c r="H8" s="13">
        <v>390</v>
      </c>
      <c r="I8" s="13">
        <v>5953</v>
      </c>
      <c r="J8" s="13">
        <v>68</v>
      </c>
      <c r="K8" s="13">
        <v>2748</v>
      </c>
      <c r="L8" s="13">
        <v>17</v>
      </c>
      <c r="M8" s="13">
        <v>17</v>
      </c>
      <c r="N8" s="13">
        <v>414</v>
      </c>
      <c r="O8" s="13">
        <v>2669</v>
      </c>
      <c r="P8" s="13">
        <v>20</v>
      </c>
      <c r="Q8" s="13">
        <v>104515</v>
      </c>
      <c r="R8" s="13">
        <v>2100</v>
      </c>
      <c r="S8" s="13">
        <v>3803</v>
      </c>
      <c r="T8" s="13">
        <v>873</v>
      </c>
      <c r="U8" s="13">
        <v>122</v>
      </c>
      <c r="V8" s="13">
        <v>1836</v>
      </c>
      <c r="W8" s="13">
        <v>4916</v>
      </c>
      <c r="X8" s="13">
        <v>639</v>
      </c>
      <c r="Y8" s="13">
        <v>788</v>
      </c>
      <c r="Z8" s="13">
        <v>2552</v>
      </c>
      <c r="AA8" s="13">
        <v>1928</v>
      </c>
      <c r="AB8" s="13">
        <v>1455</v>
      </c>
      <c r="AC8" s="13">
        <v>2352</v>
      </c>
      <c r="AD8" s="13">
        <v>1223</v>
      </c>
      <c r="AE8" s="13">
        <v>4422</v>
      </c>
      <c r="AF8" s="13">
        <v>3106</v>
      </c>
      <c r="AG8" s="13">
        <v>93</v>
      </c>
      <c r="AH8" s="13">
        <v>4657</v>
      </c>
      <c r="AI8" s="13">
        <v>3549</v>
      </c>
      <c r="AJ8" s="13">
        <v>6575</v>
      </c>
      <c r="AK8" s="13">
        <v>795</v>
      </c>
      <c r="AL8" s="13">
        <v>9037</v>
      </c>
      <c r="AM8" s="13">
        <v>9560</v>
      </c>
      <c r="AN8" s="13">
        <v>5098</v>
      </c>
      <c r="AO8" s="13">
        <v>9017</v>
      </c>
      <c r="AP8" s="13">
        <v>6247</v>
      </c>
      <c r="AQ8" s="13">
        <v>4854</v>
      </c>
      <c r="AR8" s="13">
        <v>8836</v>
      </c>
      <c r="AS8" s="13">
        <v>1109</v>
      </c>
      <c r="AT8" s="13">
        <v>1026</v>
      </c>
      <c r="AU8" s="13">
        <v>686</v>
      </c>
      <c r="AV8" s="13">
        <v>1261</v>
      </c>
      <c r="AW8" s="13">
        <v>6978</v>
      </c>
      <c r="AX8" s="13">
        <v>4691</v>
      </c>
      <c r="AY8" s="13">
        <v>1191</v>
      </c>
      <c r="AZ8" s="13">
        <v>1096</v>
      </c>
      <c r="BA8" s="13">
        <v>41070</v>
      </c>
      <c r="BB8" s="13">
        <v>16708</v>
      </c>
      <c r="BC8" s="13">
        <v>7196</v>
      </c>
      <c r="BD8" s="13">
        <v>2994</v>
      </c>
      <c r="BE8" s="13">
        <v>14172</v>
      </c>
      <c r="BF8" s="13">
        <v>66394</v>
      </c>
      <c r="BG8" s="13">
        <v>21468</v>
      </c>
      <c r="BH8" s="13">
        <v>44926</v>
      </c>
      <c r="BI8" s="13">
        <v>37569</v>
      </c>
      <c r="BJ8" s="13">
        <v>1613</v>
      </c>
      <c r="BK8" s="13">
        <v>22377</v>
      </c>
      <c r="BL8" s="13">
        <v>1473</v>
      </c>
      <c r="BM8" s="13">
        <v>1517</v>
      </c>
      <c r="BN8" s="13">
        <v>92</v>
      </c>
      <c r="BO8" s="13">
        <v>3044</v>
      </c>
      <c r="BP8" s="13">
        <v>3077</v>
      </c>
      <c r="BQ8" s="13">
        <v>4376</v>
      </c>
      <c r="BR8" s="13">
        <v>19307</v>
      </c>
      <c r="BS8" s="13">
        <v>2676</v>
      </c>
      <c r="BT8" s="13">
        <v>16631</v>
      </c>
      <c r="BU8" s="13">
        <v>13261</v>
      </c>
      <c r="BV8" s="13">
        <v>2687</v>
      </c>
      <c r="BW8" s="13">
        <v>3615</v>
      </c>
      <c r="BX8" s="13">
        <v>6959</v>
      </c>
      <c r="BY8" s="13">
        <v>14033</v>
      </c>
      <c r="BZ8" s="13">
        <v>6868</v>
      </c>
      <c r="CA8" s="13">
        <v>1250</v>
      </c>
      <c r="CB8" s="13">
        <v>3902</v>
      </c>
      <c r="CC8" s="13">
        <v>2013</v>
      </c>
      <c r="CD8" s="13">
        <v>17128</v>
      </c>
      <c r="CE8" s="13">
        <v>17128</v>
      </c>
      <c r="CF8" s="13">
        <v>19522</v>
      </c>
      <c r="CG8" s="13">
        <v>1472</v>
      </c>
      <c r="CH8" s="13">
        <v>18050</v>
      </c>
      <c r="CI8" s="13">
        <v>16477</v>
      </c>
      <c r="CJ8" s="13">
        <v>3642</v>
      </c>
      <c r="CK8" s="13">
        <v>8477</v>
      </c>
      <c r="CL8" s="13">
        <v>4358</v>
      </c>
      <c r="CM8" s="13">
        <v>6293</v>
      </c>
      <c r="CN8" s="13">
        <v>616</v>
      </c>
      <c r="CO8" s="13">
        <v>470</v>
      </c>
      <c r="CP8" s="13">
        <v>5100</v>
      </c>
      <c r="CQ8" s="13">
        <v>107</v>
      </c>
      <c r="CR8" s="13">
        <v>18620</v>
      </c>
      <c r="CS8" s="13">
        <v>10585</v>
      </c>
      <c r="CT8" s="13">
        <v>3827</v>
      </c>
      <c r="CU8" s="13">
        <v>4208</v>
      </c>
      <c r="CV8" s="13">
        <v>27881</v>
      </c>
      <c r="CW8" s="13">
        <v>27881</v>
      </c>
      <c r="CX8" s="13">
        <v>14001</v>
      </c>
      <c r="CY8" s="13">
        <v>13426</v>
      </c>
      <c r="CZ8" s="13">
        <v>575</v>
      </c>
      <c r="DA8" s="13">
        <v>4541</v>
      </c>
      <c r="DB8" s="13">
        <v>631</v>
      </c>
      <c r="DC8" s="13">
        <v>720</v>
      </c>
      <c r="DD8" s="13">
        <v>1081</v>
      </c>
      <c r="DE8" s="13">
        <v>794</v>
      </c>
      <c r="DF8" s="13">
        <v>1315</v>
      </c>
      <c r="DG8" s="13">
        <v>28943</v>
      </c>
      <c r="DH8" s="13">
        <v>750</v>
      </c>
      <c r="DI8" s="13">
        <v>22434</v>
      </c>
      <c r="DJ8" s="13">
        <v>56</v>
      </c>
      <c r="DK8" s="13">
        <v>191</v>
      </c>
      <c r="DL8" s="13">
        <v>902</v>
      </c>
      <c r="DM8" s="13">
        <v>4610</v>
      </c>
      <c r="DN8" s="13">
        <v>2</v>
      </c>
      <c r="DO8" s="13">
        <v>2</v>
      </c>
      <c r="DP8" s="1">
        <f t="shared" si="0"/>
        <v>42177</v>
      </c>
      <c r="DQ8" s="1">
        <f t="shared" si="1"/>
        <v>158516</v>
      </c>
      <c r="DR8" s="1">
        <f t="shared" si="2"/>
        <v>289971</v>
      </c>
    </row>
    <row r="9" spans="1:122" x14ac:dyDescent="0.2">
      <c r="A9" s="11" t="s">
        <v>239</v>
      </c>
      <c r="B9" s="12">
        <v>3332630</v>
      </c>
      <c r="C9" s="13">
        <v>807285</v>
      </c>
      <c r="D9" s="13">
        <v>730713</v>
      </c>
      <c r="E9" s="13">
        <v>9346</v>
      </c>
      <c r="F9" s="13">
        <v>53148</v>
      </c>
      <c r="G9" s="13">
        <v>3452</v>
      </c>
      <c r="H9" s="13">
        <v>10626</v>
      </c>
      <c r="I9" s="13">
        <v>29655</v>
      </c>
      <c r="J9" s="13">
        <v>12492</v>
      </c>
      <c r="K9" s="13">
        <v>2825</v>
      </c>
      <c r="L9" s="13">
        <v>7651</v>
      </c>
      <c r="M9" s="13">
        <v>957</v>
      </c>
      <c r="N9" s="13">
        <v>2770</v>
      </c>
      <c r="O9" s="13">
        <v>2309</v>
      </c>
      <c r="P9" s="13">
        <v>651</v>
      </c>
      <c r="Q9" s="13">
        <v>624493</v>
      </c>
      <c r="R9" s="13">
        <v>30586</v>
      </c>
      <c r="S9" s="13">
        <v>18188</v>
      </c>
      <c r="T9" s="13">
        <v>5124</v>
      </c>
      <c r="U9" s="13">
        <v>640</v>
      </c>
      <c r="V9" s="13">
        <v>32807</v>
      </c>
      <c r="W9" s="13">
        <v>46845</v>
      </c>
      <c r="X9" s="13">
        <v>35322</v>
      </c>
      <c r="Y9" s="13">
        <v>14192</v>
      </c>
      <c r="Z9" s="13">
        <v>19313</v>
      </c>
      <c r="AA9" s="13">
        <v>11169</v>
      </c>
      <c r="AB9" s="13">
        <v>7134</v>
      </c>
      <c r="AC9" s="13">
        <v>20110</v>
      </c>
      <c r="AD9" s="13">
        <v>6486</v>
      </c>
      <c r="AE9" s="13">
        <v>15404</v>
      </c>
      <c r="AF9" s="13">
        <v>10818</v>
      </c>
      <c r="AG9" s="13">
        <v>1374</v>
      </c>
      <c r="AH9" s="13">
        <v>33136</v>
      </c>
      <c r="AI9" s="13">
        <v>40556</v>
      </c>
      <c r="AJ9" s="13">
        <v>50523</v>
      </c>
      <c r="AK9" s="13">
        <v>3079</v>
      </c>
      <c r="AL9" s="13">
        <v>74130</v>
      </c>
      <c r="AM9" s="13">
        <v>50161</v>
      </c>
      <c r="AN9" s="13">
        <v>16729</v>
      </c>
      <c r="AO9" s="13">
        <v>23329</v>
      </c>
      <c r="AP9" s="13">
        <v>9378</v>
      </c>
      <c r="AQ9" s="13">
        <v>16588</v>
      </c>
      <c r="AR9" s="13">
        <v>12098</v>
      </c>
      <c r="AS9" s="13">
        <v>2588</v>
      </c>
      <c r="AT9" s="13">
        <v>4615</v>
      </c>
      <c r="AU9" s="13">
        <v>5231</v>
      </c>
      <c r="AV9" s="13">
        <v>6840</v>
      </c>
      <c r="AW9" s="13">
        <v>33721</v>
      </c>
      <c r="AX9" s="13">
        <v>23405</v>
      </c>
      <c r="AY9" s="13">
        <v>5664</v>
      </c>
      <c r="AZ9" s="13">
        <v>4652</v>
      </c>
      <c r="BA9" s="13">
        <v>321806</v>
      </c>
      <c r="BB9" s="13">
        <v>180079</v>
      </c>
      <c r="BC9" s="13">
        <v>25193</v>
      </c>
      <c r="BD9" s="13">
        <v>23256</v>
      </c>
      <c r="BE9" s="13">
        <v>93278</v>
      </c>
      <c r="BF9" s="13">
        <v>457967</v>
      </c>
      <c r="BG9" s="13">
        <v>126771</v>
      </c>
      <c r="BH9" s="13">
        <v>331196</v>
      </c>
      <c r="BI9" s="13">
        <v>195522</v>
      </c>
      <c r="BJ9" s="13">
        <v>8595</v>
      </c>
      <c r="BK9" s="13">
        <v>140485</v>
      </c>
      <c r="BL9" s="13">
        <v>2322</v>
      </c>
      <c r="BM9" s="13">
        <v>1547</v>
      </c>
      <c r="BN9" s="13">
        <v>251</v>
      </c>
      <c r="BO9" s="13">
        <v>3515</v>
      </c>
      <c r="BP9" s="13">
        <v>16577</v>
      </c>
      <c r="BQ9" s="13">
        <v>22230</v>
      </c>
      <c r="BR9" s="13">
        <v>121777</v>
      </c>
      <c r="BS9" s="13">
        <v>9936</v>
      </c>
      <c r="BT9" s="13">
        <v>111841</v>
      </c>
      <c r="BU9" s="13">
        <v>37615</v>
      </c>
      <c r="BV9" s="13">
        <v>11580</v>
      </c>
      <c r="BW9" s="13">
        <v>11082</v>
      </c>
      <c r="BX9" s="13">
        <v>14953</v>
      </c>
      <c r="BY9" s="13">
        <v>42831</v>
      </c>
      <c r="BZ9" s="13">
        <v>20525</v>
      </c>
      <c r="CA9" s="13">
        <v>1693</v>
      </c>
      <c r="CB9" s="13">
        <v>17837</v>
      </c>
      <c r="CC9" s="13">
        <v>2776</v>
      </c>
      <c r="CD9" s="13">
        <v>49594</v>
      </c>
      <c r="CE9" s="13">
        <v>49594</v>
      </c>
      <c r="CF9" s="13">
        <v>74288</v>
      </c>
      <c r="CG9" s="13">
        <v>6865</v>
      </c>
      <c r="CH9" s="13">
        <v>67423</v>
      </c>
      <c r="CI9" s="13">
        <v>34149</v>
      </c>
      <c r="CJ9" s="13">
        <v>4711</v>
      </c>
      <c r="CK9" s="13">
        <v>23051</v>
      </c>
      <c r="CL9" s="13">
        <v>6387</v>
      </c>
      <c r="CM9" s="13">
        <v>28644</v>
      </c>
      <c r="CN9" s="13">
        <v>1423</v>
      </c>
      <c r="CO9" s="13">
        <v>1802</v>
      </c>
      <c r="CP9" s="13">
        <v>25146</v>
      </c>
      <c r="CQ9" s="13">
        <v>273</v>
      </c>
      <c r="CR9" s="13">
        <v>110035</v>
      </c>
      <c r="CS9" s="13">
        <v>57082</v>
      </c>
      <c r="CT9" s="13">
        <v>31523</v>
      </c>
      <c r="CU9" s="13">
        <v>21430</v>
      </c>
      <c r="CV9" s="13">
        <v>140305</v>
      </c>
      <c r="CW9" s="13">
        <v>140305</v>
      </c>
      <c r="CX9" s="13">
        <v>66186</v>
      </c>
      <c r="CY9" s="13">
        <v>64096</v>
      </c>
      <c r="CZ9" s="13">
        <v>2090</v>
      </c>
      <c r="DA9" s="13">
        <v>16773</v>
      </c>
      <c r="DB9" s="13">
        <v>1972</v>
      </c>
      <c r="DC9" s="13">
        <v>3157</v>
      </c>
      <c r="DD9" s="13">
        <v>3792</v>
      </c>
      <c r="DE9" s="13">
        <v>2606</v>
      </c>
      <c r="DF9" s="13">
        <v>5246</v>
      </c>
      <c r="DG9" s="13">
        <v>139973</v>
      </c>
      <c r="DH9" s="13">
        <v>3482</v>
      </c>
      <c r="DI9" s="13">
        <v>110867</v>
      </c>
      <c r="DJ9" s="13">
        <v>343</v>
      </c>
      <c r="DK9" s="13">
        <v>667</v>
      </c>
      <c r="DL9" s="13">
        <v>4826</v>
      </c>
      <c r="DM9" s="13">
        <v>19788</v>
      </c>
      <c r="DN9" s="13">
        <v>11</v>
      </c>
      <c r="DO9" s="13">
        <v>11</v>
      </c>
      <c r="DP9" s="1">
        <f t="shared" si="0"/>
        <v>807285</v>
      </c>
      <c r="DQ9" s="1">
        <f t="shared" si="1"/>
        <v>1009675</v>
      </c>
      <c r="DR9" s="1">
        <f t="shared" si="2"/>
        <v>1449484</v>
      </c>
    </row>
    <row r="10" spans="1:122" x14ac:dyDescent="0.2">
      <c r="A10" s="11" t="s">
        <v>240</v>
      </c>
      <c r="B10" s="12">
        <v>1452063</v>
      </c>
      <c r="C10" s="13">
        <v>355334</v>
      </c>
      <c r="D10" s="13">
        <v>332024</v>
      </c>
      <c r="E10" s="13">
        <v>2761</v>
      </c>
      <c r="F10" s="13">
        <v>18253</v>
      </c>
      <c r="G10" s="13">
        <v>194</v>
      </c>
      <c r="H10" s="13">
        <v>2102</v>
      </c>
      <c r="I10" s="13">
        <v>114373</v>
      </c>
      <c r="J10" s="13">
        <v>104971</v>
      </c>
      <c r="K10" s="13">
        <v>890</v>
      </c>
      <c r="L10" s="13">
        <v>3316</v>
      </c>
      <c r="M10" s="13">
        <v>1507</v>
      </c>
      <c r="N10" s="13">
        <v>1241</v>
      </c>
      <c r="O10" s="13">
        <v>2035</v>
      </c>
      <c r="P10" s="13">
        <v>413</v>
      </c>
      <c r="Q10" s="13">
        <v>147524</v>
      </c>
      <c r="R10" s="13">
        <v>6055</v>
      </c>
      <c r="S10" s="13">
        <v>7015</v>
      </c>
      <c r="T10" s="13">
        <v>2834</v>
      </c>
      <c r="U10" s="13">
        <v>185</v>
      </c>
      <c r="V10" s="13">
        <v>1839</v>
      </c>
      <c r="W10" s="13">
        <v>1891</v>
      </c>
      <c r="X10" s="13">
        <v>371</v>
      </c>
      <c r="Y10" s="13">
        <v>1604</v>
      </c>
      <c r="Z10" s="13">
        <v>1493</v>
      </c>
      <c r="AA10" s="13">
        <v>1129</v>
      </c>
      <c r="AB10" s="13">
        <v>1767</v>
      </c>
      <c r="AC10" s="13">
        <v>1058</v>
      </c>
      <c r="AD10" s="13">
        <v>10457</v>
      </c>
      <c r="AE10" s="13">
        <v>9494</v>
      </c>
      <c r="AF10" s="13">
        <v>3255</v>
      </c>
      <c r="AG10" s="13">
        <v>106</v>
      </c>
      <c r="AH10" s="13">
        <v>2403</v>
      </c>
      <c r="AI10" s="13">
        <v>16389</v>
      </c>
      <c r="AJ10" s="13">
        <v>12875</v>
      </c>
      <c r="AK10" s="13">
        <v>3888</v>
      </c>
      <c r="AL10" s="13">
        <v>15245</v>
      </c>
      <c r="AM10" s="13">
        <v>8739</v>
      </c>
      <c r="AN10" s="13">
        <v>5380</v>
      </c>
      <c r="AO10" s="13">
        <v>2253</v>
      </c>
      <c r="AP10" s="13">
        <v>2413</v>
      </c>
      <c r="AQ10" s="13">
        <v>3322</v>
      </c>
      <c r="AR10" s="13">
        <v>17506</v>
      </c>
      <c r="AS10" s="13">
        <v>593</v>
      </c>
      <c r="AT10" s="13">
        <v>918</v>
      </c>
      <c r="AU10" s="13">
        <v>1408</v>
      </c>
      <c r="AV10" s="13">
        <v>3639</v>
      </c>
      <c r="AW10" s="13">
        <v>26311</v>
      </c>
      <c r="AX10" s="13">
        <v>18753</v>
      </c>
      <c r="AY10" s="13">
        <v>4260</v>
      </c>
      <c r="AZ10" s="13">
        <v>3298</v>
      </c>
      <c r="BA10" s="13">
        <v>115778</v>
      </c>
      <c r="BB10" s="13">
        <v>55777</v>
      </c>
      <c r="BC10" s="13">
        <v>16789</v>
      </c>
      <c r="BD10" s="13">
        <v>8241</v>
      </c>
      <c r="BE10" s="13">
        <v>34971</v>
      </c>
      <c r="BF10" s="13">
        <v>161700</v>
      </c>
      <c r="BG10" s="13">
        <v>39337</v>
      </c>
      <c r="BH10" s="13">
        <v>122363</v>
      </c>
      <c r="BI10" s="13">
        <v>100201</v>
      </c>
      <c r="BJ10" s="13">
        <v>9573</v>
      </c>
      <c r="BK10" s="13">
        <v>71895</v>
      </c>
      <c r="BL10" s="13">
        <v>109</v>
      </c>
      <c r="BM10" s="13">
        <v>973</v>
      </c>
      <c r="BN10" s="13">
        <v>85</v>
      </c>
      <c r="BO10" s="13">
        <v>1111</v>
      </c>
      <c r="BP10" s="13">
        <v>6843</v>
      </c>
      <c r="BQ10" s="13">
        <v>9612</v>
      </c>
      <c r="BR10" s="13">
        <v>69488</v>
      </c>
      <c r="BS10" s="13">
        <v>7091</v>
      </c>
      <c r="BT10" s="13">
        <v>62397</v>
      </c>
      <c r="BU10" s="13">
        <v>16336</v>
      </c>
      <c r="BV10" s="13">
        <v>6430</v>
      </c>
      <c r="BW10" s="13">
        <v>3986</v>
      </c>
      <c r="BX10" s="13">
        <v>5920</v>
      </c>
      <c r="BY10" s="13">
        <v>23845</v>
      </c>
      <c r="BZ10" s="13">
        <v>14236</v>
      </c>
      <c r="CA10" s="13">
        <v>989</v>
      </c>
      <c r="CB10" s="13">
        <v>7229</v>
      </c>
      <c r="CC10" s="13">
        <v>1391</v>
      </c>
      <c r="CD10" s="13">
        <v>20322</v>
      </c>
      <c r="CE10" s="13">
        <v>20322</v>
      </c>
      <c r="CF10" s="13">
        <v>30532</v>
      </c>
      <c r="CG10" s="13">
        <v>2526</v>
      </c>
      <c r="CH10" s="13">
        <v>28006</v>
      </c>
      <c r="CI10" s="13">
        <v>14590</v>
      </c>
      <c r="CJ10" s="13">
        <v>1957</v>
      </c>
      <c r="CK10" s="13">
        <v>10524</v>
      </c>
      <c r="CL10" s="13">
        <v>2109</v>
      </c>
      <c r="CM10" s="13">
        <v>11867</v>
      </c>
      <c r="CN10" s="13">
        <v>1032</v>
      </c>
      <c r="CO10" s="13">
        <v>926</v>
      </c>
      <c r="CP10" s="13">
        <v>9750</v>
      </c>
      <c r="CQ10" s="13">
        <v>159</v>
      </c>
      <c r="CR10" s="13">
        <v>46733</v>
      </c>
      <c r="CS10" s="13">
        <v>26515</v>
      </c>
      <c r="CT10" s="13">
        <v>13695</v>
      </c>
      <c r="CU10" s="13">
        <v>6523</v>
      </c>
      <c r="CV10" s="13">
        <v>74881</v>
      </c>
      <c r="CW10" s="13">
        <v>74881</v>
      </c>
      <c r="CX10" s="13">
        <v>34037</v>
      </c>
      <c r="CY10" s="13">
        <v>32917</v>
      </c>
      <c r="CZ10" s="13">
        <v>1120</v>
      </c>
      <c r="DA10" s="13">
        <v>9707</v>
      </c>
      <c r="DB10" s="13">
        <v>1305</v>
      </c>
      <c r="DC10" s="13">
        <v>1561</v>
      </c>
      <c r="DD10" s="13">
        <v>2876</v>
      </c>
      <c r="DE10" s="13">
        <v>1135</v>
      </c>
      <c r="DF10" s="13">
        <v>2830</v>
      </c>
      <c r="DG10" s="13">
        <v>78496</v>
      </c>
      <c r="DH10" s="13">
        <v>1812</v>
      </c>
      <c r="DI10" s="13">
        <v>64858</v>
      </c>
      <c r="DJ10" s="13">
        <v>278</v>
      </c>
      <c r="DK10" s="13">
        <v>519</v>
      </c>
      <c r="DL10" s="13">
        <v>2656</v>
      </c>
      <c r="DM10" s="13">
        <v>8373</v>
      </c>
      <c r="DN10" s="13">
        <v>8</v>
      </c>
      <c r="DO10" s="13">
        <v>8</v>
      </c>
      <c r="DP10" s="1">
        <f t="shared" si="0"/>
        <v>355334</v>
      </c>
      <c r="DQ10" s="1">
        <f t="shared" si="1"/>
        <v>403986</v>
      </c>
      <c r="DR10" s="1">
        <f t="shared" si="2"/>
        <v>658706</v>
      </c>
    </row>
    <row r="11" spans="1:122" x14ac:dyDescent="0.2">
      <c r="A11" s="11" t="s">
        <v>241</v>
      </c>
      <c r="B11" s="12">
        <v>1049550</v>
      </c>
      <c r="C11" s="13">
        <v>295346</v>
      </c>
      <c r="D11" s="13">
        <v>220395</v>
      </c>
      <c r="E11" s="13">
        <v>3059</v>
      </c>
      <c r="F11" s="13">
        <v>66571</v>
      </c>
      <c r="G11" s="13">
        <v>301</v>
      </c>
      <c r="H11" s="13">
        <v>5020</v>
      </c>
      <c r="I11" s="13">
        <v>33374</v>
      </c>
      <c r="J11" s="13">
        <v>23343</v>
      </c>
      <c r="K11" s="13">
        <v>924</v>
      </c>
      <c r="L11" s="13">
        <v>2564</v>
      </c>
      <c r="M11" s="13">
        <v>3267</v>
      </c>
      <c r="N11" s="13">
        <v>1464</v>
      </c>
      <c r="O11" s="13">
        <v>1453</v>
      </c>
      <c r="P11" s="13">
        <v>359</v>
      </c>
      <c r="Q11" s="13">
        <v>84303</v>
      </c>
      <c r="R11" s="13">
        <v>6986</v>
      </c>
      <c r="S11" s="13">
        <v>7945</v>
      </c>
      <c r="T11" s="13">
        <v>1905</v>
      </c>
      <c r="U11" s="13">
        <v>278</v>
      </c>
      <c r="V11" s="13">
        <v>1530</v>
      </c>
      <c r="W11" s="13">
        <v>1816</v>
      </c>
      <c r="X11" s="13">
        <v>436</v>
      </c>
      <c r="Y11" s="13">
        <v>2167</v>
      </c>
      <c r="Z11" s="13">
        <v>984</v>
      </c>
      <c r="AA11" s="13">
        <v>532</v>
      </c>
      <c r="AB11" s="13">
        <v>905</v>
      </c>
      <c r="AC11" s="13">
        <v>587</v>
      </c>
      <c r="AD11" s="13">
        <v>4507</v>
      </c>
      <c r="AE11" s="13">
        <v>9498</v>
      </c>
      <c r="AF11" s="13">
        <v>2644</v>
      </c>
      <c r="AG11" s="13">
        <v>53</v>
      </c>
      <c r="AH11" s="13">
        <v>1516</v>
      </c>
      <c r="AI11" s="13">
        <v>6670</v>
      </c>
      <c r="AJ11" s="13">
        <v>6720</v>
      </c>
      <c r="AK11" s="13">
        <v>6052</v>
      </c>
      <c r="AL11" s="13">
        <v>6254</v>
      </c>
      <c r="AM11" s="13">
        <v>2455</v>
      </c>
      <c r="AN11" s="13">
        <v>1847</v>
      </c>
      <c r="AO11" s="13">
        <v>853</v>
      </c>
      <c r="AP11" s="13">
        <v>714</v>
      </c>
      <c r="AQ11" s="13">
        <v>1601</v>
      </c>
      <c r="AR11" s="13">
        <v>1363</v>
      </c>
      <c r="AS11" s="13">
        <v>229</v>
      </c>
      <c r="AT11" s="13">
        <v>1880</v>
      </c>
      <c r="AU11" s="13">
        <v>1163</v>
      </c>
      <c r="AV11" s="13">
        <v>2213</v>
      </c>
      <c r="AW11" s="13">
        <v>24820</v>
      </c>
      <c r="AX11" s="13">
        <v>19844</v>
      </c>
      <c r="AY11" s="13">
        <v>2428</v>
      </c>
      <c r="AZ11" s="13">
        <v>2548</v>
      </c>
      <c r="BA11" s="13">
        <v>79750</v>
      </c>
      <c r="BB11" s="13">
        <v>39119</v>
      </c>
      <c r="BC11" s="13">
        <v>10858</v>
      </c>
      <c r="BD11" s="13">
        <v>4776</v>
      </c>
      <c r="BE11" s="13">
        <v>24997</v>
      </c>
      <c r="BF11" s="13">
        <v>121307</v>
      </c>
      <c r="BG11" s="13">
        <v>30328</v>
      </c>
      <c r="BH11" s="13">
        <v>90979</v>
      </c>
      <c r="BI11" s="13">
        <v>67344</v>
      </c>
      <c r="BJ11" s="13">
        <v>10137</v>
      </c>
      <c r="BK11" s="13">
        <v>40313</v>
      </c>
      <c r="BL11" s="13">
        <v>88</v>
      </c>
      <c r="BM11" s="13">
        <v>1105</v>
      </c>
      <c r="BN11" s="13">
        <v>45</v>
      </c>
      <c r="BO11" s="13">
        <v>858</v>
      </c>
      <c r="BP11" s="13">
        <v>9040</v>
      </c>
      <c r="BQ11" s="13">
        <v>5758</v>
      </c>
      <c r="BR11" s="13">
        <v>49248</v>
      </c>
      <c r="BS11" s="13">
        <v>5665</v>
      </c>
      <c r="BT11" s="13">
        <v>43583</v>
      </c>
      <c r="BU11" s="13">
        <v>11692</v>
      </c>
      <c r="BV11" s="13">
        <v>5775</v>
      </c>
      <c r="BW11" s="13">
        <v>2640</v>
      </c>
      <c r="BX11" s="13">
        <v>3277</v>
      </c>
      <c r="BY11" s="13">
        <v>20112</v>
      </c>
      <c r="BZ11" s="13">
        <v>11619</v>
      </c>
      <c r="CA11" s="13">
        <v>646</v>
      </c>
      <c r="CB11" s="13">
        <v>6849</v>
      </c>
      <c r="CC11" s="13">
        <v>998</v>
      </c>
      <c r="CD11" s="13">
        <v>17786</v>
      </c>
      <c r="CE11" s="13">
        <v>17786</v>
      </c>
      <c r="CF11" s="13">
        <v>20506</v>
      </c>
      <c r="CG11" s="13">
        <v>1767</v>
      </c>
      <c r="CH11" s="13">
        <v>18739</v>
      </c>
      <c r="CI11" s="13">
        <v>11145</v>
      </c>
      <c r="CJ11" s="13">
        <v>964</v>
      </c>
      <c r="CK11" s="13">
        <v>8714</v>
      </c>
      <c r="CL11" s="13">
        <v>1467</v>
      </c>
      <c r="CM11" s="13">
        <v>10098</v>
      </c>
      <c r="CN11" s="13">
        <v>831</v>
      </c>
      <c r="CO11" s="13">
        <v>1023</v>
      </c>
      <c r="CP11" s="13">
        <v>8074</v>
      </c>
      <c r="CQ11" s="13">
        <v>170</v>
      </c>
      <c r="CR11" s="13">
        <v>42441</v>
      </c>
      <c r="CS11" s="13">
        <v>25194</v>
      </c>
      <c r="CT11" s="13">
        <v>10842</v>
      </c>
      <c r="CU11" s="13">
        <v>6405</v>
      </c>
      <c r="CV11" s="13">
        <v>52399</v>
      </c>
      <c r="CW11" s="13">
        <v>52399</v>
      </c>
      <c r="CX11" s="13">
        <v>26836</v>
      </c>
      <c r="CY11" s="13">
        <v>26063</v>
      </c>
      <c r="CZ11" s="13">
        <v>773</v>
      </c>
      <c r="DA11" s="13">
        <v>7581</v>
      </c>
      <c r="DB11" s="13">
        <v>839</v>
      </c>
      <c r="DC11" s="13">
        <v>1185</v>
      </c>
      <c r="DD11" s="13">
        <v>1968</v>
      </c>
      <c r="DE11" s="13">
        <v>891</v>
      </c>
      <c r="DF11" s="13">
        <v>2698</v>
      </c>
      <c r="DG11" s="13">
        <v>73460</v>
      </c>
      <c r="DH11" s="13">
        <v>2186</v>
      </c>
      <c r="DI11" s="13">
        <v>62621</v>
      </c>
      <c r="DJ11" s="13">
        <v>307</v>
      </c>
      <c r="DK11" s="13">
        <v>474</v>
      </c>
      <c r="DL11" s="13">
        <v>1856</v>
      </c>
      <c r="DM11" s="13">
        <v>6016</v>
      </c>
      <c r="DN11" s="13">
        <v>2</v>
      </c>
      <c r="DO11" s="13">
        <v>2</v>
      </c>
      <c r="DP11" s="1">
        <f t="shared" si="0"/>
        <v>295346</v>
      </c>
      <c r="DQ11" s="1">
        <f t="shared" si="1"/>
        <v>222247</v>
      </c>
      <c r="DR11" s="1">
        <f t="shared" si="2"/>
        <v>505121</v>
      </c>
    </row>
    <row r="12" spans="1:122" x14ac:dyDescent="0.2">
      <c r="A12" s="11" t="s">
        <v>242</v>
      </c>
      <c r="B12" s="12">
        <v>1799414</v>
      </c>
      <c r="C12" s="13">
        <v>488325</v>
      </c>
      <c r="D12" s="13">
        <v>437812</v>
      </c>
      <c r="E12" s="13">
        <v>2052</v>
      </c>
      <c r="F12" s="13">
        <v>32896</v>
      </c>
      <c r="G12" s="13">
        <v>10132</v>
      </c>
      <c r="H12" s="13">
        <v>5433</v>
      </c>
      <c r="I12" s="13">
        <v>22202</v>
      </c>
      <c r="J12" s="13">
        <v>5276</v>
      </c>
      <c r="K12" s="13">
        <v>3429</v>
      </c>
      <c r="L12" s="13">
        <v>4663</v>
      </c>
      <c r="M12" s="13">
        <v>2167</v>
      </c>
      <c r="N12" s="13">
        <v>2115</v>
      </c>
      <c r="O12" s="13">
        <v>4007</v>
      </c>
      <c r="P12" s="13">
        <v>545</v>
      </c>
      <c r="Q12" s="13">
        <v>244089</v>
      </c>
      <c r="R12" s="13">
        <v>18665</v>
      </c>
      <c r="S12" s="13">
        <v>7971</v>
      </c>
      <c r="T12" s="13">
        <v>2551</v>
      </c>
      <c r="U12" s="13">
        <v>288</v>
      </c>
      <c r="V12" s="13">
        <v>3952</v>
      </c>
      <c r="W12" s="13">
        <v>22376</v>
      </c>
      <c r="X12" s="13">
        <v>4582</v>
      </c>
      <c r="Y12" s="13">
        <v>5231</v>
      </c>
      <c r="Z12" s="13">
        <v>4887</v>
      </c>
      <c r="AA12" s="13">
        <v>2586</v>
      </c>
      <c r="AB12" s="13">
        <v>2193</v>
      </c>
      <c r="AC12" s="13">
        <v>2790</v>
      </c>
      <c r="AD12" s="13">
        <v>7734</v>
      </c>
      <c r="AE12" s="13">
        <v>9995</v>
      </c>
      <c r="AF12" s="13">
        <v>4172</v>
      </c>
      <c r="AG12" s="13">
        <v>306</v>
      </c>
      <c r="AH12" s="13">
        <v>9610</v>
      </c>
      <c r="AI12" s="13">
        <v>15530</v>
      </c>
      <c r="AJ12" s="13">
        <v>13242</v>
      </c>
      <c r="AK12" s="13">
        <v>5070</v>
      </c>
      <c r="AL12" s="13">
        <v>19931</v>
      </c>
      <c r="AM12" s="13">
        <v>25475</v>
      </c>
      <c r="AN12" s="13">
        <v>7760</v>
      </c>
      <c r="AO12" s="13">
        <v>12068</v>
      </c>
      <c r="AP12" s="13">
        <v>11524</v>
      </c>
      <c r="AQ12" s="13">
        <v>7663</v>
      </c>
      <c r="AR12" s="13">
        <v>5907</v>
      </c>
      <c r="AS12" s="13">
        <v>2209</v>
      </c>
      <c r="AT12" s="13">
        <v>1757</v>
      </c>
      <c r="AU12" s="13">
        <v>1911</v>
      </c>
      <c r="AV12" s="13">
        <v>4153</v>
      </c>
      <c r="AW12" s="13">
        <v>24369</v>
      </c>
      <c r="AX12" s="13">
        <v>16928</v>
      </c>
      <c r="AY12" s="13">
        <v>3277</v>
      </c>
      <c r="AZ12" s="13">
        <v>4164</v>
      </c>
      <c r="BA12" s="13">
        <v>114880</v>
      </c>
      <c r="BB12" s="13">
        <v>47931</v>
      </c>
      <c r="BC12" s="13">
        <v>13233</v>
      </c>
      <c r="BD12" s="13">
        <v>7551</v>
      </c>
      <c r="BE12" s="13">
        <v>46165</v>
      </c>
      <c r="BF12" s="13">
        <v>247689</v>
      </c>
      <c r="BG12" s="13">
        <v>73056</v>
      </c>
      <c r="BH12" s="13">
        <v>174633</v>
      </c>
      <c r="BI12" s="13">
        <v>112000</v>
      </c>
      <c r="BJ12" s="13">
        <v>7082</v>
      </c>
      <c r="BK12" s="13">
        <v>71578</v>
      </c>
      <c r="BL12" s="13">
        <v>3491</v>
      </c>
      <c r="BM12" s="13">
        <v>2427</v>
      </c>
      <c r="BN12" s="13">
        <v>166</v>
      </c>
      <c r="BO12" s="13">
        <v>3335</v>
      </c>
      <c r="BP12" s="13">
        <v>10886</v>
      </c>
      <c r="BQ12" s="13">
        <v>13035</v>
      </c>
      <c r="BR12" s="13">
        <v>74479</v>
      </c>
      <c r="BS12" s="13">
        <v>6494</v>
      </c>
      <c r="BT12" s="13">
        <v>67985</v>
      </c>
      <c r="BU12" s="13">
        <v>31935</v>
      </c>
      <c r="BV12" s="13">
        <v>8166</v>
      </c>
      <c r="BW12" s="13">
        <v>6796</v>
      </c>
      <c r="BX12" s="13">
        <v>16973</v>
      </c>
      <c r="BY12" s="13">
        <v>35273</v>
      </c>
      <c r="BZ12" s="13">
        <v>18771</v>
      </c>
      <c r="CA12" s="13">
        <v>1805</v>
      </c>
      <c r="CB12" s="13">
        <v>11791</v>
      </c>
      <c r="CC12" s="13">
        <v>2906</v>
      </c>
      <c r="CD12" s="13">
        <v>33988</v>
      </c>
      <c r="CE12" s="13">
        <v>33988</v>
      </c>
      <c r="CF12" s="13">
        <v>48133</v>
      </c>
      <c r="CG12" s="13">
        <v>2632</v>
      </c>
      <c r="CH12" s="13">
        <v>45501</v>
      </c>
      <c r="CI12" s="13">
        <v>22969</v>
      </c>
      <c r="CJ12" s="13">
        <v>3834</v>
      </c>
      <c r="CK12" s="13">
        <v>15116</v>
      </c>
      <c r="CL12" s="13">
        <v>4019</v>
      </c>
      <c r="CM12" s="13">
        <v>13060</v>
      </c>
      <c r="CN12" s="13">
        <v>1269</v>
      </c>
      <c r="CO12" s="13">
        <v>1139</v>
      </c>
      <c r="CP12" s="13">
        <v>10391</v>
      </c>
      <c r="CQ12" s="13">
        <v>261</v>
      </c>
      <c r="CR12" s="13">
        <v>69527</v>
      </c>
      <c r="CS12" s="13">
        <v>42844</v>
      </c>
      <c r="CT12" s="13">
        <v>16083</v>
      </c>
      <c r="CU12" s="13">
        <v>10600</v>
      </c>
      <c r="CV12" s="13">
        <v>77494</v>
      </c>
      <c r="CW12" s="13">
        <v>77494</v>
      </c>
      <c r="CX12" s="13">
        <v>42567</v>
      </c>
      <c r="CY12" s="13">
        <v>41018</v>
      </c>
      <c r="CZ12" s="13">
        <v>1549</v>
      </c>
      <c r="DA12" s="13">
        <v>12356</v>
      </c>
      <c r="DB12" s="13">
        <v>1436</v>
      </c>
      <c r="DC12" s="13">
        <v>1953</v>
      </c>
      <c r="DD12" s="13">
        <v>2464</v>
      </c>
      <c r="DE12" s="13">
        <v>1774</v>
      </c>
      <c r="DF12" s="13">
        <v>4729</v>
      </c>
      <c r="DG12" s="13">
        <v>84053</v>
      </c>
      <c r="DH12" s="13">
        <v>2508</v>
      </c>
      <c r="DI12" s="13">
        <v>66996</v>
      </c>
      <c r="DJ12" s="13">
        <v>253</v>
      </c>
      <c r="DK12" s="13">
        <v>820</v>
      </c>
      <c r="DL12" s="13">
        <v>3934</v>
      </c>
      <c r="DM12" s="13">
        <v>9542</v>
      </c>
      <c r="DN12" s="13">
        <v>26</v>
      </c>
      <c r="DO12" s="13">
        <v>26</v>
      </c>
      <c r="DP12" s="1">
        <f t="shared" si="0"/>
        <v>488325</v>
      </c>
      <c r="DQ12" s="1">
        <f t="shared" si="1"/>
        <v>405540</v>
      </c>
      <c r="DR12" s="1">
        <f t="shared" si="2"/>
        <v>862982</v>
      </c>
    </row>
    <row r="13" spans="1:122" x14ac:dyDescent="0.2">
      <c r="A13" s="11" t="s">
        <v>243</v>
      </c>
      <c r="B13" s="12">
        <v>1008886</v>
      </c>
      <c r="C13" s="13">
        <v>378244</v>
      </c>
      <c r="D13" s="13">
        <v>358162</v>
      </c>
      <c r="E13" s="13">
        <v>4798</v>
      </c>
      <c r="F13" s="13">
        <v>12246</v>
      </c>
      <c r="G13" s="13">
        <v>590</v>
      </c>
      <c r="H13" s="13">
        <v>2448</v>
      </c>
      <c r="I13" s="13">
        <v>9232</v>
      </c>
      <c r="J13" s="13">
        <v>2535</v>
      </c>
      <c r="K13" s="13">
        <v>2887</v>
      </c>
      <c r="L13" s="13">
        <v>650</v>
      </c>
      <c r="M13" s="13">
        <v>1123</v>
      </c>
      <c r="N13" s="13">
        <v>527</v>
      </c>
      <c r="O13" s="13">
        <v>1483</v>
      </c>
      <c r="P13" s="13">
        <v>27</v>
      </c>
      <c r="Q13" s="13">
        <v>82993</v>
      </c>
      <c r="R13" s="13">
        <v>6045</v>
      </c>
      <c r="S13" s="13">
        <v>3727</v>
      </c>
      <c r="T13" s="13">
        <v>2388</v>
      </c>
      <c r="U13" s="13">
        <v>464</v>
      </c>
      <c r="V13" s="13">
        <v>581</v>
      </c>
      <c r="W13" s="13">
        <v>3139</v>
      </c>
      <c r="X13" s="13">
        <v>182</v>
      </c>
      <c r="Y13" s="13">
        <v>2635</v>
      </c>
      <c r="Z13" s="13">
        <v>1370</v>
      </c>
      <c r="AA13" s="13">
        <v>882</v>
      </c>
      <c r="AB13" s="13">
        <v>1121</v>
      </c>
      <c r="AC13" s="13">
        <v>511</v>
      </c>
      <c r="AD13" s="13">
        <v>940</v>
      </c>
      <c r="AE13" s="13">
        <v>3793</v>
      </c>
      <c r="AF13" s="13">
        <v>6558</v>
      </c>
      <c r="AG13" s="13">
        <v>997</v>
      </c>
      <c r="AH13" s="13">
        <v>1714</v>
      </c>
      <c r="AI13" s="13">
        <v>4468</v>
      </c>
      <c r="AJ13" s="13">
        <v>2408</v>
      </c>
      <c r="AK13" s="13">
        <v>484</v>
      </c>
      <c r="AL13" s="13">
        <v>4363</v>
      </c>
      <c r="AM13" s="13">
        <v>3762</v>
      </c>
      <c r="AN13" s="13">
        <v>1988</v>
      </c>
      <c r="AO13" s="13">
        <v>19672</v>
      </c>
      <c r="AP13" s="13">
        <v>3092</v>
      </c>
      <c r="AQ13" s="13">
        <v>1466</v>
      </c>
      <c r="AR13" s="13">
        <v>1677</v>
      </c>
      <c r="AS13" s="13">
        <v>396</v>
      </c>
      <c r="AT13" s="13">
        <v>227</v>
      </c>
      <c r="AU13" s="13">
        <v>707</v>
      </c>
      <c r="AV13" s="13">
        <v>1236</v>
      </c>
      <c r="AW13" s="13">
        <v>13545</v>
      </c>
      <c r="AX13" s="13">
        <v>9897</v>
      </c>
      <c r="AY13" s="13">
        <v>1446</v>
      </c>
      <c r="AZ13" s="13">
        <v>2202</v>
      </c>
      <c r="BA13" s="13">
        <v>56781</v>
      </c>
      <c r="BB13" s="13">
        <v>27665</v>
      </c>
      <c r="BC13" s="13">
        <v>6828</v>
      </c>
      <c r="BD13" s="13">
        <v>3410</v>
      </c>
      <c r="BE13" s="13">
        <v>18878</v>
      </c>
      <c r="BF13" s="13">
        <v>115873</v>
      </c>
      <c r="BG13" s="13">
        <v>23632</v>
      </c>
      <c r="BH13" s="13">
        <v>92241</v>
      </c>
      <c r="BI13" s="13">
        <v>52925</v>
      </c>
      <c r="BJ13" s="13">
        <v>5431</v>
      </c>
      <c r="BK13" s="13">
        <v>34489</v>
      </c>
      <c r="BL13" s="13">
        <v>114</v>
      </c>
      <c r="BM13" s="13">
        <v>812</v>
      </c>
      <c r="BN13" s="13">
        <v>28</v>
      </c>
      <c r="BO13" s="13">
        <v>416</v>
      </c>
      <c r="BP13" s="13">
        <v>5212</v>
      </c>
      <c r="BQ13" s="13">
        <v>6423</v>
      </c>
      <c r="BR13" s="13">
        <v>45449</v>
      </c>
      <c r="BS13" s="13">
        <v>4280</v>
      </c>
      <c r="BT13" s="13">
        <v>41169</v>
      </c>
      <c r="BU13" s="13">
        <v>12850</v>
      </c>
      <c r="BV13" s="13">
        <v>5435</v>
      </c>
      <c r="BW13" s="13">
        <v>3418</v>
      </c>
      <c r="BX13" s="13">
        <v>3997</v>
      </c>
      <c r="BY13" s="13">
        <v>19064</v>
      </c>
      <c r="BZ13" s="13">
        <v>11149</v>
      </c>
      <c r="CA13" s="13">
        <v>816</v>
      </c>
      <c r="CB13" s="13">
        <v>6331</v>
      </c>
      <c r="CC13" s="13">
        <v>768</v>
      </c>
      <c r="CD13" s="13">
        <v>16074</v>
      </c>
      <c r="CE13" s="13">
        <v>16074</v>
      </c>
      <c r="CF13" s="13">
        <v>14619</v>
      </c>
      <c r="CG13" s="13">
        <v>1509</v>
      </c>
      <c r="CH13" s="13">
        <v>13110</v>
      </c>
      <c r="CI13" s="13">
        <v>10949</v>
      </c>
      <c r="CJ13" s="13">
        <v>2111</v>
      </c>
      <c r="CK13" s="13">
        <v>7280</v>
      </c>
      <c r="CL13" s="13">
        <v>1558</v>
      </c>
      <c r="CM13" s="13">
        <v>8168</v>
      </c>
      <c r="CN13" s="13">
        <v>591</v>
      </c>
      <c r="CO13" s="13">
        <v>402</v>
      </c>
      <c r="CP13" s="13">
        <v>7090</v>
      </c>
      <c r="CQ13" s="13">
        <v>85</v>
      </c>
      <c r="CR13" s="13">
        <v>33158</v>
      </c>
      <c r="CS13" s="13">
        <v>21087</v>
      </c>
      <c r="CT13" s="13">
        <v>8669</v>
      </c>
      <c r="CU13" s="13">
        <v>3402</v>
      </c>
      <c r="CV13" s="13">
        <v>50453</v>
      </c>
      <c r="CW13" s="13">
        <v>50453</v>
      </c>
      <c r="CX13" s="13">
        <v>28699</v>
      </c>
      <c r="CY13" s="13">
        <v>27341</v>
      </c>
      <c r="CZ13" s="13">
        <v>1358</v>
      </c>
      <c r="DA13" s="13">
        <v>7499</v>
      </c>
      <c r="DB13" s="13">
        <v>818</v>
      </c>
      <c r="DC13" s="13">
        <v>1472</v>
      </c>
      <c r="DD13" s="13">
        <v>1600</v>
      </c>
      <c r="DE13" s="13">
        <v>1106</v>
      </c>
      <c r="DF13" s="13">
        <v>2503</v>
      </c>
      <c r="DG13" s="13">
        <v>52307</v>
      </c>
      <c r="DH13" s="13">
        <v>1762</v>
      </c>
      <c r="DI13" s="13">
        <v>43524</v>
      </c>
      <c r="DJ13" s="13">
        <v>208</v>
      </c>
      <c r="DK13" s="13">
        <v>437</v>
      </c>
      <c r="DL13" s="13">
        <v>1084</v>
      </c>
      <c r="DM13" s="13">
        <v>5292</v>
      </c>
      <c r="DN13" s="13">
        <v>4</v>
      </c>
      <c r="DO13" s="13">
        <v>4</v>
      </c>
      <c r="DP13" s="1">
        <f t="shared" si="0"/>
        <v>378244</v>
      </c>
      <c r="DQ13" s="1">
        <f t="shared" si="1"/>
        <v>162551</v>
      </c>
      <c r="DR13" s="1">
        <f t="shared" si="2"/>
        <v>439392</v>
      </c>
    </row>
    <row r="14" spans="1:122" x14ac:dyDescent="0.2">
      <c r="A14" s="11" t="s">
        <v>244</v>
      </c>
      <c r="B14" s="12">
        <v>1283401</v>
      </c>
      <c r="C14" s="13">
        <v>456497</v>
      </c>
      <c r="D14" s="13">
        <v>421101</v>
      </c>
      <c r="E14" s="13">
        <v>7640</v>
      </c>
      <c r="F14" s="13">
        <v>19529</v>
      </c>
      <c r="G14" s="13">
        <v>1147</v>
      </c>
      <c r="H14" s="13">
        <v>7080</v>
      </c>
      <c r="I14" s="13">
        <v>22308</v>
      </c>
      <c r="J14" s="13">
        <v>10841</v>
      </c>
      <c r="K14" s="13">
        <v>3661</v>
      </c>
      <c r="L14" s="13">
        <v>101</v>
      </c>
      <c r="M14" s="13">
        <v>476</v>
      </c>
      <c r="N14" s="13">
        <v>1348</v>
      </c>
      <c r="O14" s="13">
        <v>5615</v>
      </c>
      <c r="P14" s="13">
        <v>266</v>
      </c>
      <c r="Q14" s="13">
        <v>76488</v>
      </c>
      <c r="R14" s="13">
        <v>8985</v>
      </c>
      <c r="S14" s="13">
        <v>6081</v>
      </c>
      <c r="T14" s="13">
        <v>2509</v>
      </c>
      <c r="U14" s="13">
        <v>329</v>
      </c>
      <c r="V14" s="13">
        <v>1325</v>
      </c>
      <c r="W14" s="13">
        <v>2315</v>
      </c>
      <c r="X14" s="13">
        <v>442</v>
      </c>
      <c r="Y14" s="13">
        <v>4929</v>
      </c>
      <c r="Z14" s="13">
        <v>2610</v>
      </c>
      <c r="AA14" s="13">
        <v>1062</v>
      </c>
      <c r="AB14" s="13">
        <v>1235</v>
      </c>
      <c r="AC14" s="13">
        <v>857</v>
      </c>
      <c r="AD14" s="13">
        <v>1922</v>
      </c>
      <c r="AE14" s="13">
        <v>2599</v>
      </c>
      <c r="AF14" s="13">
        <v>2745</v>
      </c>
      <c r="AG14" s="13">
        <v>106</v>
      </c>
      <c r="AH14" s="13">
        <v>2920</v>
      </c>
      <c r="AI14" s="13">
        <v>3655</v>
      </c>
      <c r="AJ14" s="13">
        <v>2087</v>
      </c>
      <c r="AK14" s="13">
        <v>818</v>
      </c>
      <c r="AL14" s="13">
        <v>5294</v>
      </c>
      <c r="AM14" s="13">
        <v>6184</v>
      </c>
      <c r="AN14" s="13">
        <v>2855</v>
      </c>
      <c r="AO14" s="13">
        <v>1738</v>
      </c>
      <c r="AP14" s="13">
        <v>3085</v>
      </c>
      <c r="AQ14" s="13">
        <v>2129</v>
      </c>
      <c r="AR14" s="13">
        <v>1565</v>
      </c>
      <c r="AS14" s="13">
        <v>598</v>
      </c>
      <c r="AT14" s="13">
        <v>631</v>
      </c>
      <c r="AU14" s="13">
        <v>924</v>
      </c>
      <c r="AV14" s="13">
        <v>1954</v>
      </c>
      <c r="AW14" s="13">
        <v>17267</v>
      </c>
      <c r="AX14" s="13">
        <v>12777</v>
      </c>
      <c r="AY14" s="13">
        <v>1730</v>
      </c>
      <c r="AZ14" s="13">
        <v>2760</v>
      </c>
      <c r="BA14" s="13">
        <v>71851</v>
      </c>
      <c r="BB14" s="13">
        <v>34150</v>
      </c>
      <c r="BC14" s="13">
        <v>6850</v>
      </c>
      <c r="BD14" s="13">
        <v>3886</v>
      </c>
      <c r="BE14" s="13">
        <v>26965</v>
      </c>
      <c r="BF14" s="13">
        <v>180460</v>
      </c>
      <c r="BG14" s="13">
        <v>43047</v>
      </c>
      <c r="BH14" s="13">
        <v>137413</v>
      </c>
      <c r="BI14" s="13">
        <v>80906</v>
      </c>
      <c r="BJ14" s="13">
        <v>7908</v>
      </c>
      <c r="BK14" s="13">
        <v>45758</v>
      </c>
      <c r="BL14" s="13">
        <v>248</v>
      </c>
      <c r="BM14" s="13">
        <v>972</v>
      </c>
      <c r="BN14" s="13">
        <v>55</v>
      </c>
      <c r="BO14" s="13">
        <v>1410</v>
      </c>
      <c r="BP14" s="13">
        <v>12068</v>
      </c>
      <c r="BQ14" s="13">
        <v>12487</v>
      </c>
      <c r="BR14" s="13">
        <v>66400</v>
      </c>
      <c r="BS14" s="13">
        <v>5807</v>
      </c>
      <c r="BT14" s="13">
        <v>60593</v>
      </c>
      <c r="BU14" s="13">
        <v>15547</v>
      </c>
      <c r="BV14" s="13">
        <v>6141</v>
      </c>
      <c r="BW14" s="13">
        <v>4356</v>
      </c>
      <c r="BX14" s="13">
        <v>5050</v>
      </c>
      <c r="BY14" s="13">
        <v>21226</v>
      </c>
      <c r="BZ14" s="13">
        <v>10538</v>
      </c>
      <c r="CA14" s="13">
        <v>798</v>
      </c>
      <c r="CB14" s="13">
        <v>8630</v>
      </c>
      <c r="CC14" s="13">
        <v>1260</v>
      </c>
      <c r="CD14" s="13">
        <v>20903</v>
      </c>
      <c r="CE14" s="13">
        <v>20903</v>
      </c>
      <c r="CF14" s="13">
        <v>31719</v>
      </c>
      <c r="CG14" s="13">
        <v>1508</v>
      </c>
      <c r="CH14" s="13">
        <v>30211</v>
      </c>
      <c r="CI14" s="13">
        <v>13309</v>
      </c>
      <c r="CJ14" s="13">
        <v>2143</v>
      </c>
      <c r="CK14" s="13">
        <v>8521</v>
      </c>
      <c r="CL14" s="13">
        <v>2645</v>
      </c>
      <c r="CM14" s="13">
        <v>8477</v>
      </c>
      <c r="CN14" s="13">
        <v>838</v>
      </c>
      <c r="CO14" s="13">
        <v>886</v>
      </c>
      <c r="CP14" s="13">
        <v>6605</v>
      </c>
      <c r="CQ14" s="13">
        <v>148</v>
      </c>
      <c r="CR14" s="13">
        <v>48658</v>
      </c>
      <c r="CS14" s="13">
        <v>28394</v>
      </c>
      <c r="CT14" s="13">
        <v>12816</v>
      </c>
      <c r="CU14" s="13">
        <v>7448</v>
      </c>
      <c r="CV14" s="13">
        <v>52040</v>
      </c>
      <c r="CW14" s="13">
        <v>52040</v>
      </c>
      <c r="CX14" s="13">
        <v>29161</v>
      </c>
      <c r="CY14" s="13">
        <v>28062</v>
      </c>
      <c r="CZ14" s="13">
        <v>1099</v>
      </c>
      <c r="DA14" s="13">
        <v>7478</v>
      </c>
      <c r="DB14" s="13">
        <v>909</v>
      </c>
      <c r="DC14" s="13">
        <v>1086</v>
      </c>
      <c r="DD14" s="13">
        <v>1673</v>
      </c>
      <c r="DE14" s="13">
        <v>1059</v>
      </c>
      <c r="DF14" s="13">
        <v>2751</v>
      </c>
      <c r="DG14" s="13">
        <v>62695</v>
      </c>
      <c r="DH14" s="13">
        <v>2519</v>
      </c>
      <c r="DI14" s="13">
        <v>51339</v>
      </c>
      <c r="DJ14" s="13">
        <v>192</v>
      </c>
      <c r="DK14" s="13">
        <v>556</v>
      </c>
      <c r="DL14" s="13">
        <v>3043</v>
      </c>
      <c r="DM14" s="13">
        <v>5046</v>
      </c>
      <c r="DN14" s="13">
        <v>11</v>
      </c>
      <c r="DO14" s="13">
        <v>11</v>
      </c>
      <c r="DP14" s="1">
        <f t="shared" si="0"/>
        <v>456497</v>
      </c>
      <c r="DQ14" s="1">
        <f t="shared" si="1"/>
        <v>187914</v>
      </c>
      <c r="DR14" s="1">
        <f t="shared" si="2"/>
        <v>609829</v>
      </c>
    </row>
    <row r="15" spans="1:122" x14ac:dyDescent="0.2">
      <c r="A15" s="11" t="s">
        <v>245</v>
      </c>
      <c r="B15" s="12">
        <v>1264922</v>
      </c>
      <c r="C15" s="13">
        <v>9186</v>
      </c>
      <c r="D15" s="13">
        <v>7229</v>
      </c>
      <c r="E15" s="13">
        <v>355</v>
      </c>
      <c r="F15" s="13">
        <v>431</v>
      </c>
      <c r="G15" s="13">
        <v>744</v>
      </c>
      <c r="H15" s="13">
        <v>427</v>
      </c>
      <c r="I15" s="13">
        <v>366</v>
      </c>
      <c r="J15" s="13">
        <v>32</v>
      </c>
      <c r="K15" s="13">
        <v>138</v>
      </c>
      <c r="L15" s="13">
        <v>29</v>
      </c>
      <c r="M15" s="13">
        <v>15</v>
      </c>
      <c r="N15" s="13">
        <v>47</v>
      </c>
      <c r="O15" s="13">
        <v>94</v>
      </c>
      <c r="P15" s="13">
        <v>11</v>
      </c>
      <c r="Q15" s="13">
        <v>268283</v>
      </c>
      <c r="R15" s="13">
        <v>3801</v>
      </c>
      <c r="S15" s="13">
        <v>8130</v>
      </c>
      <c r="T15" s="13">
        <v>1617</v>
      </c>
      <c r="U15" s="13">
        <v>515</v>
      </c>
      <c r="V15" s="13">
        <v>3626</v>
      </c>
      <c r="W15" s="13">
        <v>10747</v>
      </c>
      <c r="X15" s="13">
        <v>1819</v>
      </c>
      <c r="Y15" s="13">
        <v>1851</v>
      </c>
      <c r="Z15" s="13">
        <v>4978</v>
      </c>
      <c r="AA15" s="13">
        <v>4771</v>
      </c>
      <c r="AB15" s="13">
        <v>4833</v>
      </c>
      <c r="AC15" s="13">
        <v>4626</v>
      </c>
      <c r="AD15" s="13">
        <v>1347</v>
      </c>
      <c r="AE15" s="13">
        <v>14443</v>
      </c>
      <c r="AF15" s="13">
        <v>8033</v>
      </c>
      <c r="AG15" s="13">
        <v>426</v>
      </c>
      <c r="AH15" s="13">
        <v>11880</v>
      </c>
      <c r="AI15" s="13">
        <v>7043</v>
      </c>
      <c r="AJ15" s="13">
        <v>3368</v>
      </c>
      <c r="AK15" s="13">
        <v>1549</v>
      </c>
      <c r="AL15" s="13">
        <v>17254</v>
      </c>
      <c r="AM15" s="13">
        <v>28368</v>
      </c>
      <c r="AN15" s="13">
        <v>17512</v>
      </c>
      <c r="AO15" s="13">
        <v>27802</v>
      </c>
      <c r="AP15" s="13">
        <v>11814</v>
      </c>
      <c r="AQ15" s="13">
        <v>19397</v>
      </c>
      <c r="AR15" s="13">
        <v>35569</v>
      </c>
      <c r="AS15" s="13">
        <v>4329</v>
      </c>
      <c r="AT15" s="13">
        <v>1338</v>
      </c>
      <c r="AU15" s="13">
        <v>1159</v>
      </c>
      <c r="AV15" s="13">
        <v>4338</v>
      </c>
      <c r="AW15" s="13">
        <v>7594</v>
      </c>
      <c r="AX15" s="13">
        <v>3867</v>
      </c>
      <c r="AY15" s="13">
        <v>1625</v>
      </c>
      <c r="AZ15" s="13">
        <v>2102</v>
      </c>
      <c r="BA15" s="13">
        <v>98616</v>
      </c>
      <c r="BB15" s="13">
        <v>38459</v>
      </c>
      <c r="BC15" s="13">
        <v>12624</v>
      </c>
      <c r="BD15" s="13">
        <v>8019</v>
      </c>
      <c r="BE15" s="13">
        <v>39514</v>
      </c>
      <c r="BF15" s="13">
        <v>193786</v>
      </c>
      <c r="BG15" s="13">
        <v>86678</v>
      </c>
      <c r="BH15" s="13">
        <v>107108</v>
      </c>
      <c r="BI15" s="13">
        <v>95067</v>
      </c>
      <c r="BJ15" s="13">
        <v>2034</v>
      </c>
      <c r="BK15" s="13">
        <v>50758</v>
      </c>
      <c r="BL15" s="13">
        <v>2955</v>
      </c>
      <c r="BM15" s="13">
        <v>7828</v>
      </c>
      <c r="BN15" s="13">
        <v>45</v>
      </c>
      <c r="BO15" s="13">
        <v>10491</v>
      </c>
      <c r="BP15" s="13">
        <v>6216</v>
      </c>
      <c r="BQ15" s="13">
        <v>14740</v>
      </c>
      <c r="BR15" s="13">
        <v>65575</v>
      </c>
      <c r="BS15" s="13">
        <v>10736</v>
      </c>
      <c r="BT15" s="13">
        <v>54839</v>
      </c>
      <c r="BU15" s="13">
        <v>76811</v>
      </c>
      <c r="BV15" s="13">
        <v>5935</v>
      </c>
      <c r="BW15" s="13">
        <v>23535</v>
      </c>
      <c r="BX15" s="13">
        <v>47341</v>
      </c>
      <c r="BY15" s="13">
        <v>48467</v>
      </c>
      <c r="BZ15" s="13">
        <v>19822</v>
      </c>
      <c r="CA15" s="13">
        <v>11778</v>
      </c>
      <c r="CB15" s="13">
        <v>10801</v>
      </c>
      <c r="CC15" s="13">
        <v>6066</v>
      </c>
      <c r="CD15" s="13">
        <v>46679</v>
      </c>
      <c r="CE15" s="13">
        <v>46679</v>
      </c>
      <c r="CF15" s="13">
        <v>91379</v>
      </c>
      <c r="CG15" s="13">
        <v>4602</v>
      </c>
      <c r="CH15" s="13">
        <v>86777</v>
      </c>
      <c r="CI15" s="13">
        <v>46120</v>
      </c>
      <c r="CJ15" s="13">
        <v>11700</v>
      </c>
      <c r="CK15" s="13">
        <v>25527</v>
      </c>
      <c r="CL15" s="13">
        <v>8893</v>
      </c>
      <c r="CM15" s="13">
        <v>16645</v>
      </c>
      <c r="CN15" s="13">
        <v>738</v>
      </c>
      <c r="CO15" s="13">
        <v>1656</v>
      </c>
      <c r="CP15" s="13">
        <v>14121</v>
      </c>
      <c r="CQ15" s="13">
        <v>130</v>
      </c>
      <c r="CR15" s="13">
        <v>49509</v>
      </c>
      <c r="CS15" s="13">
        <v>33553</v>
      </c>
      <c r="CT15" s="13">
        <v>8588</v>
      </c>
      <c r="CU15" s="13">
        <v>7368</v>
      </c>
      <c r="CV15" s="13">
        <v>54042</v>
      </c>
      <c r="CW15" s="13">
        <v>54042</v>
      </c>
      <c r="CX15" s="13">
        <v>36451</v>
      </c>
      <c r="CY15" s="13">
        <v>30900</v>
      </c>
      <c r="CZ15" s="13">
        <v>5551</v>
      </c>
      <c r="DA15" s="13">
        <v>18915</v>
      </c>
      <c r="DB15" s="13">
        <v>1380</v>
      </c>
      <c r="DC15" s="13">
        <v>3091</v>
      </c>
      <c r="DD15" s="13">
        <v>3352</v>
      </c>
      <c r="DE15" s="13">
        <v>3762</v>
      </c>
      <c r="DF15" s="13">
        <v>7330</v>
      </c>
      <c r="DG15" s="13">
        <v>41359</v>
      </c>
      <c r="DH15" s="13">
        <v>377</v>
      </c>
      <c r="DI15" s="13">
        <v>31804</v>
      </c>
      <c r="DJ15" s="13">
        <v>63</v>
      </c>
      <c r="DK15" s="13">
        <v>376</v>
      </c>
      <c r="DL15" s="13">
        <v>2305</v>
      </c>
      <c r="DM15" s="13">
        <v>6434</v>
      </c>
      <c r="DN15" s="13">
        <v>72</v>
      </c>
      <c r="DO15" s="13">
        <v>72</v>
      </c>
      <c r="DP15" s="1">
        <f t="shared" si="0"/>
        <v>9186</v>
      </c>
      <c r="DQ15" s="1">
        <f t="shared" si="1"/>
        <v>374859</v>
      </c>
      <c r="DR15" s="1">
        <f t="shared" si="2"/>
        <v>844426</v>
      </c>
    </row>
    <row r="16" spans="1:122" x14ac:dyDescent="0.2">
      <c r="A16" s="11" t="s">
        <v>246</v>
      </c>
      <c r="B16" s="12">
        <v>4062749</v>
      </c>
      <c r="C16" s="13">
        <v>423990</v>
      </c>
      <c r="D16" s="13">
        <v>364123</v>
      </c>
      <c r="E16" s="13">
        <v>7578</v>
      </c>
      <c r="F16" s="13">
        <v>16226</v>
      </c>
      <c r="G16" s="13">
        <v>24893</v>
      </c>
      <c r="H16" s="13">
        <v>11170</v>
      </c>
      <c r="I16" s="13">
        <v>6084</v>
      </c>
      <c r="J16" s="13">
        <v>2494</v>
      </c>
      <c r="K16" s="13">
        <v>601</v>
      </c>
      <c r="L16" s="13">
        <v>364</v>
      </c>
      <c r="M16" s="13">
        <v>184</v>
      </c>
      <c r="N16" s="13">
        <v>1407</v>
      </c>
      <c r="O16" s="13">
        <v>895</v>
      </c>
      <c r="P16" s="13">
        <v>139</v>
      </c>
      <c r="Q16" s="13">
        <v>1177647</v>
      </c>
      <c r="R16" s="13">
        <v>23472</v>
      </c>
      <c r="S16" s="13">
        <v>17961</v>
      </c>
      <c r="T16" s="13">
        <v>6706</v>
      </c>
      <c r="U16" s="13">
        <v>720</v>
      </c>
      <c r="V16" s="13">
        <v>97888</v>
      </c>
      <c r="W16" s="13">
        <v>114781</v>
      </c>
      <c r="X16" s="13">
        <v>13433</v>
      </c>
      <c r="Y16" s="13">
        <v>27204</v>
      </c>
      <c r="Z16" s="13">
        <v>21656</v>
      </c>
      <c r="AA16" s="13">
        <v>15119</v>
      </c>
      <c r="AB16" s="13">
        <v>12457</v>
      </c>
      <c r="AC16" s="13">
        <v>28209</v>
      </c>
      <c r="AD16" s="13">
        <v>3060</v>
      </c>
      <c r="AE16" s="13">
        <v>33915</v>
      </c>
      <c r="AF16" s="13">
        <v>16118</v>
      </c>
      <c r="AG16" s="13">
        <v>8438</v>
      </c>
      <c r="AH16" s="13">
        <v>53121</v>
      </c>
      <c r="AI16" s="13">
        <v>41672</v>
      </c>
      <c r="AJ16" s="13">
        <v>22749</v>
      </c>
      <c r="AK16" s="13">
        <v>9397</v>
      </c>
      <c r="AL16" s="13">
        <v>89490</v>
      </c>
      <c r="AM16" s="13">
        <v>129335</v>
      </c>
      <c r="AN16" s="13">
        <v>66279</v>
      </c>
      <c r="AO16" s="13">
        <v>50322</v>
      </c>
      <c r="AP16" s="13">
        <v>32011</v>
      </c>
      <c r="AQ16" s="13">
        <v>79087</v>
      </c>
      <c r="AR16" s="13">
        <v>129401</v>
      </c>
      <c r="AS16" s="13">
        <v>11784</v>
      </c>
      <c r="AT16" s="13">
        <v>8250</v>
      </c>
      <c r="AU16" s="13">
        <v>6326</v>
      </c>
      <c r="AV16" s="13">
        <v>7286</v>
      </c>
      <c r="AW16" s="13">
        <v>31899</v>
      </c>
      <c r="AX16" s="13">
        <v>20392</v>
      </c>
      <c r="AY16" s="13">
        <v>4581</v>
      </c>
      <c r="AZ16" s="13">
        <v>6926</v>
      </c>
      <c r="BA16" s="13">
        <v>469542</v>
      </c>
      <c r="BB16" s="13">
        <v>222571</v>
      </c>
      <c r="BC16" s="13">
        <v>41040</v>
      </c>
      <c r="BD16" s="13">
        <v>35073</v>
      </c>
      <c r="BE16" s="13">
        <v>170858</v>
      </c>
      <c r="BF16" s="13">
        <v>618133</v>
      </c>
      <c r="BG16" s="13">
        <v>213815</v>
      </c>
      <c r="BH16" s="13">
        <v>404318</v>
      </c>
      <c r="BI16" s="13">
        <v>186279</v>
      </c>
      <c r="BJ16" s="13">
        <v>3775</v>
      </c>
      <c r="BK16" s="13">
        <v>122317</v>
      </c>
      <c r="BL16" s="13">
        <v>6652</v>
      </c>
      <c r="BM16" s="13">
        <v>2441</v>
      </c>
      <c r="BN16" s="13">
        <v>170</v>
      </c>
      <c r="BO16" s="13">
        <v>7041</v>
      </c>
      <c r="BP16" s="13">
        <v>14943</v>
      </c>
      <c r="BQ16" s="13">
        <v>28940</v>
      </c>
      <c r="BR16" s="13">
        <v>166317</v>
      </c>
      <c r="BS16" s="13">
        <v>16531</v>
      </c>
      <c r="BT16" s="13">
        <v>149786</v>
      </c>
      <c r="BU16" s="13">
        <v>80856</v>
      </c>
      <c r="BV16" s="13">
        <v>16868</v>
      </c>
      <c r="BW16" s="13">
        <v>21804</v>
      </c>
      <c r="BX16" s="13">
        <v>42184</v>
      </c>
      <c r="BY16" s="13">
        <v>60995</v>
      </c>
      <c r="BZ16" s="13">
        <v>28778</v>
      </c>
      <c r="CA16" s="13">
        <v>4964</v>
      </c>
      <c r="CB16" s="13">
        <v>21824</v>
      </c>
      <c r="CC16" s="13">
        <v>5429</v>
      </c>
      <c r="CD16" s="13">
        <v>90585</v>
      </c>
      <c r="CE16" s="13">
        <v>90585</v>
      </c>
      <c r="CF16" s="13">
        <v>126090</v>
      </c>
      <c r="CG16" s="13">
        <v>9026</v>
      </c>
      <c r="CH16" s="13">
        <v>117064</v>
      </c>
      <c r="CI16" s="13">
        <v>64839</v>
      </c>
      <c r="CJ16" s="13">
        <v>14348</v>
      </c>
      <c r="CK16" s="13">
        <v>36473</v>
      </c>
      <c r="CL16" s="13">
        <v>14018</v>
      </c>
      <c r="CM16" s="13">
        <v>34899</v>
      </c>
      <c r="CN16" s="13">
        <v>2158</v>
      </c>
      <c r="CO16" s="13">
        <v>3039</v>
      </c>
      <c r="CP16" s="13">
        <v>29311</v>
      </c>
      <c r="CQ16" s="13">
        <v>391</v>
      </c>
      <c r="CR16" s="13">
        <v>136695</v>
      </c>
      <c r="CS16" s="13">
        <v>80952</v>
      </c>
      <c r="CT16" s="13">
        <v>31123</v>
      </c>
      <c r="CU16" s="13">
        <v>24620</v>
      </c>
      <c r="CV16" s="13">
        <v>151804</v>
      </c>
      <c r="CW16" s="13">
        <v>151804</v>
      </c>
      <c r="CX16" s="13">
        <v>73884</v>
      </c>
      <c r="CY16" s="13">
        <v>70058</v>
      </c>
      <c r="CZ16" s="13">
        <v>3826</v>
      </c>
      <c r="DA16" s="13">
        <v>26963</v>
      </c>
      <c r="DB16" s="13">
        <v>2107</v>
      </c>
      <c r="DC16" s="13">
        <v>3784</v>
      </c>
      <c r="DD16" s="13">
        <v>5370</v>
      </c>
      <c r="DE16" s="13">
        <v>4418</v>
      </c>
      <c r="DF16" s="13">
        <v>11284</v>
      </c>
      <c r="DG16" s="13">
        <v>135228</v>
      </c>
      <c r="DH16" s="13">
        <v>2738</v>
      </c>
      <c r="DI16" s="13">
        <v>102364</v>
      </c>
      <c r="DJ16" s="13">
        <v>242</v>
      </c>
      <c r="DK16" s="13">
        <v>792</v>
      </c>
      <c r="DL16" s="13">
        <v>7020</v>
      </c>
      <c r="DM16" s="13">
        <v>22072</v>
      </c>
      <c r="DN16" s="13">
        <v>20</v>
      </c>
      <c r="DO16" s="13">
        <v>20</v>
      </c>
      <c r="DP16" s="1">
        <f t="shared" si="0"/>
        <v>423990</v>
      </c>
      <c r="DQ16" s="1">
        <f t="shared" si="1"/>
        <v>1685172</v>
      </c>
      <c r="DR16" s="1">
        <f t="shared" si="2"/>
        <v>1879703</v>
      </c>
    </row>
    <row r="17" spans="1:122" x14ac:dyDescent="0.2">
      <c r="A17" s="11" t="s">
        <v>247</v>
      </c>
      <c r="B17" s="12">
        <v>3642236</v>
      </c>
      <c r="C17" s="13">
        <v>196953</v>
      </c>
      <c r="D17" s="13">
        <v>157814</v>
      </c>
      <c r="E17" s="13">
        <v>9042</v>
      </c>
      <c r="F17" s="13">
        <v>9172</v>
      </c>
      <c r="G17" s="13">
        <v>18670</v>
      </c>
      <c r="H17" s="13">
        <v>2255</v>
      </c>
      <c r="I17" s="13">
        <v>3621</v>
      </c>
      <c r="J17" s="13">
        <v>304</v>
      </c>
      <c r="K17" s="13">
        <v>45</v>
      </c>
      <c r="L17" s="13">
        <v>183</v>
      </c>
      <c r="M17" s="13">
        <v>300</v>
      </c>
      <c r="N17" s="13">
        <v>2562</v>
      </c>
      <c r="O17" s="13">
        <v>102</v>
      </c>
      <c r="P17" s="13">
        <v>125</v>
      </c>
      <c r="Q17" s="13">
        <v>1389931</v>
      </c>
      <c r="R17" s="13">
        <v>15221</v>
      </c>
      <c r="S17" s="13">
        <v>12562</v>
      </c>
      <c r="T17" s="13">
        <v>6623</v>
      </c>
      <c r="U17" s="13">
        <v>445</v>
      </c>
      <c r="V17" s="13">
        <v>116111</v>
      </c>
      <c r="W17" s="13">
        <v>187549</v>
      </c>
      <c r="X17" s="13">
        <v>104082</v>
      </c>
      <c r="Y17" s="13">
        <v>23264</v>
      </c>
      <c r="Z17" s="13">
        <v>36505</v>
      </c>
      <c r="AA17" s="13">
        <v>29261</v>
      </c>
      <c r="AB17" s="13">
        <v>18795</v>
      </c>
      <c r="AC17" s="13">
        <v>61130</v>
      </c>
      <c r="AD17" s="13">
        <v>2800</v>
      </c>
      <c r="AE17" s="13">
        <v>25037</v>
      </c>
      <c r="AF17" s="13">
        <v>13968</v>
      </c>
      <c r="AG17" s="13">
        <v>10929</v>
      </c>
      <c r="AH17" s="13">
        <v>80663</v>
      </c>
      <c r="AI17" s="13">
        <v>37582</v>
      </c>
      <c r="AJ17" s="13">
        <v>8012</v>
      </c>
      <c r="AK17" s="13">
        <v>9227</v>
      </c>
      <c r="AL17" s="13">
        <v>112049</v>
      </c>
      <c r="AM17" s="13">
        <v>129593</v>
      </c>
      <c r="AN17" s="13">
        <v>59028</v>
      </c>
      <c r="AO17" s="13">
        <v>62821</v>
      </c>
      <c r="AP17" s="13">
        <v>14763</v>
      </c>
      <c r="AQ17" s="13">
        <v>113581</v>
      </c>
      <c r="AR17" s="13">
        <v>55777</v>
      </c>
      <c r="AS17" s="13">
        <v>14081</v>
      </c>
      <c r="AT17" s="13">
        <v>16459</v>
      </c>
      <c r="AU17" s="13">
        <v>5322</v>
      </c>
      <c r="AV17" s="13">
        <v>6691</v>
      </c>
      <c r="AW17" s="13">
        <v>25224</v>
      </c>
      <c r="AX17" s="13">
        <v>17021</v>
      </c>
      <c r="AY17" s="13">
        <v>3179</v>
      </c>
      <c r="AZ17" s="13">
        <v>5024</v>
      </c>
      <c r="BA17" s="13">
        <v>370329</v>
      </c>
      <c r="BB17" s="13">
        <v>199734</v>
      </c>
      <c r="BC17" s="13">
        <v>43207</v>
      </c>
      <c r="BD17" s="13">
        <v>21798</v>
      </c>
      <c r="BE17" s="13">
        <v>105590</v>
      </c>
      <c r="BF17" s="13">
        <v>541459</v>
      </c>
      <c r="BG17" s="13">
        <v>196430</v>
      </c>
      <c r="BH17" s="13">
        <v>345029</v>
      </c>
      <c r="BI17" s="13">
        <v>157670</v>
      </c>
      <c r="BJ17" s="13">
        <v>2402</v>
      </c>
      <c r="BK17" s="13">
        <v>96971</v>
      </c>
      <c r="BL17" s="13">
        <v>6564</v>
      </c>
      <c r="BM17" s="13">
        <v>2467</v>
      </c>
      <c r="BN17" s="13">
        <v>44</v>
      </c>
      <c r="BO17" s="13">
        <v>7000</v>
      </c>
      <c r="BP17" s="13">
        <v>13491</v>
      </c>
      <c r="BQ17" s="13">
        <v>28731</v>
      </c>
      <c r="BR17" s="13">
        <v>156151</v>
      </c>
      <c r="BS17" s="13">
        <v>22678</v>
      </c>
      <c r="BT17" s="13">
        <v>133473</v>
      </c>
      <c r="BU17" s="13">
        <v>70556</v>
      </c>
      <c r="BV17" s="13">
        <v>14210</v>
      </c>
      <c r="BW17" s="13">
        <v>17517</v>
      </c>
      <c r="BX17" s="13">
        <v>38829</v>
      </c>
      <c r="BY17" s="13">
        <v>53303</v>
      </c>
      <c r="BZ17" s="13">
        <v>30503</v>
      </c>
      <c r="CA17" s="13">
        <v>4918</v>
      </c>
      <c r="CB17" s="13">
        <v>14586</v>
      </c>
      <c r="CC17" s="13">
        <v>3296</v>
      </c>
      <c r="CD17" s="13">
        <v>67700</v>
      </c>
      <c r="CE17" s="13">
        <v>67700</v>
      </c>
      <c r="CF17" s="13">
        <v>100249</v>
      </c>
      <c r="CG17" s="13">
        <v>7264</v>
      </c>
      <c r="CH17" s="13">
        <v>92985</v>
      </c>
      <c r="CI17" s="13">
        <v>51306</v>
      </c>
      <c r="CJ17" s="13">
        <v>7285</v>
      </c>
      <c r="CK17" s="13">
        <v>34320</v>
      </c>
      <c r="CL17" s="13">
        <v>9701</v>
      </c>
      <c r="CM17" s="13">
        <v>26559</v>
      </c>
      <c r="CN17" s="13">
        <v>1415</v>
      </c>
      <c r="CO17" s="13">
        <v>2202</v>
      </c>
      <c r="CP17" s="13">
        <v>22556</v>
      </c>
      <c r="CQ17" s="13">
        <v>386</v>
      </c>
      <c r="CR17" s="13">
        <v>105412</v>
      </c>
      <c r="CS17" s="13">
        <v>67776</v>
      </c>
      <c r="CT17" s="13">
        <v>24664</v>
      </c>
      <c r="CU17" s="13">
        <v>12972</v>
      </c>
      <c r="CV17" s="13">
        <v>118123</v>
      </c>
      <c r="CW17" s="13">
        <v>118123</v>
      </c>
      <c r="CX17" s="13">
        <v>64347</v>
      </c>
      <c r="CY17" s="13">
        <v>61064</v>
      </c>
      <c r="CZ17" s="13">
        <v>3283</v>
      </c>
      <c r="DA17" s="13">
        <v>32833</v>
      </c>
      <c r="DB17" s="13">
        <v>2048</v>
      </c>
      <c r="DC17" s="13">
        <v>4604</v>
      </c>
      <c r="DD17" s="13">
        <v>5302</v>
      </c>
      <c r="DE17" s="13">
        <v>4198</v>
      </c>
      <c r="DF17" s="13">
        <v>16681</v>
      </c>
      <c r="DG17" s="13">
        <v>110506</v>
      </c>
      <c r="DH17" s="13">
        <v>1507</v>
      </c>
      <c r="DI17" s="13">
        <v>86160</v>
      </c>
      <c r="DJ17" s="13">
        <v>272</v>
      </c>
      <c r="DK17" s="13">
        <v>355</v>
      </c>
      <c r="DL17" s="13">
        <v>6404</v>
      </c>
      <c r="DM17" s="13">
        <v>15808</v>
      </c>
      <c r="DN17" s="13">
        <v>4</v>
      </c>
      <c r="DO17" s="13">
        <v>4</v>
      </c>
      <c r="DP17" s="1">
        <f t="shared" si="0"/>
        <v>196953</v>
      </c>
      <c r="DQ17" s="1">
        <f t="shared" si="1"/>
        <v>1789105</v>
      </c>
      <c r="DR17" s="1">
        <f t="shared" si="2"/>
        <v>1591831</v>
      </c>
    </row>
    <row r="18" spans="1:122" x14ac:dyDescent="0.2">
      <c r="A18" s="11" t="s">
        <v>248</v>
      </c>
      <c r="B18" s="12">
        <v>2766699</v>
      </c>
      <c r="C18" s="13">
        <v>528871</v>
      </c>
      <c r="D18" s="13">
        <v>481824</v>
      </c>
      <c r="E18" s="13">
        <v>7262</v>
      </c>
      <c r="F18" s="13">
        <v>23423</v>
      </c>
      <c r="G18" s="13">
        <v>10602</v>
      </c>
      <c r="H18" s="13">
        <v>5760</v>
      </c>
      <c r="I18" s="13">
        <v>25553</v>
      </c>
      <c r="J18" s="13">
        <v>18376</v>
      </c>
      <c r="K18" s="13">
        <v>200</v>
      </c>
      <c r="L18" s="13">
        <v>1965</v>
      </c>
      <c r="M18" s="13">
        <v>1540</v>
      </c>
      <c r="N18" s="13">
        <v>2625</v>
      </c>
      <c r="O18" s="13">
        <v>564</v>
      </c>
      <c r="P18" s="13">
        <v>283</v>
      </c>
      <c r="Q18" s="13">
        <v>476959</v>
      </c>
      <c r="R18" s="13">
        <v>19755</v>
      </c>
      <c r="S18" s="13">
        <v>14017</v>
      </c>
      <c r="T18" s="13">
        <v>8329</v>
      </c>
      <c r="U18" s="13">
        <v>1198</v>
      </c>
      <c r="V18" s="13">
        <v>21443</v>
      </c>
      <c r="W18" s="13">
        <v>81696</v>
      </c>
      <c r="X18" s="13">
        <v>11185</v>
      </c>
      <c r="Y18" s="13">
        <v>14167</v>
      </c>
      <c r="Z18" s="13">
        <v>12442</v>
      </c>
      <c r="AA18" s="13">
        <v>7078</v>
      </c>
      <c r="AB18" s="13">
        <v>4468</v>
      </c>
      <c r="AC18" s="13">
        <v>16049</v>
      </c>
      <c r="AD18" s="13">
        <v>1479</v>
      </c>
      <c r="AE18" s="13">
        <v>12720</v>
      </c>
      <c r="AF18" s="13">
        <v>8361</v>
      </c>
      <c r="AG18" s="13">
        <v>649</v>
      </c>
      <c r="AH18" s="13">
        <v>21356</v>
      </c>
      <c r="AI18" s="13">
        <v>28525</v>
      </c>
      <c r="AJ18" s="13">
        <v>5716</v>
      </c>
      <c r="AK18" s="13">
        <v>3658</v>
      </c>
      <c r="AL18" s="13">
        <v>29394</v>
      </c>
      <c r="AM18" s="13">
        <v>29116</v>
      </c>
      <c r="AN18" s="13">
        <v>13619</v>
      </c>
      <c r="AO18" s="13">
        <v>21832</v>
      </c>
      <c r="AP18" s="13">
        <v>4554</v>
      </c>
      <c r="AQ18" s="13">
        <v>30184</v>
      </c>
      <c r="AR18" s="13">
        <v>34408</v>
      </c>
      <c r="AS18" s="13">
        <v>2580</v>
      </c>
      <c r="AT18" s="13">
        <v>5127</v>
      </c>
      <c r="AU18" s="13">
        <v>7260</v>
      </c>
      <c r="AV18" s="13">
        <v>4594</v>
      </c>
      <c r="AW18" s="13">
        <v>21733</v>
      </c>
      <c r="AX18" s="13">
        <v>14678</v>
      </c>
      <c r="AY18" s="13">
        <v>2920</v>
      </c>
      <c r="AZ18" s="13">
        <v>4135</v>
      </c>
      <c r="BA18" s="13">
        <v>424788</v>
      </c>
      <c r="BB18" s="13">
        <v>236322</v>
      </c>
      <c r="BC18" s="13">
        <v>30716</v>
      </c>
      <c r="BD18" s="13">
        <v>20424</v>
      </c>
      <c r="BE18" s="13">
        <v>137326</v>
      </c>
      <c r="BF18" s="13">
        <v>373382</v>
      </c>
      <c r="BG18" s="13">
        <v>101703</v>
      </c>
      <c r="BH18" s="13">
        <v>271679</v>
      </c>
      <c r="BI18" s="13">
        <v>141079</v>
      </c>
      <c r="BJ18" s="13">
        <v>4999</v>
      </c>
      <c r="BK18" s="13">
        <v>97410</v>
      </c>
      <c r="BL18" s="13">
        <v>3903</v>
      </c>
      <c r="BM18" s="13">
        <v>920</v>
      </c>
      <c r="BN18" s="13">
        <v>81</v>
      </c>
      <c r="BO18" s="13">
        <v>2254</v>
      </c>
      <c r="BP18" s="13">
        <v>10678</v>
      </c>
      <c r="BQ18" s="13">
        <v>20834</v>
      </c>
      <c r="BR18" s="13">
        <v>151389</v>
      </c>
      <c r="BS18" s="13">
        <v>12196</v>
      </c>
      <c r="BT18" s="13">
        <v>139193</v>
      </c>
      <c r="BU18" s="13">
        <v>39041</v>
      </c>
      <c r="BV18" s="13">
        <v>10216</v>
      </c>
      <c r="BW18" s="13">
        <v>11797</v>
      </c>
      <c r="BX18" s="13">
        <v>17028</v>
      </c>
      <c r="BY18" s="13">
        <v>34480</v>
      </c>
      <c r="BZ18" s="13">
        <v>16374</v>
      </c>
      <c r="CA18" s="13">
        <v>2130</v>
      </c>
      <c r="CB18" s="13">
        <v>12576</v>
      </c>
      <c r="CC18" s="13">
        <v>3400</v>
      </c>
      <c r="CD18" s="13">
        <v>52468</v>
      </c>
      <c r="CE18" s="13">
        <v>52468</v>
      </c>
      <c r="CF18" s="13">
        <v>64158</v>
      </c>
      <c r="CG18" s="13">
        <v>6264</v>
      </c>
      <c r="CH18" s="13">
        <v>57894</v>
      </c>
      <c r="CI18" s="13">
        <v>27734</v>
      </c>
      <c r="CJ18" s="13">
        <v>4321</v>
      </c>
      <c r="CK18" s="13">
        <v>18187</v>
      </c>
      <c r="CL18" s="13">
        <v>5226</v>
      </c>
      <c r="CM18" s="13">
        <v>25911</v>
      </c>
      <c r="CN18" s="13">
        <v>1364</v>
      </c>
      <c r="CO18" s="13">
        <v>1862</v>
      </c>
      <c r="CP18" s="13">
        <v>22497</v>
      </c>
      <c r="CQ18" s="13">
        <v>188</v>
      </c>
      <c r="CR18" s="13">
        <v>101214</v>
      </c>
      <c r="CS18" s="13">
        <v>59720</v>
      </c>
      <c r="CT18" s="13">
        <v>24102</v>
      </c>
      <c r="CU18" s="13">
        <v>17392</v>
      </c>
      <c r="CV18" s="13">
        <v>110463</v>
      </c>
      <c r="CW18" s="13">
        <v>110463</v>
      </c>
      <c r="CX18" s="13">
        <v>54460</v>
      </c>
      <c r="CY18" s="13">
        <v>52389</v>
      </c>
      <c r="CZ18" s="13">
        <v>2071</v>
      </c>
      <c r="DA18" s="13">
        <v>16449</v>
      </c>
      <c r="DB18" s="13">
        <v>1202</v>
      </c>
      <c r="DC18" s="13">
        <v>2057</v>
      </c>
      <c r="DD18" s="13">
        <v>3422</v>
      </c>
      <c r="DE18" s="13">
        <v>2496</v>
      </c>
      <c r="DF18" s="13">
        <v>7272</v>
      </c>
      <c r="DG18" s="13">
        <v>96562</v>
      </c>
      <c r="DH18" s="13">
        <v>1883</v>
      </c>
      <c r="DI18" s="13">
        <v>70680</v>
      </c>
      <c r="DJ18" s="13">
        <v>249</v>
      </c>
      <c r="DK18" s="13">
        <v>413</v>
      </c>
      <c r="DL18" s="13">
        <v>3630</v>
      </c>
      <c r="DM18" s="13">
        <v>19707</v>
      </c>
      <c r="DN18" s="13">
        <v>5</v>
      </c>
      <c r="DO18" s="13">
        <v>5</v>
      </c>
      <c r="DP18" s="1">
        <f t="shared" si="0"/>
        <v>528871</v>
      </c>
      <c r="DQ18" s="1">
        <f t="shared" si="1"/>
        <v>949033</v>
      </c>
      <c r="DR18" s="1">
        <f t="shared" si="2"/>
        <v>1234335</v>
      </c>
    </row>
    <row r="19" spans="1:122" x14ac:dyDescent="0.2">
      <c r="A19" s="11" t="s">
        <v>249</v>
      </c>
      <c r="B19" s="12">
        <v>2052886</v>
      </c>
      <c r="C19" s="13">
        <v>287461</v>
      </c>
      <c r="D19" s="13">
        <v>225735</v>
      </c>
      <c r="E19" s="13">
        <v>8760</v>
      </c>
      <c r="F19" s="13">
        <v>18237</v>
      </c>
      <c r="G19" s="13">
        <v>30569</v>
      </c>
      <c r="H19" s="13">
        <v>4160</v>
      </c>
      <c r="I19" s="13">
        <v>5725</v>
      </c>
      <c r="J19" s="13">
        <v>2271</v>
      </c>
      <c r="K19" s="13">
        <v>11</v>
      </c>
      <c r="L19" s="13">
        <v>514</v>
      </c>
      <c r="M19" s="13">
        <v>559</v>
      </c>
      <c r="N19" s="13">
        <v>2136</v>
      </c>
      <c r="O19" s="13">
        <v>144</v>
      </c>
      <c r="P19" s="13">
        <v>90</v>
      </c>
      <c r="Q19" s="13">
        <v>486898</v>
      </c>
      <c r="R19" s="13">
        <v>20894</v>
      </c>
      <c r="S19" s="13">
        <v>16947</v>
      </c>
      <c r="T19" s="13">
        <v>11009</v>
      </c>
      <c r="U19" s="13">
        <v>899</v>
      </c>
      <c r="V19" s="13">
        <v>22538</v>
      </c>
      <c r="W19" s="13">
        <v>48472</v>
      </c>
      <c r="X19" s="13">
        <v>67213</v>
      </c>
      <c r="Y19" s="13">
        <v>14820</v>
      </c>
      <c r="Z19" s="13">
        <v>11882</v>
      </c>
      <c r="AA19" s="13">
        <v>12174</v>
      </c>
      <c r="AB19" s="13">
        <v>5414</v>
      </c>
      <c r="AC19" s="13">
        <v>24744</v>
      </c>
      <c r="AD19" s="13">
        <v>1279</v>
      </c>
      <c r="AE19" s="13">
        <v>8964</v>
      </c>
      <c r="AF19" s="13">
        <v>2976</v>
      </c>
      <c r="AG19" s="13">
        <v>2440</v>
      </c>
      <c r="AH19" s="13">
        <v>20926</v>
      </c>
      <c r="AI19" s="13">
        <v>41471</v>
      </c>
      <c r="AJ19" s="13">
        <v>6603</v>
      </c>
      <c r="AK19" s="13">
        <v>4994</v>
      </c>
      <c r="AL19" s="13">
        <v>31838</v>
      </c>
      <c r="AM19" s="13">
        <v>15510</v>
      </c>
      <c r="AN19" s="13">
        <v>11776</v>
      </c>
      <c r="AO19" s="13">
        <v>8328</v>
      </c>
      <c r="AP19" s="13">
        <v>3583</v>
      </c>
      <c r="AQ19" s="13">
        <v>22019</v>
      </c>
      <c r="AR19" s="13">
        <v>31546</v>
      </c>
      <c r="AS19" s="13">
        <v>2915</v>
      </c>
      <c r="AT19" s="13">
        <v>5949</v>
      </c>
      <c r="AU19" s="13">
        <v>2799</v>
      </c>
      <c r="AV19" s="13">
        <v>3976</v>
      </c>
      <c r="AW19" s="13">
        <v>16962</v>
      </c>
      <c r="AX19" s="13">
        <v>12244</v>
      </c>
      <c r="AY19" s="13">
        <v>1807</v>
      </c>
      <c r="AZ19" s="13">
        <v>2911</v>
      </c>
      <c r="BA19" s="13">
        <v>214780</v>
      </c>
      <c r="BB19" s="13">
        <v>104836</v>
      </c>
      <c r="BC19" s="13">
        <v>23996</v>
      </c>
      <c r="BD19" s="13">
        <v>12900</v>
      </c>
      <c r="BE19" s="13">
        <v>73048</v>
      </c>
      <c r="BF19" s="13">
        <v>349719</v>
      </c>
      <c r="BG19" s="13">
        <v>87415</v>
      </c>
      <c r="BH19" s="13">
        <v>262304</v>
      </c>
      <c r="BI19" s="13">
        <v>97492</v>
      </c>
      <c r="BJ19" s="13">
        <v>3059</v>
      </c>
      <c r="BK19" s="13">
        <v>59681</v>
      </c>
      <c r="BL19" s="13">
        <v>4060</v>
      </c>
      <c r="BM19" s="13">
        <v>2724</v>
      </c>
      <c r="BN19" s="13">
        <v>28</v>
      </c>
      <c r="BO19" s="13">
        <v>3614</v>
      </c>
      <c r="BP19" s="13">
        <v>9324</v>
      </c>
      <c r="BQ19" s="13">
        <v>15002</v>
      </c>
      <c r="BR19" s="13">
        <v>113776</v>
      </c>
      <c r="BS19" s="13">
        <v>13615</v>
      </c>
      <c r="BT19" s="13">
        <v>100161</v>
      </c>
      <c r="BU19" s="13">
        <v>39667</v>
      </c>
      <c r="BV19" s="13">
        <v>8765</v>
      </c>
      <c r="BW19" s="13">
        <v>12813</v>
      </c>
      <c r="BX19" s="13">
        <v>18089</v>
      </c>
      <c r="BY19" s="13">
        <v>30118</v>
      </c>
      <c r="BZ19" s="13">
        <v>15583</v>
      </c>
      <c r="CA19" s="13">
        <v>2844</v>
      </c>
      <c r="CB19" s="13">
        <v>9576</v>
      </c>
      <c r="CC19" s="13">
        <v>2115</v>
      </c>
      <c r="CD19" s="13">
        <v>37343</v>
      </c>
      <c r="CE19" s="13">
        <v>37343</v>
      </c>
      <c r="CF19" s="13">
        <v>44474</v>
      </c>
      <c r="CG19" s="13">
        <v>3183</v>
      </c>
      <c r="CH19" s="13">
        <v>41291</v>
      </c>
      <c r="CI19" s="13">
        <v>22127</v>
      </c>
      <c r="CJ19" s="13">
        <v>2177</v>
      </c>
      <c r="CK19" s="13">
        <v>16748</v>
      </c>
      <c r="CL19" s="13">
        <v>3202</v>
      </c>
      <c r="CM19" s="13">
        <v>14443</v>
      </c>
      <c r="CN19" s="13">
        <v>753</v>
      </c>
      <c r="CO19" s="13">
        <v>1116</v>
      </c>
      <c r="CP19" s="13">
        <v>12411</v>
      </c>
      <c r="CQ19" s="13">
        <v>163</v>
      </c>
      <c r="CR19" s="13">
        <v>78291</v>
      </c>
      <c r="CS19" s="13">
        <v>50328</v>
      </c>
      <c r="CT19" s="13">
        <v>17431</v>
      </c>
      <c r="CU19" s="13">
        <v>10532</v>
      </c>
      <c r="CV19" s="13">
        <v>86076</v>
      </c>
      <c r="CW19" s="13">
        <v>86076</v>
      </c>
      <c r="CX19" s="13">
        <v>36798</v>
      </c>
      <c r="CY19" s="13">
        <v>35447</v>
      </c>
      <c r="CZ19" s="13">
        <v>1351</v>
      </c>
      <c r="DA19" s="13">
        <v>18175</v>
      </c>
      <c r="DB19" s="13">
        <v>1024</v>
      </c>
      <c r="DC19" s="13">
        <v>2010</v>
      </c>
      <c r="DD19" s="13">
        <v>3798</v>
      </c>
      <c r="DE19" s="13">
        <v>2213</v>
      </c>
      <c r="DF19" s="13">
        <v>9130</v>
      </c>
      <c r="DG19" s="13">
        <v>72558</v>
      </c>
      <c r="DH19" s="13">
        <v>1476</v>
      </c>
      <c r="DI19" s="13">
        <v>55169</v>
      </c>
      <c r="DJ19" s="13">
        <v>322</v>
      </c>
      <c r="DK19" s="13">
        <v>352</v>
      </c>
      <c r="DL19" s="13">
        <v>4223</v>
      </c>
      <c r="DM19" s="13">
        <v>11016</v>
      </c>
      <c r="DN19" s="13">
        <v>3</v>
      </c>
      <c r="DO19" s="13">
        <v>3</v>
      </c>
      <c r="DP19" s="1">
        <f t="shared" si="0"/>
        <v>287461</v>
      </c>
      <c r="DQ19" s="1">
        <f t="shared" si="1"/>
        <v>724365</v>
      </c>
      <c r="DR19" s="1">
        <f t="shared" si="2"/>
        <v>1004262</v>
      </c>
    </row>
    <row r="20" spans="1:122" x14ac:dyDescent="0.2">
      <c r="A20" s="11" t="s">
        <v>250</v>
      </c>
      <c r="B20" s="12">
        <v>2260971</v>
      </c>
      <c r="C20" s="13">
        <v>444805</v>
      </c>
      <c r="D20" s="13">
        <v>401236</v>
      </c>
      <c r="E20" s="13">
        <v>9701</v>
      </c>
      <c r="F20" s="13">
        <v>19266</v>
      </c>
      <c r="G20" s="13">
        <v>5037</v>
      </c>
      <c r="H20" s="13">
        <v>9565</v>
      </c>
      <c r="I20" s="13">
        <v>9133</v>
      </c>
      <c r="J20" s="13">
        <v>1577</v>
      </c>
      <c r="K20" s="13">
        <v>93</v>
      </c>
      <c r="L20" s="13">
        <v>430</v>
      </c>
      <c r="M20" s="13">
        <v>3078</v>
      </c>
      <c r="N20" s="13">
        <v>2832</v>
      </c>
      <c r="O20" s="13">
        <v>396</v>
      </c>
      <c r="P20" s="13">
        <v>727</v>
      </c>
      <c r="Q20" s="13">
        <v>472739</v>
      </c>
      <c r="R20" s="13">
        <v>11791</v>
      </c>
      <c r="S20" s="13">
        <v>11864</v>
      </c>
      <c r="T20" s="13">
        <v>3504</v>
      </c>
      <c r="U20" s="13">
        <v>603</v>
      </c>
      <c r="V20" s="13">
        <v>12696</v>
      </c>
      <c r="W20" s="13">
        <v>99213</v>
      </c>
      <c r="X20" s="13">
        <v>32339</v>
      </c>
      <c r="Y20" s="13">
        <v>11955</v>
      </c>
      <c r="Z20" s="13">
        <v>29683</v>
      </c>
      <c r="AA20" s="13">
        <v>7179</v>
      </c>
      <c r="AB20" s="13">
        <v>4040</v>
      </c>
      <c r="AC20" s="13">
        <v>13969</v>
      </c>
      <c r="AD20" s="13">
        <v>821</v>
      </c>
      <c r="AE20" s="13">
        <v>14360</v>
      </c>
      <c r="AF20" s="13">
        <v>5871</v>
      </c>
      <c r="AG20" s="13">
        <v>440</v>
      </c>
      <c r="AH20" s="13">
        <v>11272</v>
      </c>
      <c r="AI20" s="13">
        <v>38132</v>
      </c>
      <c r="AJ20" s="13">
        <v>4262</v>
      </c>
      <c r="AK20" s="13">
        <v>7429</v>
      </c>
      <c r="AL20" s="13">
        <v>26956</v>
      </c>
      <c r="AM20" s="13">
        <v>14068</v>
      </c>
      <c r="AN20" s="13">
        <v>9438</v>
      </c>
      <c r="AO20" s="13">
        <v>6475</v>
      </c>
      <c r="AP20" s="13">
        <v>3227</v>
      </c>
      <c r="AQ20" s="13">
        <v>18094</v>
      </c>
      <c r="AR20" s="13">
        <v>59172</v>
      </c>
      <c r="AS20" s="13">
        <v>2473</v>
      </c>
      <c r="AT20" s="13">
        <v>4966</v>
      </c>
      <c r="AU20" s="13">
        <v>3296</v>
      </c>
      <c r="AV20" s="13">
        <v>3151</v>
      </c>
      <c r="AW20" s="13">
        <v>14114</v>
      </c>
      <c r="AX20" s="13">
        <v>9730</v>
      </c>
      <c r="AY20" s="13">
        <v>1951</v>
      </c>
      <c r="AZ20" s="13">
        <v>2433</v>
      </c>
      <c r="BA20" s="13">
        <v>303228</v>
      </c>
      <c r="BB20" s="13">
        <v>159994</v>
      </c>
      <c r="BC20" s="13">
        <v>19384</v>
      </c>
      <c r="BD20" s="13">
        <v>16691</v>
      </c>
      <c r="BE20" s="13">
        <v>107159</v>
      </c>
      <c r="BF20" s="13">
        <v>325270</v>
      </c>
      <c r="BG20" s="13">
        <v>81531</v>
      </c>
      <c r="BH20" s="13">
        <v>243739</v>
      </c>
      <c r="BI20" s="13">
        <v>93728</v>
      </c>
      <c r="BJ20" s="13">
        <v>3017</v>
      </c>
      <c r="BK20" s="13">
        <v>58530</v>
      </c>
      <c r="BL20" s="13">
        <v>738</v>
      </c>
      <c r="BM20" s="13">
        <v>866</v>
      </c>
      <c r="BN20" s="13">
        <v>131</v>
      </c>
      <c r="BO20" s="13">
        <v>2558</v>
      </c>
      <c r="BP20" s="13">
        <v>12096</v>
      </c>
      <c r="BQ20" s="13">
        <v>15792</v>
      </c>
      <c r="BR20" s="13">
        <v>100980</v>
      </c>
      <c r="BS20" s="13">
        <v>11860</v>
      </c>
      <c r="BT20" s="13">
        <v>89120</v>
      </c>
      <c r="BU20" s="13">
        <v>26580</v>
      </c>
      <c r="BV20" s="13">
        <v>6957</v>
      </c>
      <c r="BW20" s="13">
        <v>10705</v>
      </c>
      <c r="BX20" s="13">
        <v>8918</v>
      </c>
      <c r="BY20" s="13">
        <v>23210</v>
      </c>
      <c r="BZ20" s="13">
        <v>10099</v>
      </c>
      <c r="CA20" s="13">
        <v>1448</v>
      </c>
      <c r="CB20" s="13">
        <v>8965</v>
      </c>
      <c r="CC20" s="13">
        <v>2698</v>
      </c>
      <c r="CD20" s="13">
        <v>33978</v>
      </c>
      <c r="CE20" s="13">
        <v>33978</v>
      </c>
      <c r="CF20" s="13">
        <v>64159</v>
      </c>
      <c r="CG20" s="13">
        <v>4286</v>
      </c>
      <c r="CH20" s="13">
        <v>59873</v>
      </c>
      <c r="CI20" s="13">
        <v>21495</v>
      </c>
      <c r="CJ20" s="13">
        <v>2141</v>
      </c>
      <c r="CK20" s="13">
        <v>14405</v>
      </c>
      <c r="CL20" s="13">
        <v>4949</v>
      </c>
      <c r="CM20" s="13">
        <v>14523</v>
      </c>
      <c r="CN20" s="13">
        <v>681</v>
      </c>
      <c r="CO20" s="13">
        <v>1250</v>
      </c>
      <c r="CP20" s="13">
        <v>12442</v>
      </c>
      <c r="CQ20" s="13">
        <v>150</v>
      </c>
      <c r="CR20" s="13">
        <v>88670</v>
      </c>
      <c r="CS20" s="13">
        <v>52894</v>
      </c>
      <c r="CT20" s="13">
        <v>19504</v>
      </c>
      <c r="CU20" s="13">
        <v>16272</v>
      </c>
      <c r="CV20" s="13">
        <v>91557</v>
      </c>
      <c r="CW20" s="13">
        <v>91557</v>
      </c>
      <c r="CX20" s="13">
        <v>38408</v>
      </c>
      <c r="CY20" s="13">
        <v>37077</v>
      </c>
      <c r="CZ20" s="13">
        <v>1331</v>
      </c>
      <c r="DA20" s="13">
        <v>11887</v>
      </c>
      <c r="DB20" s="13">
        <v>966</v>
      </c>
      <c r="DC20" s="13">
        <v>1372</v>
      </c>
      <c r="DD20" s="13">
        <v>2645</v>
      </c>
      <c r="DE20" s="13">
        <v>1730</v>
      </c>
      <c r="DF20" s="13">
        <v>5174</v>
      </c>
      <c r="DG20" s="13">
        <v>82496</v>
      </c>
      <c r="DH20" s="13">
        <v>2103</v>
      </c>
      <c r="DI20" s="13">
        <v>61716</v>
      </c>
      <c r="DJ20" s="13">
        <v>162</v>
      </c>
      <c r="DK20" s="13">
        <v>445</v>
      </c>
      <c r="DL20" s="13">
        <v>6310</v>
      </c>
      <c r="DM20" s="13">
        <v>11760</v>
      </c>
      <c r="DN20" s="13">
        <v>11</v>
      </c>
      <c r="DO20" s="13">
        <v>11</v>
      </c>
      <c r="DP20" s="1">
        <f t="shared" si="0"/>
        <v>444805</v>
      </c>
      <c r="DQ20" s="1">
        <f t="shared" si="1"/>
        <v>799214</v>
      </c>
      <c r="DR20" s="1">
        <f t="shared" si="2"/>
        <v>978544</v>
      </c>
    </row>
    <row r="21" spans="1:122" x14ac:dyDescent="0.2">
      <c r="A21" s="11" t="s">
        <v>251</v>
      </c>
      <c r="B21" s="12">
        <v>4764872</v>
      </c>
      <c r="C21" s="13">
        <v>1298712</v>
      </c>
      <c r="D21" s="13">
        <v>1201596</v>
      </c>
      <c r="E21" s="13">
        <v>13856</v>
      </c>
      <c r="F21" s="13">
        <v>52824</v>
      </c>
      <c r="G21" s="13">
        <v>15460</v>
      </c>
      <c r="H21" s="13">
        <v>14976</v>
      </c>
      <c r="I21" s="13">
        <v>45076</v>
      </c>
      <c r="J21" s="13">
        <v>21130</v>
      </c>
      <c r="K21" s="13">
        <v>4031</v>
      </c>
      <c r="L21" s="13">
        <v>2502</v>
      </c>
      <c r="M21" s="13">
        <v>5408</v>
      </c>
      <c r="N21" s="13">
        <v>3789</v>
      </c>
      <c r="O21" s="13">
        <v>7610</v>
      </c>
      <c r="P21" s="13">
        <v>606</v>
      </c>
      <c r="Q21" s="13">
        <v>869929</v>
      </c>
      <c r="R21" s="13">
        <v>70343</v>
      </c>
      <c r="S21" s="13">
        <v>34174</v>
      </c>
      <c r="T21" s="13">
        <v>9592</v>
      </c>
      <c r="U21" s="13">
        <v>1073</v>
      </c>
      <c r="V21" s="13">
        <v>51615</v>
      </c>
      <c r="W21" s="13">
        <v>65170</v>
      </c>
      <c r="X21" s="13">
        <v>12286</v>
      </c>
      <c r="Y21" s="13">
        <v>52813</v>
      </c>
      <c r="Z21" s="13">
        <v>18543</v>
      </c>
      <c r="AA21" s="13">
        <v>17595</v>
      </c>
      <c r="AB21" s="13">
        <v>8803</v>
      </c>
      <c r="AC21" s="13">
        <v>29791</v>
      </c>
      <c r="AD21" s="13">
        <v>11780</v>
      </c>
      <c r="AE21" s="13">
        <v>38988</v>
      </c>
      <c r="AF21" s="13">
        <v>16628</v>
      </c>
      <c r="AG21" s="13">
        <v>1540</v>
      </c>
      <c r="AH21" s="13">
        <v>43732</v>
      </c>
      <c r="AI21" s="13">
        <v>53207</v>
      </c>
      <c r="AJ21" s="13">
        <v>17962</v>
      </c>
      <c r="AK21" s="13">
        <v>12091</v>
      </c>
      <c r="AL21" s="13">
        <v>67155</v>
      </c>
      <c r="AM21" s="13">
        <v>78500</v>
      </c>
      <c r="AN21" s="13">
        <v>30829</v>
      </c>
      <c r="AO21" s="13">
        <v>34334</v>
      </c>
      <c r="AP21" s="13">
        <v>12402</v>
      </c>
      <c r="AQ21" s="13">
        <v>24429</v>
      </c>
      <c r="AR21" s="13">
        <v>31052</v>
      </c>
      <c r="AS21" s="13">
        <v>4301</v>
      </c>
      <c r="AT21" s="13">
        <v>4957</v>
      </c>
      <c r="AU21" s="13">
        <v>6016</v>
      </c>
      <c r="AV21" s="13">
        <v>8228</v>
      </c>
      <c r="AW21" s="13">
        <v>43037</v>
      </c>
      <c r="AX21" s="13">
        <v>31192</v>
      </c>
      <c r="AY21" s="13">
        <v>5419</v>
      </c>
      <c r="AZ21" s="13">
        <v>6426</v>
      </c>
      <c r="BA21" s="13">
        <v>458555</v>
      </c>
      <c r="BB21" s="13">
        <v>244136</v>
      </c>
      <c r="BC21" s="13">
        <v>34244</v>
      </c>
      <c r="BD21" s="13">
        <v>36084</v>
      </c>
      <c r="BE21" s="13">
        <v>144091</v>
      </c>
      <c r="BF21" s="13">
        <v>623533</v>
      </c>
      <c r="BG21" s="13">
        <v>202428</v>
      </c>
      <c r="BH21" s="13">
        <v>421105</v>
      </c>
      <c r="BI21" s="13">
        <v>232136</v>
      </c>
      <c r="BJ21" s="13">
        <v>6480</v>
      </c>
      <c r="BK21" s="13">
        <v>162583</v>
      </c>
      <c r="BL21" s="13">
        <v>6295</v>
      </c>
      <c r="BM21" s="13">
        <v>3005</v>
      </c>
      <c r="BN21" s="13">
        <v>249</v>
      </c>
      <c r="BO21" s="13">
        <v>7326</v>
      </c>
      <c r="BP21" s="13">
        <v>21504</v>
      </c>
      <c r="BQ21" s="13">
        <v>24694</v>
      </c>
      <c r="BR21" s="13">
        <v>159106</v>
      </c>
      <c r="BS21" s="13">
        <v>14562</v>
      </c>
      <c r="BT21" s="13">
        <v>144544</v>
      </c>
      <c r="BU21" s="13">
        <v>50188</v>
      </c>
      <c r="BV21" s="13">
        <v>13365</v>
      </c>
      <c r="BW21" s="13">
        <v>14986</v>
      </c>
      <c r="BX21" s="13">
        <v>21837</v>
      </c>
      <c r="BY21" s="13">
        <v>64939</v>
      </c>
      <c r="BZ21" s="13">
        <v>28424</v>
      </c>
      <c r="CA21" s="13">
        <v>3418</v>
      </c>
      <c r="CB21" s="13">
        <v>27532</v>
      </c>
      <c r="CC21" s="13">
        <v>5565</v>
      </c>
      <c r="CD21" s="13">
        <v>76568</v>
      </c>
      <c r="CE21" s="13">
        <v>76568</v>
      </c>
      <c r="CF21" s="13">
        <v>128076</v>
      </c>
      <c r="CG21" s="13">
        <v>12310</v>
      </c>
      <c r="CH21" s="13">
        <v>115766</v>
      </c>
      <c r="CI21" s="13">
        <v>50772</v>
      </c>
      <c r="CJ21" s="13">
        <v>6675</v>
      </c>
      <c r="CK21" s="13">
        <v>34676</v>
      </c>
      <c r="CL21" s="13">
        <v>9421</v>
      </c>
      <c r="CM21" s="13">
        <v>35623</v>
      </c>
      <c r="CN21" s="13">
        <v>2162</v>
      </c>
      <c r="CO21" s="13">
        <v>2253</v>
      </c>
      <c r="CP21" s="13">
        <v>30755</v>
      </c>
      <c r="CQ21" s="13">
        <v>453</v>
      </c>
      <c r="CR21" s="13">
        <v>139541</v>
      </c>
      <c r="CS21" s="13">
        <v>75417</v>
      </c>
      <c r="CT21" s="13">
        <v>39328</v>
      </c>
      <c r="CU21" s="13">
        <v>24796</v>
      </c>
      <c r="CV21" s="13">
        <v>195464</v>
      </c>
      <c r="CW21" s="13">
        <v>195464</v>
      </c>
      <c r="CX21" s="13">
        <v>95016</v>
      </c>
      <c r="CY21" s="13">
        <v>92467</v>
      </c>
      <c r="CZ21" s="13">
        <v>2549</v>
      </c>
      <c r="DA21" s="13">
        <v>22134</v>
      </c>
      <c r="DB21" s="13">
        <v>2712</v>
      </c>
      <c r="DC21" s="13">
        <v>3580</v>
      </c>
      <c r="DD21" s="13">
        <v>4750</v>
      </c>
      <c r="DE21" s="13">
        <v>3448</v>
      </c>
      <c r="DF21" s="13">
        <v>7644</v>
      </c>
      <c r="DG21" s="13">
        <v>176444</v>
      </c>
      <c r="DH21" s="13">
        <v>4268</v>
      </c>
      <c r="DI21" s="13">
        <v>133946</v>
      </c>
      <c r="DJ21" s="13">
        <v>376</v>
      </c>
      <c r="DK21" s="13">
        <v>762</v>
      </c>
      <c r="DL21" s="13">
        <v>9252</v>
      </c>
      <c r="DM21" s="13">
        <v>27840</v>
      </c>
      <c r="DN21" s="13">
        <v>23</v>
      </c>
      <c r="DO21" s="13">
        <v>23</v>
      </c>
      <c r="DP21" s="1">
        <f t="shared" si="0"/>
        <v>1298712</v>
      </c>
      <c r="DQ21" s="1">
        <f t="shared" si="1"/>
        <v>1416597</v>
      </c>
      <c r="DR21" s="1">
        <f t="shared" si="2"/>
        <v>1954547</v>
      </c>
    </row>
    <row r="22" spans="1:122" x14ac:dyDescent="0.2">
      <c r="A22" s="11" t="s">
        <v>252</v>
      </c>
      <c r="B22" s="12">
        <v>4225042</v>
      </c>
      <c r="C22" s="13">
        <v>943704</v>
      </c>
      <c r="D22" s="13">
        <v>858670</v>
      </c>
      <c r="E22" s="13">
        <v>10229</v>
      </c>
      <c r="F22" s="13">
        <v>50541</v>
      </c>
      <c r="G22" s="13">
        <v>3345</v>
      </c>
      <c r="H22" s="13">
        <v>20919</v>
      </c>
      <c r="I22" s="13">
        <v>38463</v>
      </c>
      <c r="J22" s="13">
        <v>25314</v>
      </c>
      <c r="K22" s="13">
        <v>1732</v>
      </c>
      <c r="L22" s="13">
        <v>746</v>
      </c>
      <c r="M22" s="13">
        <v>2633</v>
      </c>
      <c r="N22" s="13">
        <v>2639</v>
      </c>
      <c r="O22" s="13">
        <v>4705</v>
      </c>
      <c r="P22" s="13">
        <v>694</v>
      </c>
      <c r="Q22" s="13">
        <v>589361</v>
      </c>
      <c r="R22" s="13">
        <v>43931</v>
      </c>
      <c r="S22" s="13">
        <v>31350</v>
      </c>
      <c r="T22" s="13">
        <v>8302</v>
      </c>
      <c r="U22" s="13">
        <v>1500</v>
      </c>
      <c r="V22" s="13">
        <v>21876</v>
      </c>
      <c r="W22" s="13">
        <v>55633</v>
      </c>
      <c r="X22" s="13">
        <v>23788</v>
      </c>
      <c r="Y22" s="13">
        <v>18636</v>
      </c>
      <c r="Z22" s="13">
        <v>14057</v>
      </c>
      <c r="AA22" s="13">
        <v>9462</v>
      </c>
      <c r="AB22" s="13">
        <v>6152</v>
      </c>
      <c r="AC22" s="13">
        <v>23082</v>
      </c>
      <c r="AD22" s="13">
        <v>3544</v>
      </c>
      <c r="AE22" s="13">
        <v>17384</v>
      </c>
      <c r="AF22" s="13">
        <v>13220</v>
      </c>
      <c r="AG22" s="13">
        <v>1473</v>
      </c>
      <c r="AH22" s="13">
        <v>13859</v>
      </c>
      <c r="AI22" s="13">
        <v>41281</v>
      </c>
      <c r="AJ22" s="13">
        <v>10421</v>
      </c>
      <c r="AK22" s="13">
        <v>10539</v>
      </c>
      <c r="AL22" s="13">
        <v>31219</v>
      </c>
      <c r="AM22" s="13">
        <v>36515</v>
      </c>
      <c r="AN22" s="13">
        <v>17595</v>
      </c>
      <c r="AO22" s="13">
        <v>12644</v>
      </c>
      <c r="AP22" s="13">
        <v>6260</v>
      </c>
      <c r="AQ22" s="13">
        <v>16637</v>
      </c>
      <c r="AR22" s="13">
        <v>75769</v>
      </c>
      <c r="AS22" s="13">
        <v>4157</v>
      </c>
      <c r="AT22" s="13">
        <v>7446</v>
      </c>
      <c r="AU22" s="13">
        <v>5628</v>
      </c>
      <c r="AV22" s="13">
        <v>6001</v>
      </c>
      <c r="AW22" s="13">
        <v>28336</v>
      </c>
      <c r="AX22" s="13">
        <v>18995</v>
      </c>
      <c r="AY22" s="13">
        <v>4492</v>
      </c>
      <c r="AZ22" s="13">
        <v>4849</v>
      </c>
      <c r="BA22" s="13">
        <v>558518</v>
      </c>
      <c r="BB22" s="13">
        <v>333328</v>
      </c>
      <c r="BC22" s="13">
        <v>31017</v>
      </c>
      <c r="BD22" s="13">
        <v>29907</v>
      </c>
      <c r="BE22" s="13">
        <v>164266</v>
      </c>
      <c r="BF22" s="13">
        <v>711114</v>
      </c>
      <c r="BG22" s="13">
        <v>191645</v>
      </c>
      <c r="BH22" s="13">
        <v>519469</v>
      </c>
      <c r="BI22" s="13">
        <v>202447</v>
      </c>
      <c r="BJ22" s="13">
        <v>7344</v>
      </c>
      <c r="BK22" s="13">
        <v>139518</v>
      </c>
      <c r="BL22" s="13">
        <v>849</v>
      </c>
      <c r="BM22" s="13">
        <v>1361</v>
      </c>
      <c r="BN22" s="13">
        <v>156</v>
      </c>
      <c r="BO22" s="13">
        <v>4040</v>
      </c>
      <c r="BP22" s="13">
        <v>18021</v>
      </c>
      <c r="BQ22" s="13">
        <v>31158</v>
      </c>
      <c r="BR22" s="13">
        <v>217562</v>
      </c>
      <c r="BS22" s="13">
        <v>16709</v>
      </c>
      <c r="BT22" s="13">
        <v>200853</v>
      </c>
      <c r="BU22" s="13">
        <v>42911</v>
      </c>
      <c r="BV22" s="13">
        <v>12157</v>
      </c>
      <c r="BW22" s="13">
        <v>15008</v>
      </c>
      <c r="BX22" s="13">
        <v>15746</v>
      </c>
      <c r="BY22" s="13">
        <v>46779</v>
      </c>
      <c r="BZ22" s="13">
        <v>17905</v>
      </c>
      <c r="CA22" s="13">
        <v>1853</v>
      </c>
      <c r="CB22" s="13">
        <v>23400</v>
      </c>
      <c r="CC22" s="13">
        <v>3621</v>
      </c>
      <c r="CD22" s="13">
        <v>64835</v>
      </c>
      <c r="CE22" s="13">
        <v>64835</v>
      </c>
      <c r="CF22" s="13">
        <v>107106</v>
      </c>
      <c r="CG22" s="13">
        <v>7767</v>
      </c>
      <c r="CH22" s="13">
        <v>99339</v>
      </c>
      <c r="CI22" s="13">
        <v>41428</v>
      </c>
      <c r="CJ22" s="13">
        <v>4728</v>
      </c>
      <c r="CK22" s="13">
        <v>23643</v>
      </c>
      <c r="CL22" s="13">
        <v>13057</v>
      </c>
      <c r="CM22" s="13">
        <v>36462</v>
      </c>
      <c r="CN22" s="13">
        <v>1891</v>
      </c>
      <c r="CO22" s="13">
        <v>1750</v>
      </c>
      <c r="CP22" s="13">
        <v>32384</v>
      </c>
      <c r="CQ22" s="13">
        <v>437</v>
      </c>
      <c r="CR22" s="13">
        <v>161382</v>
      </c>
      <c r="CS22" s="13">
        <v>88718</v>
      </c>
      <c r="CT22" s="13">
        <v>39749</v>
      </c>
      <c r="CU22" s="13">
        <v>32915</v>
      </c>
      <c r="CV22" s="13">
        <v>181239</v>
      </c>
      <c r="CW22" s="13">
        <v>181239</v>
      </c>
      <c r="CX22" s="13">
        <v>81035</v>
      </c>
      <c r="CY22" s="13">
        <v>78338</v>
      </c>
      <c r="CZ22" s="13">
        <v>2697</v>
      </c>
      <c r="DA22" s="13">
        <v>20558</v>
      </c>
      <c r="DB22" s="13">
        <v>2034</v>
      </c>
      <c r="DC22" s="13">
        <v>2795</v>
      </c>
      <c r="DD22" s="13">
        <v>5248</v>
      </c>
      <c r="DE22" s="13">
        <v>2830</v>
      </c>
      <c r="DF22" s="13">
        <v>7651</v>
      </c>
      <c r="DG22" s="13">
        <v>151801</v>
      </c>
      <c r="DH22" s="13">
        <v>3399</v>
      </c>
      <c r="DI22" s="13">
        <v>116259</v>
      </c>
      <c r="DJ22" s="13">
        <v>296</v>
      </c>
      <c r="DK22" s="13">
        <v>883</v>
      </c>
      <c r="DL22" s="13">
        <v>10528</v>
      </c>
      <c r="DM22" s="13">
        <v>20436</v>
      </c>
      <c r="DN22" s="13">
        <v>1</v>
      </c>
      <c r="DO22" s="13">
        <v>1</v>
      </c>
      <c r="DP22" s="1">
        <f t="shared" si="0"/>
        <v>943704</v>
      </c>
      <c r="DQ22" s="1">
        <f t="shared" si="1"/>
        <v>1214678</v>
      </c>
      <c r="DR22" s="1">
        <f t="shared" si="2"/>
        <v>1985625</v>
      </c>
    </row>
    <row r="23" spans="1:122" x14ac:dyDescent="0.2">
      <c r="A23" s="11" t="s">
        <v>253</v>
      </c>
      <c r="B23" s="12">
        <v>3046668</v>
      </c>
      <c r="C23" s="13">
        <v>662658</v>
      </c>
      <c r="D23" s="13">
        <v>577658</v>
      </c>
      <c r="E23" s="13">
        <v>4797</v>
      </c>
      <c r="F23" s="13">
        <v>37205</v>
      </c>
      <c r="G23" s="13">
        <v>36813</v>
      </c>
      <c r="H23" s="13">
        <v>6185</v>
      </c>
      <c r="I23" s="13">
        <v>10836</v>
      </c>
      <c r="J23" s="13">
        <v>1045</v>
      </c>
      <c r="K23" s="13">
        <v>857</v>
      </c>
      <c r="L23" s="13">
        <v>1436</v>
      </c>
      <c r="M23" s="13">
        <v>1046</v>
      </c>
      <c r="N23" s="13">
        <v>4712</v>
      </c>
      <c r="O23" s="13">
        <v>1237</v>
      </c>
      <c r="P23" s="13">
        <v>503</v>
      </c>
      <c r="Q23" s="13">
        <v>481672</v>
      </c>
      <c r="R23" s="13">
        <v>18970</v>
      </c>
      <c r="S23" s="13">
        <v>12911</v>
      </c>
      <c r="T23" s="13">
        <v>8511</v>
      </c>
      <c r="U23" s="13">
        <v>1470</v>
      </c>
      <c r="V23" s="13">
        <v>27983</v>
      </c>
      <c r="W23" s="13">
        <v>96345</v>
      </c>
      <c r="X23" s="13">
        <v>11806</v>
      </c>
      <c r="Y23" s="13">
        <v>7808</v>
      </c>
      <c r="Z23" s="13">
        <v>11051</v>
      </c>
      <c r="AA23" s="13">
        <v>6501</v>
      </c>
      <c r="AB23" s="13">
        <v>5802</v>
      </c>
      <c r="AC23" s="13">
        <v>7094</v>
      </c>
      <c r="AD23" s="13">
        <v>1536</v>
      </c>
      <c r="AE23" s="13">
        <v>18186</v>
      </c>
      <c r="AF23" s="13">
        <v>9436</v>
      </c>
      <c r="AG23" s="13">
        <v>537</v>
      </c>
      <c r="AH23" s="13">
        <v>13569</v>
      </c>
      <c r="AI23" s="13">
        <v>28981</v>
      </c>
      <c r="AJ23" s="13">
        <v>7950</v>
      </c>
      <c r="AK23" s="13">
        <v>3514</v>
      </c>
      <c r="AL23" s="13">
        <v>27114</v>
      </c>
      <c r="AM23" s="13">
        <v>23263</v>
      </c>
      <c r="AN23" s="13">
        <v>12712</v>
      </c>
      <c r="AO23" s="13">
        <v>34268</v>
      </c>
      <c r="AP23" s="13">
        <v>6501</v>
      </c>
      <c r="AQ23" s="13">
        <v>16876</v>
      </c>
      <c r="AR23" s="13">
        <v>44637</v>
      </c>
      <c r="AS23" s="13">
        <v>2594</v>
      </c>
      <c r="AT23" s="13">
        <v>3799</v>
      </c>
      <c r="AU23" s="13">
        <v>5076</v>
      </c>
      <c r="AV23" s="13">
        <v>4871</v>
      </c>
      <c r="AW23" s="13">
        <v>22562</v>
      </c>
      <c r="AX23" s="13">
        <v>14124</v>
      </c>
      <c r="AY23" s="13">
        <v>3890</v>
      </c>
      <c r="AZ23" s="13">
        <v>4548</v>
      </c>
      <c r="BA23" s="13">
        <v>411482</v>
      </c>
      <c r="BB23" s="13">
        <v>220869</v>
      </c>
      <c r="BC23" s="13">
        <v>37688</v>
      </c>
      <c r="BD23" s="13">
        <v>21871</v>
      </c>
      <c r="BE23" s="13">
        <v>131054</v>
      </c>
      <c r="BF23" s="13">
        <v>442660</v>
      </c>
      <c r="BG23" s="13">
        <v>110938</v>
      </c>
      <c r="BH23" s="13">
        <v>331722</v>
      </c>
      <c r="BI23" s="13">
        <v>144912</v>
      </c>
      <c r="BJ23" s="13">
        <v>4399</v>
      </c>
      <c r="BK23" s="13">
        <v>94275</v>
      </c>
      <c r="BL23" s="13">
        <v>2477</v>
      </c>
      <c r="BM23" s="13">
        <v>1749</v>
      </c>
      <c r="BN23" s="13">
        <v>91</v>
      </c>
      <c r="BO23" s="13">
        <v>4422</v>
      </c>
      <c r="BP23" s="13">
        <v>14142</v>
      </c>
      <c r="BQ23" s="13">
        <v>23357</v>
      </c>
      <c r="BR23" s="13">
        <v>155727</v>
      </c>
      <c r="BS23" s="13">
        <v>16997</v>
      </c>
      <c r="BT23" s="13">
        <v>138730</v>
      </c>
      <c r="BU23" s="13">
        <v>52114</v>
      </c>
      <c r="BV23" s="13">
        <v>11688</v>
      </c>
      <c r="BW23" s="13">
        <v>16503</v>
      </c>
      <c r="BX23" s="13">
        <v>23923</v>
      </c>
      <c r="BY23" s="13">
        <v>42763</v>
      </c>
      <c r="BZ23" s="13">
        <v>17330</v>
      </c>
      <c r="CA23" s="13">
        <v>3075</v>
      </c>
      <c r="CB23" s="13">
        <v>18033</v>
      </c>
      <c r="CC23" s="13">
        <v>4325</v>
      </c>
      <c r="CD23" s="13">
        <v>57388</v>
      </c>
      <c r="CE23" s="13">
        <v>57388</v>
      </c>
      <c r="CF23" s="13">
        <v>84298</v>
      </c>
      <c r="CG23" s="13">
        <v>6204</v>
      </c>
      <c r="CH23" s="13">
        <v>78094</v>
      </c>
      <c r="CI23" s="13">
        <v>40886</v>
      </c>
      <c r="CJ23" s="13">
        <v>6555</v>
      </c>
      <c r="CK23" s="13">
        <v>26297</v>
      </c>
      <c r="CL23" s="13">
        <v>8034</v>
      </c>
      <c r="CM23" s="13">
        <v>21087</v>
      </c>
      <c r="CN23" s="13">
        <v>1988</v>
      </c>
      <c r="CO23" s="13">
        <v>1718</v>
      </c>
      <c r="CP23" s="13">
        <v>17070</v>
      </c>
      <c r="CQ23" s="13">
        <v>311</v>
      </c>
      <c r="CR23" s="13">
        <v>111352</v>
      </c>
      <c r="CS23" s="13">
        <v>68848</v>
      </c>
      <c r="CT23" s="13">
        <v>26422</v>
      </c>
      <c r="CU23" s="13">
        <v>16082</v>
      </c>
      <c r="CV23" s="13">
        <v>114843</v>
      </c>
      <c r="CW23" s="13">
        <v>114843</v>
      </c>
      <c r="CX23" s="13">
        <v>61994</v>
      </c>
      <c r="CY23" s="13">
        <v>59641</v>
      </c>
      <c r="CZ23" s="13">
        <v>2353</v>
      </c>
      <c r="DA23" s="13">
        <v>20524</v>
      </c>
      <c r="DB23" s="13">
        <v>1968</v>
      </c>
      <c r="DC23" s="13">
        <v>2316</v>
      </c>
      <c r="DD23" s="13">
        <v>3950</v>
      </c>
      <c r="DE23" s="13">
        <v>2849</v>
      </c>
      <c r="DF23" s="13">
        <v>9441</v>
      </c>
      <c r="DG23" s="13">
        <v>106889</v>
      </c>
      <c r="DH23" s="13">
        <v>2335</v>
      </c>
      <c r="DI23" s="13">
        <v>80332</v>
      </c>
      <c r="DJ23" s="13">
        <v>303</v>
      </c>
      <c r="DK23" s="13">
        <v>648</v>
      </c>
      <c r="DL23" s="13">
        <v>5531</v>
      </c>
      <c r="DM23" s="13">
        <v>17740</v>
      </c>
      <c r="DN23" s="13">
        <v>21</v>
      </c>
      <c r="DO23" s="13">
        <v>21</v>
      </c>
      <c r="DP23" s="1">
        <f t="shared" si="0"/>
        <v>662658</v>
      </c>
      <c r="DQ23" s="1">
        <f t="shared" si="1"/>
        <v>926552</v>
      </c>
      <c r="DR23" s="1">
        <f t="shared" si="2"/>
        <v>1395464</v>
      </c>
    </row>
    <row r="24" spans="1:122" x14ac:dyDescent="0.2">
      <c r="A24" s="11" t="s">
        <v>254</v>
      </c>
      <c r="B24" s="12">
        <v>3041080</v>
      </c>
      <c r="C24" s="13">
        <v>680331</v>
      </c>
      <c r="D24" s="13">
        <v>607956</v>
      </c>
      <c r="E24" s="13">
        <v>11060</v>
      </c>
      <c r="F24" s="13">
        <v>43944</v>
      </c>
      <c r="G24" s="13">
        <v>10783</v>
      </c>
      <c r="H24" s="13">
        <v>6588</v>
      </c>
      <c r="I24" s="13">
        <v>11602</v>
      </c>
      <c r="J24" s="13">
        <v>3417</v>
      </c>
      <c r="K24" s="13">
        <v>63</v>
      </c>
      <c r="L24" s="13">
        <v>442</v>
      </c>
      <c r="M24" s="13">
        <v>3207</v>
      </c>
      <c r="N24" s="13">
        <v>3113</v>
      </c>
      <c r="O24" s="13">
        <v>475</v>
      </c>
      <c r="P24" s="13">
        <v>885</v>
      </c>
      <c r="Q24" s="13">
        <v>429451</v>
      </c>
      <c r="R24" s="13">
        <v>19438</v>
      </c>
      <c r="S24" s="13">
        <v>15536</v>
      </c>
      <c r="T24" s="13">
        <v>5477</v>
      </c>
      <c r="U24" s="13">
        <v>1695</v>
      </c>
      <c r="V24" s="13">
        <v>11438</v>
      </c>
      <c r="W24" s="13">
        <v>32008</v>
      </c>
      <c r="X24" s="13">
        <v>27527</v>
      </c>
      <c r="Y24" s="13">
        <v>12846</v>
      </c>
      <c r="Z24" s="13">
        <v>11663</v>
      </c>
      <c r="AA24" s="13">
        <v>6329</v>
      </c>
      <c r="AB24" s="13">
        <v>5492</v>
      </c>
      <c r="AC24" s="13">
        <v>11497</v>
      </c>
      <c r="AD24" s="13">
        <v>1673</v>
      </c>
      <c r="AE24" s="13">
        <v>21407</v>
      </c>
      <c r="AF24" s="13">
        <v>5216</v>
      </c>
      <c r="AG24" s="13">
        <v>319</v>
      </c>
      <c r="AH24" s="13">
        <v>11288</v>
      </c>
      <c r="AI24" s="13">
        <v>39019</v>
      </c>
      <c r="AJ24" s="13">
        <v>4660</v>
      </c>
      <c r="AK24" s="13">
        <v>4362</v>
      </c>
      <c r="AL24" s="13">
        <v>29202</v>
      </c>
      <c r="AM24" s="13">
        <v>21807</v>
      </c>
      <c r="AN24" s="13">
        <v>14911</v>
      </c>
      <c r="AO24" s="13">
        <v>10042</v>
      </c>
      <c r="AP24" s="13">
        <v>6164</v>
      </c>
      <c r="AQ24" s="13">
        <v>16191</v>
      </c>
      <c r="AR24" s="13">
        <v>67595</v>
      </c>
      <c r="AS24" s="13">
        <v>2530</v>
      </c>
      <c r="AT24" s="13">
        <v>4557</v>
      </c>
      <c r="AU24" s="13">
        <v>3662</v>
      </c>
      <c r="AV24" s="13">
        <v>3900</v>
      </c>
      <c r="AW24" s="13">
        <v>19203</v>
      </c>
      <c r="AX24" s="13">
        <v>12307</v>
      </c>
      <c r="AY24" s="13">
        <v>2981</v>
      </c>
      <c r="AZ24" s="13">
        <v>3915</v>
      </c>
      <c r="BA24" s="13">
        <v>441940</v>
      </c>
      <c r="BB24" s="13">
        <v>255807</v>
      </c>
      <c r="BC24" s="13">
        <v>25846</v>
      </c>
      <c r="BD24" s="13">
        <v>23086</v>
      </c>
      <c r="BE24" s="13">
        <v>137201</v>
      </c>
      <c r="BF24" s="13">
        <v>462957</v>
      </c>
      <c r="BG24" s="13">
        <v>106093</v>
      </c>
      <c r="BH24" s="13">
        <v>356864</v>
      </c>
      <c r="BI24" s="13">
        <v>137154</v>
      </c>
      <c r="BJ24" s="13">
        <v>5995</v>
      </c>
      <c r="BK24" s="13">
        <v>89153</v>
      </c>
      <c r="BL24" s="13">
        <v>1040</v>
      </c>
      <c r="BM24" s="13">
        <v>1449</v>
      </c>
      <c r="BN24" s="13">
        <v>94</v>
      </c>
      <c r="BO24" s="13">
        <v>3271</v>
      </c>
      <c r="BP24" s="13">
        <v>14800</v>
      </c>
      <c r="BQ24" s="13">
        <v>21352</v>
      </c>
      <c r="BR24" s="13">
        <v>160186</v>
      </c>
      <c r="BS24" s="13">
        <v>22386</v>
      </c>
      <c r="BT24" s="13">
        <v>137800</v>
      </c>
      <c r="BU24" s="13">
        <v>40331</v>
      </c>
      <c r="BV24" s="13">
        <v>10605</v>
      </c>
      <c r="BW24" s="13">
        <v>14145</v>
      </c>
      <c r="BX24" s="13">
        <v>15581</v>
      </c>
      <c r="BY24" s="13">
        <v>35866</v>
      </c>
      <c r="BZ24" s="13">
        <v>14223</v>
      </c>
      <c r="CA24" s="13">
        <v>2468</v>
      </c>
      <c r="CB24" s="13">
        <v>15536</v>
      </c>
      <c r="CC24" s="13">
        <v>3639</v>
      </c>
      <c r="CD24" s="13">
        <v>48191</v>
      </c>
      <c r="CE24" s="13">
        <v>48191</v>
      </c>
      <c r="CF24" s="13">
        <v>87371</v>
      </c>
      <c r="CG24" s="13">
        <v>6496</v>
      </c>
      <c r="CH24" s="13">
        <v>80875</v>
      </c>
      <c r="CI24" s="13">
        <v>30351</v>
      </c>
      <c r="CJ24" s="13">
        <v>3698</v>
      </c>
      <c r="CK24" s="13">
        <v>19643</v>
      </c>
      <c r="CL24" s="13">
        <v>7010</v>
      </c>
      <c r="CM24" s="13">
        <v>17863</v>
      </c>
      <c r="CN24" s="13">
        <v>1358</v>
      </c>
      <c r="CO24" s="13">
        <v>1555</v>
      </c>
      <c r="CP24" s="13">
        <v>14731</v>
      </c>
      <c r="CQ24" s="13">
        <v>219</v>
      </c>
      <c r="CR24" s="13">
        <v>119753</v>
      </c>
      <c r="CS24" s="13">
        <v>74833</v>
      </c>
      <c r="CT24" s="13">
        <v>25477</v>
      </c>
      <c r="CU24" s="13">
        <v>19443</v>
      </c>
      <c r="CV24" s="13">
        <v>121966</v>
      </c>
      <c r="CW24" s="13">
        <v>121966</v>
      </c>
      <c r="CX24" s="13">
        <v>59979</v>
      </c>
      <c r="CY24" s="13">
        <v>58018</v>
      </c>
      <c r="CZ24" s="13">
        <v>1961</v>
      </c>
      <c r="DA24" s="13">
        <v>22672</v>
      </c>
      <c r="DB24" s="13">
        <v>1349</v>
      </c>
      <c r="DC24" s="13">
        <v>2776</v>
      </c>
      <c r="DD24" s="13">
        <v>3966</v>
      </c>
      <c r="DE24" s="13">
        <v>2647</v>
      </c>
      <c r="DF24" s="13">
        <v>11934</v>
      </c>
      <c r="DG24" s="13">
        <v>113905</v>
      </c>
      <c r="DH24" s="13">
        <v>2534</v>
      </c>
      <c r="DI24" s="13">
        <v>88685</v>
      </c>
      <c r="DJ24" s="13">
        <v>253</v>
      </c>
      <c r="DK24" s="13">
        <v>452</v>
      </c>
      <c r="DL24" s="13">
        <v>5691</v>
      </c>
      <c r="DM24" s="13">
        <v>16290</v>
      </c>
      <c r="DN24" s="13">
        <v>8</v>
      </c>
      <c r="DO24" s="13">
        <v>8</v>
      </c>
      <c r="DP24" s="1">
        <f t="shared" si="0"/>
        <v>680331</v>
      </c>
      <c r="DQ24" s="1">
        <f t="shared" si="1"/>
        <v>902196</v>
      </c>
      <c r="DR24" s="1">
        <f t="shared" si="2"/>
        <v>1398574</v>
      </c>
    </row>
    <row r="25" spans="1:122" x14ac:dyDescent="0.2">
      <c r="A25" s="11" t="s">
        <v>255</v>
      </c>
      <c r="B25" s="12">
        <v>6203762</v>
      </c>
      <c r="C25" s="13">
        <v>426925</v>
      </c>
      <c r="D25" s="13">
        <v>338869</v>
      </c>
      <c r="E25" s="13">
        <v>9919</v>
      </c>
      <c r="F25" s="13">
        <v>31009</v>
      </c>
      <c r="G25" s="13">
        <v>38801</v>
      </c>
      <c r="H25" s="13">
        <v>8327</v>
      </c>
      <c r="I25" s="13">
        <v>6306</v>
      </c>
      <c r="J25" s="13">
        <v>95</v>
      </c>
      <c r="K25" s="13">
        <v>584</v>
      </c>
      <c r="L25" s="13">
        <v>324</v>
      </c>
      <c r="M25" s="13">
        <v>751</v>
      </c>
      <c r="N25" s="13">
        <v>3535</v>
      </c>
      <c r="O25" s="13">
        <v>848</v>
      </c>
      <c r="P25" s="13">
        <v>169</v>
      </c>
      <c r="Q25" s="13">
        <v>2109631</v>
      </c>
      <c r="R25" s="13">
        <v>28804</v>
      </c>
      <c r="S25" s="13">
        <v>29603</v>
      </c>
      <c r="T25" s="13">
        <v>10447</v>
      </c>
      <c r="U25" s="13">
        <v>1109</v>
      </c>
      <c r="V25" s="13">
        <v>52158</v>
      </c>
      <c r="W25" s="13">
        <v>227010</v>
      </c>
      <c r="X25" s="13">
        <v>95400</v>
      </c>
      <c r="Y25" s="13">
        <v>19124</v>
      </c>
      <c r="Z25" s="13">
        <v>70886</v>
      </c>
      <c r="AA25" s="13">
        <v>45215</v>
      </c>
      <c r="AB25" s="13">
        <v>37395</v>
      </c>
      <c r="AC25" s="13">
        <v>108113</v>
      </c>
      <c r="AD25" s="13">
        <v>3445</v>
      </c>
      <c r="AE25" s="13">
        <v>43448</v>
      </c>
      <c r="AF25" s="13">
        <v>13711</v>
      </c>
      <c r="AG25" s="13">
        <v>1118</v>
      </c>
      <c r="AH25" s="13">
        <v>128936</v>
      </c>
      <c r="AI25" s="13">
        <v>88874</v>
      </c>
      <c r="AJ25" s="13">
        <v>8323</v>
      </c>
      <c r="AK25" s="13">
        <v>14212</v>
      </c>
      <c r="AL25" s="13">
        <v>196149</v>
      </c>
      <c r="AM25" s="13">
        <v>83307</v>
      </c>
      <c r="AN25" s="13">
        <v>88007</v>
      </c>
      <c r="AO25" s="13">
        <v>42395</v>
      </c>
      <c r="AP25" s="13">
        <v>14839</v>
      </c>
      <c r="AQ25" s="13">
        <v>205258</v>
      </c>
      <c r="AR25" s="13">
        <v>396841</v>
      </c>
      <c r="AS25" s="13">
        <v>21610</v>
      </c>
      <c r="AT25" s="13">
        <v>12932</v>
      </c>
      <c r="AU25" s="13">
        <v>9416</v>
      </c>
      <c r="AV25" s="13">
        <v>11546</v>
      </c>
      <c r="AW25" s="13">
        <v>35575</v>
      </c>
      <c r="AX25" s="13">
        <v>20463</v>
      </c>
      <c r="AY25" s="13">
        <v>6734</v>
      </c>
      <c r="AZ25" s="13">
        <v>8378</v>
      </c>
      <c r="BA25" s="13">
        <v>486205</v>
      </c>
      <c r="BB25" s="13">
        <v>220961</v>
      </c>
      <c r="BC25" s="13">
        <v>44561</v>
      </c>
      <c r="BD25" s="13">
        <v>33564</v>
      </c>
      <c r="BE25" s="13">
        <v>187119</v>
      </c>
      <c r="BF25" s="13">
        <v>1046589</v>
      </c>
      <c r="BG25" s="13">
        <v>328696</v>
      </c>
      <c r="BH25" s="13">
        <v>717893</v>
      </c>
      <c r="BI25" s="13">
        <v>295424</v>
      </c>
      <c r="BJ25" s="13">
        <v>5376</v>
      </c>
      <c r="BK25" s="13">
        <v>174673</v>
      </c>
      <c r="BL25" s="13">
        <v>5849</v>
      </c>
      <c r="BM25" s="13">
        <v>8372</v>
      </c>
      <c r="BN25" s="13">
        <v>105</v>
      </c>
      <c r="BO25" s="13">
        <v>17705</v>
      </c>
      <c r="BP25" s="13">
        <v>22719</v>
      </c>
      <c r="BQ25" s="13">
        <v>60625</v>
      </c>
      <c r="BR25" s="13">
        <v>331329</v>
      </c>
      <c r="BS25" s="13">
        <v>38943</v>
      </c>
      <c r="BT25" s="13">
        <v>292386</v>
      </c>
      <c r="BU25" s="13">
        <v>163688</v>
      </c>
      <c r="BV25" s="13">
        <v>24349</v>
      </c>
      <c r="BW25" s="13">
        <v>60873</v>
      </c>
      <c r="BX25" s="13">
        <v>78466</v>
      </c>
      <c r="BY25" s="13">
        <v>96810</v>
      </c>
      <c r="BZ25" s="13">
        <v>39641</v>
      </c>
      <c r="CA25" s="13">
        <v>12668</v>
      </c>
      <c r="CB25" s="13">
        <v>33006</v>
      </c>
      <c r="CC25" s="13">
        <v>11495</v>
      </c>
      <c r="CD25" s="13">
        <v>151286</v>
      </c>
      <c r="CE25" s="13">
        <v>151286</v>
      </c>
      <c r="CF25" s="13">
        <v>184146</v>
      </c>
      <c r="CG25" s="13">
        <v>9952</v>
      </c>
      <c r="CH25" s="13">
        <v>174194</v>
      </c>
      <c r="CI25" s="13">
        <v>87581</v>
      </c>
      <c r="CJ25" s="13">
        <v>13755</v>
      </c>
      <c r="CK25" s="13">
        <v>58743</v>
      </c>
      <c r="CL25" s="13">
        <v>15083</v>
      </c>
      <c r="CM25" s="13">
        <v>37071</v>
      </c>
      <c r="CN25" s="13">
        <v>2170</v>
      </c>
      <c r="CO25" s="13">
        <v>3710</v>
      </c>
      <c r="CP25" s="13">
        <v>30794</v>
      </c>
      <c r="CQ25" s="13">
        <v>397</v>
      </c>
      <c r="CR25" s="13">
        <v>203562</v>
      </c>
      <c r="CS25" s="13">
        <v>120921</v>
      </c>
      <c r="CT25" s="13">
        <v>53240</v>
      </c>
      <c r="CU25" s="13">
        <v>29401</v>
      </c>
      <c r="CV25" s="13">
        <v>221962</v>
      </c>
      <c r="CW25" s="13">
        <v>221962</v>
      </c>
      <c r="CX25" s="13">
        <v>94057</v>
      </c>
      <c r="CY25" s="13">
        <v>90336</v>
      </c>
      <c r="CZ25" s="13">
        <v>3721</v>
      </c>
      <c r="DA25" s="13">
        <v>45818</v>
      </c>
      <c r="DB25" s="13">
        <v>2781</v>
      </c>
      <c r="DC25" s="13">
        <v>6066</v>
      </c>
      <c r="DD25" s="13">
        <v>6946</v>
      </c>
      <c r="DE25" s="13">
        <v>8410</v>
      </c>
      <c r="DF25" s="13">
        <v>21615</v>
      </c>
      <c r="DG25" s="13">
        <v>179739</v>
      </c>
      <c r="DH25" s="13">
        <v>2781</v>
      </c>
      <c r="DI25" s="13">
        <v>135720</v>
      </c>
      <c r="DJ25" s="13">
        <v>326</v>
      </c>
      <c r="DK25" s="13">
        <v>650</v>
      </c>
      <c r="DL25" s="13">
        <v>9049</v>
      </c>
      <c r="DM25" s="13">
        <v>31213</v>
      </c>
      <c r="DN25" s="13">
        <v>58</v>
      </c>
      <c r="DO25" s="13">
        <v>58</v>
      </c>
      <c r="DP25" s="1">
        <f t="shared" si="0"/>
        <v>426925</v>
      </c>
      <c r="DQ25" s="1">
        <f t="shared" si="1"/>
        <v>2637717</v>
      </c>
      <c r="DR25" s="1">
        <f t="shared" si="2"/>
        <v>3045063</v>
      </c>
    </row>
    <row r="26" spans="1:122" x14ac:dyDescent="0.2">
      <c r="A26" s="11" t="s">
        <v>256</v>
      </c>
      <c r="B26" s="12">
        <v>2013956</v>
      </c>
      <c r="C26" s="13">
        <v>670025</v>
      </c>
      <c r="D26" s="13">
        <v>574800</v>
      </c>
      <c r="E26" s="13">
        <v>21680</v>
      </c>
      <c r="F26" s="13">
        <v>54658</v>
      </c>
      <c r="G26" s="13">
        <v>12371</v>
      </c>
      <c r="H26" s="13">
        <v>6516</v>
      </c>
      <c r="I26" s="13">
        <v>6251</v>
      </c>
      <c r="J26" s="13">
        <v>441</v>
      </c>
      <c r="K26" s="13">
        <v>127</v>
      </c>
      <c r="L26" s="13">
        <v>707</v>
      </c>
      <c r="M26" s="13">
        <v>1665</v>
      </c>
      <c r="N26" s="13">
        <v>2653</v>
      </c>
      <c r="O26" s="13">
        <v>314</v>
      </c>
      <c r="P26" s="13">
        <v>344</v>
      </c>
      <c r="Q26" s="13">
        <v>218492</v>
      </c>
      <c r="R26" s="13">
        <v>17391</v>
      </c>
      <c r="S26" s="13">
        <v>6381</v>
      </c>
      <c r="T26" s="13">
        <v>3743</v>
      </c>
      <c r="U26" s="13">
        <v>392</v>
      </c>
      <c r="V26" s="13">
        <v>5699</v>
      </c>
      <c r="W26" s="13">
        <v>23095</v>
      </c>
      <c r="X26" s="13">
        <v>4361</v>
      </c>
      <c r="Y26" s="13">
        <v>22935</v>
      </c>
      <c r="Z26" s="13">
        <v>5478</v>
      </c>
      <c r="AA26" s="13">
        <v>3574</v>
      </c>
      <c r="AB26" s="13">
        <v>1980</v>
      </c>
      <c r="AC26" s="13">
        <v>7954</v>
      </c>
      <c r="AD26" s="13">
        <v>612</v>
      </c>
      <c r="AE26" s="13">
        <v>4335</v>
      </c>
      <c r="AF26" s="13">
        <v>2410</v>
      </c>
      <c r="AG26" s="13">
        <v>63</v>
      </c>
      <c r="AH26" s="13">
        <v>5662</v>
      </c>
      <c r="AI26" s="13">
        <v>17827</v>
      </c>
      <c r="AJ26" s="13">
        <v>5579</v>
      </c>
      <c r="AK26" s="13">
        <v>4671</v>
      </c>
      <c r="AL26" s="13">
        <v>12020</v>
      </c>
      <c r="AM26" s="13">
        <v>6177</v>
      </c>
      <c r="AN26" s="13">
        <v>5084</v>
      </c>
      <c r="AO26" s="13">
        <v>8848</v>
      </c>
      <c r="AP26" s="13">
        <v>1507</v>
      </c>
      <c r="AQ26" s="13">
        <v>6785</v>
      </c>
      <c r="AR26" s="13">
        <v>26584</v>
      </c>
      <c r="AS26" s="13">
        <v>877</v>
      </c>
      <c r="AT26" s="13">
        <v>1724</v>
      </c>
      <c r="AU26" s="13">
        <v>1343</v>
      </c>
      <c r="AV26" s="13">
        <v>3401</v>
      </c>
      <c r="AW26" s="13">
        <v>13516</v>
      </c>
      <c r="AX26" s="13">
        <v>9545</v>
      </c>
      <c r="AY26" s="13">
        <v>1936</v>
      </c>
      <c r="AZ26" s="13">
        <v>2035</v>
      </c>
      <c r="BA26" s="13">
        <v>253506</v>
      </c>
      <c r="BB26" s="13">
        <v>148086</v>
      </c>
      <c r="BC26" s="13">
        <v>17204</v>
      </c>
      <c r="BD26" s="13">
        <v>10732</v>
      </c>
      <c r="BE26" s="13">
        <v>77484</v>
      </c>
      <c r="BF26" s="13">
        <v>259133</v>
      </c>
      <c r="BG26" s="13">
        <v>56904</v>
      </c>
      <c r="BH26" s="13">
        <v>202229</v>
      </c>
      <c r="BI26" s="13">
        <v>94806</v>
      </c>
      <c r="BJ26" s="13">
        <v>3962</v>
      </c>
      <c r="BK26" s="13">
        <v>61089</v>
      </c>
      <c r="BL26" s="13">
        <v>2672</v>
      </c>
      <c r="BM26" s="13">
        <v>853</v>
      </c>
      <c r="BN26" s="13">
        <v>10</v>
      </c>
      <c r="BO26" s="13">
        <v>1891</v>
      </c>
      <c r="BP26" s="13">
        <v>12859</v>
      </c>
      <c r="BQ26" s="13">
        <v>11470</v>
      </c>
      <c r="BR26" s="13">
        <v>83658</v>
      </c>
      <c r="BS26" s="13">
        <v>11098</v>
      </c>
      <c r="BT26" s="13">
        <v>72560</v>
      </c>
      <c r="BU26" s="13">
        <v>17539</v>
      </c>
      <c r="BV26" s="13">
        <v>7535</v>
      </c>
      <c r="BW26" s="13">
        <v>4905</v>
      </c>
      <c r="BX26" s="13">
        <v>5099</v>
      </c>
      <c r="BY26" s="13">
        <v>19327</v>
      </c>
      <c r="BZ26" s="13">
        <v>9346</v>
      </c>
      <c r="CA26" s="13">
        <v>1320</v>
      </c>
      <c r="CB26" s="13">
        <v>6851</v>
      </c>
      <c r="CC26" s="13">
        <v>1810</v>
      </c>
      <c r="CD26" s="13">
        <v>29061</v>
      </c>
      <c r="CE26" s="13">
        <v>29061</v>
      </c>
      <c r="CF26" s="13">
        <v>42412</v>
      </c>
      <c r="CG26" s="13">
        <v>2869</v>
      </c>
      <c r="CH26" s="13">
        <v>39543</v>
      </c>
      <c r="CI26" s="13">
        <v>14544</v>
      </c>
      <c r="CJ26" s="13">
        <v>1132</v>
      </c>
      <c r="CK26" s="13">
        <v>10865</v>
      </c>
      <c r="CL26" s="13">
        <v>2547</v>
      </c>
      <c r="CM26" s="13">
        <v>12175</v>
      </c>
      <c r="CN26" s="13">
        <v>917</v>
      </c>
      <c r="CO26" s="13">
        <v>741</v>
      </c>
      <c r="CP26" s="13">
        <v>10316</v>
      </c>
      <c r="CQ26" s="13">
        <v>201</v>
      </c>
      <c r="CR26" s="13">
        <v>66833</v>
      </c>
      <c r="CS26" s="13">
        <v>36116</v>
      </c>
      <c r="CT26" s="13">
        <v>18898</v>
      </c>
      <c r="CU26" s="13">
        <v>11819</v>
      </c>
      <c r="CV26" s="13">
        <v>87350</v>
      </c>
      <c r="CW26" s="13">
        <v>87350</v>
      </c>
      <c r="CX26" s="13">
        <v>40578</v>
      </c>
      <c r="CY26" s="13">
        <v>39703</v>
      </c>
      <c r="CZ26" s="13">
        <v>875</v>
      </c>
      <c r="DA26" s="13">
        <v>9525</v>
      </c>
      <c r="DB26" s="13">
        <v>733</v>
      </c>
      <c r="DC26" s="13">
        <v>969</v>
      </c>
      <c r="DD26" s="13">
        <v>1810</v>
      </c>
      <c r="DE26" s="13">
        <v>1127</v>
      </c>
      <c r="DF26" s="13">
        <v>4886</v>
      </c>
      <c r="DG26" s="13">
        <v>75224</v>
      </c>
      <c r="DH26" s="13">
        <v>1956</v>
      </c>
      <c r="DI26" s="13">
        <v>58690</v>
      </c>
      <c r="DJ26" s="13">
        <v>260</v>
      </c>
      <c r="DK26" s="13">
        <v>472</v>
      </c>
      <c r="DL26" s="13">
        <v>2649</v>
      </c>
      <c r="DM26" s="13">
        <v>11197</v>
      </c>
      <c r="DN26" s="13">
        <v>1</v>
      </c>
      <c r="DO26" s="13">
        <v>1</v>
      </c>
      <c r="DP26" s="1">
        <f t="shared" si="0"/>
        <v>670025</v>
      </c>
      <c r="DQ26" s="1">
        <f t="shared" si="1"/>
        <v>491765</v>
      </c>
      <c r="DR26" s="1">
        <f t="shared" si="2"/>
        <v>811588</v>
      </c>
    </row>
    <row r="27" spans="1:122" x14ac:dyDescent="0.2">
      <c r="A27" s="11" t="s">
        <v>257</v>
      </c>
      <c r="B27" s="12">
        <v>422630</v>
      </c>
      <c r="C27" s="13">
        <v>135118</v>
      </c>
      <c r="D27" s="13">
        <v>93254</v>
      </c>
      <c r="E27" s="13">
        <v>20895</v>
      </c>
      <c r="F27" s="13">
        <v>6108</v>
      </c>
      <c r="G27" s="13">
        <v>9440</v>
      </c>
      <c r="H27" s="13">
        <v>5421</v>
      </c>
      <c r="I27" s="13">
        <v>790</v>
      </c>
      <c r="J27" s="13">
        <v>9</v>
      </c>
      <c r="K27" s="13">
        <v>56</v>
      </c>
      <c r="L27" s="13">
        <v>274</v>
      </c>
      <c r="M27" s="13">
        <v>63</v>
      </c>
      <c r="N27" s="13">
        <v>253</v>
      </c>
      <c r="O27" s="13">
        <v>111</v>
      </c>
      <c r="P27" s="13">
        <v>24</v>
      </c>
      <c r="Q27" s="13">
        <v>19326</v>
      </c>
      <c r="R27" s="13">
        <v>3076</v>
      </c>
      <c r="S27" s="13">
        <v>1183</v>
      </c>
      <c r="T27" s="13">
        <v>739</v>
      </c>
      <c r="U27" s="13">
        <v>71</v>
      </c>
      <c r="V27" s="13">
        <v>224</v>
      </c>
      <c r="W27" s="13">
        <v>443</v>
      </c>
      <c r="X27" s="13">
        <v>47</v>
      </c>
      <c r="Y27" s="13">
        <v>998</v>
      </c>
      <c r="Z27" s="13">
        <v>424</v>
      </c>
      <c r="AA27" s="13">
        <v>610</v>
      </c>
      <c r="AB27" s="13">
        <v>326</v>
      </c>
      <c r="AC27" s="13">
        <v>536</v>
      </c>
      <c r="AD27" s="13">
        <v>429</v>
      </c>
      <c r="AE27" s="13">
        <v>728</v>
      </c>
      <c r="AF27" s="13">
        <v>1133</v>
      </c>
      <c r="AG27" s="13">
        <v>7</v>
      </c>
      <c r="AH27" s="13">
        <v>994</v>
      </c>
      <c r="AI27" s="13">
        <v>2634</v>
      </c>
      <c r="AJ27" s="13">
        <v>68</v>
      </c>
      <c r="AK27" s="13">
        <v>108</v>
      </c>
      <c r="AL27" s="13">
        <v>1389</v>
      </c>
      <c r="AM27" s="13">
        <v>299</v>
      </c>
      <c r="AN27" s="13">
        <v>505</v>
      </c>
      <c r="AO27" s="13">
        <v>175</v>
      </c>
      <c r="AP27" s="13">
        <v>110</v>
      </c>
      <c r="AQ27" s="13">
        <v>414</v>
      </c>
      <c r="AR27" s="13">
        <v>445</v>
      </c>
      <c r="AS27" s="13">
        <v>80</v>
      </c>
      <c r="AT27" s="13">
        <v>162</v>
      </c>
      <c r="AU27" s="13">
        <v>331</v>
      </c>
      <c r="AV27" s="13">
        <v>638</v>
      </c>
      <c r="AW27" s="13">
        <v>2749</v>
      </c>
      <c r="AX27" s="13">
        <v>1697</v>
      </c>
      <c r="AY27" s="13">
        <v>462</v>
      </c>
      <c r="AZ27" s="13">
        <v>590</v>
      </c>
      <c r="BA27" s="13">
        <v>40258</v>
      </c>
      <c r="BB27" s="13">
        <v>19814</v>
      </c>
      <c r="BC27" s="13">
        <v>2869</v>
      </c>
      <c r="BD27" s="13">
        <v>2744</v>
      </c>
      <c r="BE27" s="13">
        <v>14831</v>
      </c>
      <c r="BF27" s="13">
        <v>54373</v>
      </c>
      <c r="BG27" s="13">
        <v>11945</v>
      </c>
      <c r="BH27" s="13">
        <v>42428</v>
      </c>
      <c r="BI27" s="13">
        <v>19730</v>
      </c>
      <c r="BJ27" s="13">
        <v>406</v>
      </c>
      <c r="BK27" s="13">
        <v>12124</v>
      </c>
      <c r="BL27" s="13">
        <v>530</v>
      </c>
      <c r="BM27" s="13">
        <v>1687</v>
      </c>
      <c r="BN27" s="13">
        <v>13</v>
      </c>
      <c r="BO27" s="13">
        <v>457</v>
      </c>
      <c r="BP27" s="13">
        <v>1684</v>
      </c>
      <c r="BQ27" s="13">
        <v>2829</v>
      </c>
      <c r="BR27" s="13">
        <v>35177</v>
      </c>
      <c r="BS27" s="13">
        <v>8513</v>
      </c>
      <c r="BT27" s="13">
        <v>26664</v>
      </c>
      <c r="BU27" s="13">
        <v>4899</v>
      </c>
      <c r="BV27" s="13">
        <v>1735</v>
      </c>
      <c r="BW27" s="13">
        <v>1783</v>
      </c>
      <c r="BX27" s="13">
        <v>1381</v>
      </c>
      <c r="BY27" s="13">
        <v>4977</v>
      </c>
      <c r="BZ27" s="13">
        <v>2418</v>
      </c>
      <c r="CA27" s="13">
        <v>338</v>
      </c>
      <c r="CB27" s="13">
        <v>1728</v>
      </c>
      <c r="CC27" s="13">
        <v>493</v>
      </c>
      <c r="CD27" s="13">
        <v>10729</v>
      </c>
      <c r="CE27" s="13">
        <v>10729</v>
      </c>
      <c r="CF27" s="13">
        <v>13683</v>
      </c>
      <c r="CG27" s="13">
        <v>834</v>
      </c>
      <c r="CH27" s="13">
        <v>12849</v>
      </c>
      <c r="CI27" s="13">
        <v>3738</v>
      </c>
      <c r="CJ27" s="13">
        <v>610</v>
      </c>
      <c r="CK27" s="13">
        <v>2547</v>
      </c>
      <c r="CL27" s="13">
        <v>581</v>
      </c>
      <c r="CM27" s="13">
        <v>6450</v>
      </c>
      <c r="CN27" s="13">
        <v>289</v>
      </c>
      <c r="CO27" s="13">
        <v>325</v>
      </c>
      <c r="CP27" s="13">
        <v>5777</v>
      </c>
      <c r="CQ27" s="13">
        <v>59</v>
      </c>
      <c r="CR27" s="13">
        <v>21889</v>
      </c>
      <c r="CS27" s="13">
        <v>12896</v>
      </c>
      <c r="CT27" s="13">
        <v>3799</v>
      </c>
      <c r="CU27" s="13">
        <v>5194</v>
      </c>
      <c r="CV27" s="13">
        <v>18021</v>
      </c>
      <c r="CW27" s="13">
        <v>18021</v>
      </c>
      <c r="CX27" s="13">
        <v>8090</v>
      </c>
      <c r="CY27" s="13">
        <v>7908</v>
      </c>
      <c r="CZ27" s="13">
        <v>182</v>
      </c>
      <c r="DA27" s="13">
        <v>3793</v>
      </c>
      <c r="DB27" s="13">
        <v>259</v>
      </c>
      <c r="DC27" s="13">
        <v>395</v>
      </c>
      <c r="DD27" s="13">
        <v>588</v>
      </c>
      <c r="DE27" s="13">
        <v>472</v>
      </c>
      <c r="DF27" s="13">
        <v>2079</v>
      </c>
      <c r="DG27" s="13">
        <v>18833</v>
      </c>
      <c r="DH27" s="13">
        <v>349</v>
      </c>
      <c r="DI27" s="13">
        <v>14373</v>
      </c>
      <c r="DJ27" s="13">
        <v>32</v>
      </c>
      <c r="DK27" s="13">
        <v>98</v>
      </c>
      <c r="DL27" s="13">
        <v>871</v>
      </c>
      <c r="DM27" s="13">
        <v>3110</v>
      </c>
      <c r="DN27" s="13">
        <v>7</v>
      </c>
      <c r="DO27" s="13">
        <v>7</v>
      </c>
      <c r="DP27" s="1">
        <f t="shared" si="0"/>
        <v>135118</v>
      </c>
      <c r="DQ27" s="1">
        <f t="shared" si="1"/>
        <v>63123</v>
      </c>
      <c r="DR27" s="1">
        <f t="shared" si="2"/>
        <v>216299</v>
      </c>
    </row>
    <row r="28" spans="1:122" x14ac:dyDescent="0.2">
      <c r="A28" s="11" t="s">
        <v>258</v>
      </c>
      <c r="B28" s="12">
        <v>1526217</v>
      </c>
      <c r="C28" s="13">
        <v>241541</v>
      </c>
      <c r="D28" s="13">
        <v>213506</v>
      </c>
      <c r="E28" s="13">
        <v>1903</v>
      </c>
      <c r="F28" s="13">
        <v>22945</v>
      </c>
      <c r="G28" s="13">
        <v>2179</v>
      </c>
      <c r="H28" s="13">
        <v>1008</v>
      </c>
      <c r="I28" s="13">
        <v>7036</v>
      </c>
      <c r="J28" s="13">
        <v>3274</v>
      </c>
      <c r="K28" s="13">
        <v>963</v>
      </c>
      <c r="L28" s="13">
        <v>440</v>
      </c>
      <c r="M28" s="13">
        <v>214</v>
      </c>
      <c r="N28" s="13">
        <v>1213</v>
      </c>
      <c r="O28" s="13">
        <v>756</v>
      </c>
      <c r="P28" s="13">
        <v>176</v>
      </c>
      <c r="Q28" s="13">
        <v>214163</v>
      </c>
      <c r="R28" s="13">
        <v>6742</v>
      </c>
      <c r="S28" s="13">
        <v>8250</v>
      </c>
      <c r="T28" s="13">
        <v>2274</v>
      </c>
      <c r="U28" s="13">
        <v>579</v>
      </c>
      <c r="V28" s="13">
        <v>3908</v>
      </c>
      <c r="W28" s="13">
        <v>11225</v>
      </c>
      <c r="X28" s="13">
        <v>6902</v>
      </c>
      <c r="Y28" s="13">
        <v>4010</v>
      </c>
      <c r="Z28" s="13">
        <v>6493</v>
      </c>
      <c r="AA28" s="13">
        <v>3677</v>
      </c>
      <c r="AB28" s="13">
        <v>2222</v>
      </c>
      <c r="AC28" s="13">
        <v>2660</v>
      </c>
      <c r="AD28" s="13">
        <v>359</v>
      </c>
      <c r="AE28" s="13">
        <v>5377</v>
      </c>
      <c r="AF28" s="13">
        <v>3967</v>
      </c>
      <c r="AG28" s="13">
        <v>259</v>
      </c>
      <c r="AH28" s="13">
        <v>6893</v>
      </c>
      <c r="AI28" s="13">
        <v>14521</v>
      </c>
      <c r="AJ28" s="13">
        <v>2650</v>
      </c>
      <c r="AK28" s="13">
        <v>2358</v>
      </c>
      <c r="AL28" s="13">
        <v>12159</v>
      </c>
      <c r="AM28" s="13">
        <v>15530</v>
      </c>
      <c r="AN28" s="13">
        <v>5686</v>
      </c>
      <c r="AO28" s="13">
        <v>28447</v>
      </c>
      <c r="AP28" s="13">
        <v>9017</v>
      </c>
      <c r="AQ28" s="13">
        <v>8441</v>
      </c>
      <c r="AR28" s="13">
        <v>31998</v>
      </c>
      <c r="AS28" s="13">
        <v>2337</v>
      </c>
      <c r="AT28" s="13">
        <v>1865</v>
      </c>
      <c r="AU28" s="13">
        <v>1449</v>
      </c>
      <c r="AV28" s="13">
        <v>1908</v>
      </c>
      <c r="AW28" s="13">
        <v>12476</v>
      </c>
      <c r="AX28" s="13">
        <v>7293</v>
      </c>
      <c r="AY28" s="13">
        <v>2711</v>
      </c>
      <c r="AZ28" s="13">
        <v>2472</v>
      </c>
      <c r="BA28" s="13">
        <v>258065</v>
      </c>
      <c r="BB28" s="13">
        <v>157285</v>
      </c>
      <c r="BC28" s="13">
        <v>23938</v>
      </c>
      <c r="BD28" s="13">
        <v>11164</v>
      </c>
      <c r="BE28" s="13">
        <v>65678</v>
      </c>
      <c r="BF28" s="13">
        <v>213185</v>
      </c>
      <c r="BG28" s="13">
        <v>45515</v>
      </c>
      <c r="BH28" s="13">
        <v>167670</v>
      </c>
      <c r="BI28" s="13">
        <v>81936</v>
      </c>
      <c r="BJ28" s="13">
        <v>2337</v>
      </c>
      <c r="BK28" s="13">
        <v>54135</v>
      </c>
      <c r="BL28" s="13">
        <v>1971</v>
      </c>
      <c r="BM28" s="13">
        <v>2526</v>
      </c>
      <c r="BN28" s="13">
        <v>41</v>
      </c>
      <c r="BO28" s="13">
        <v>1676</v>
      </c>
      <c r="BP28" s="13">
        <v>9979</v>
      </c>
      <c r="BQ28" s="13">
        <v>9271</v>
      </c>
      <c r="BR28" s="13">
        <v>98887</v>
      </c>
      <c r="BS28" s="13">
        <v>8965</v>
      </c>
      <c r="BT28" s="13">
        <v>89922</v>
      </c>
      <c r="BU28" s="13">
        <v>27063</v>
      </c>
      <c r="BV28" s="13">
        <v>6862</v>
      </c>
      <c r="BW28" s="13">
        <v>7886</v>
      </c>
      <c r="BX28" s="13">
        <v>12315</v>
      </c>
      <c r="BY28" s="13">
        <v>22962</v>
      </c>
      <c r="BZ28" s="13">
        <v>10137</v>
      </c>
      <c r="CA28" s="13">
        <v>1586</v>
      </c>
      <c r="CB28" s="13">
        <v>8896</v>
      </c>
      <c r="CC28" s="13">
        <v>2343</v>
      </c>
      <c r="CD28" s="13">
        <v>41866</v>
      </c>
      <c r="CE28" s="13">
        <v>41866</v>
      </c>
      <c r="CF28" s="13">
        <v>46688</v>
      </c>
      <c r="CG28" s="13">
        <v>3593</v>
      </c>
      <c r="CH28" s="13">
        <v>43095</v>
      </c>
      <c r="CI28" s="13">
        <v>16934</v>
      </c>
      <c r="CJ28" s="13">
        <v>2052</v>
      </c>
      <c r="CK28" s="13">
        <v>12301</v>
      </c>
      <c r="CL28" s="13">
        <v>2581</v>
      </c>
      <c r="CM28" s="13">
        <v>12663</v>
      </c>
      <c r="CN28" s="13">
        <v>660</v>
      </c>
      <c r="CO28" s="13">
        <v>1142</v>
      </c>
      <c r="CP28" s="13">
        <v>10656</v>
      </c>
      <c r="CQ28" s="13">
        <v>205</v>
      </c>
      <c r="CR28" s="13">
        <v>65026</v>
      </c>
      <c r="CS28" s="13">
        <v>40985</v>
      </c>
      <c r="CT28" s="13">
        <v>14205</v>
      </c>
      <c r="CU28" s="13">
        <v>9836</v>
      </c>
      <c r="CV28" s="13">
        <v>64506</v>
      </c>
      <c r="CW28" s="13">
        <v>64506</v>
      </c>
      <c r="CX28" s="13">
        <v>33976</v>
      </c>
      <c r="CY28" s="13">
        <v>32661</v>
      </c>
      <c r="CZ28" s="13">
        <v>1315</v>
      </c>
      <c r="DA28" s="13">
        <v>13789</v>
      </c>
      <c r="DB28" s="13">
        <v>851</v>
      </c>
      <c r="DC28" s="13">
        <v>1266</v>
      </c>
      <c r="DD28" s="13">
        <v>2227</v>
      </c>
      <c r="DE28" s="13">
        <v>1632</v>
      </c>
      <c r="DF28" s="13">
        <v>7813</v>
      </c>
      <c r="DG28" s="13">
        <v>53451</v>
      </c>
      <c r="DH28" s="13">
        <v>889</v>
      </c>
      <c r="DI28" s="13">
        <v>41058</v>
      </c>
      <c r="DJ28" s="13">
        <v>149</v>
      </c>
      <c r="DK28" s="13">
        <v>231</v>
      </c>
      <c r="DL28" s="13">
        <v>1500</v>
      </c>
      <c r="DM28" s="13">
        <v>9624</v>
      </c>
      <c r="DN28" s="13">
        <v>4</v>
      </c>
      <c r="DO28" s="13">
        <v>4</v>
      </c>
      <c r="DP28" s="1">
        <f t="shared" si="0"/>
        <v>241541</v>
      </c>
      <c r="DQ28" s="1">
        <f t="shared" si="1"/>
        <v>491740</v>
      </c>
      <c r="DR28" s="1">
        <f t="shared" si="2"/>
        <v>758960</v>
      </c>
    </row>
    <row r="29" spans="1:122" x14ac:dyDescent="0.2">
      <c r="A29" s="11" t="s">
        <v>259</v>
      </c>
      <c r="B29" s="12">
        <v>4552395</v>
      </c>
      <c r="C29" s="13">
        <v>1125467</v>
      </c>
      <c r="D29" s="13">
        <v>964398</v>
      </c>
      <c r="E29" s="13">
        <v>12620</v>
      </c>
      <c r="F29" s="13">
        <v>136072</v>
      </c>
      <c r="G29" s="13">
        <v>6917</v>
      </c>
      <c r="H29" s="13">
        <v>5460</v>
      </c>
      <c r="I29" s="13">
        <v>23800</v>
      </c>
      <c r="J29" s="13">
        <v>7885</v>
      </c>
      <c r="K29" s="13">
        <v>3219</v>
      </c>
      <c r="L29" s="13">
        <v>2932</v>
      </c>
      <c r="M29" s="13">
        <v>1555</v>
      </c>
      <c r="N29" s="13">
        <v>5092</v>
      </c>
      <c r="O29" s="13">
        <v>2703</v>
      </c>
      <c r="P29" s="13">
        <v>414</v>
      </c>
      <c r="Q29" s="13">
        <v>508142</v>
      </c>
      <c r="R29" s="13">
        <v>24869</v>
      </c>
      <c r="S29" s="13">
        <v>19053</v>
      </c>
      <c r="T29" s="13">
        <v>15665</v>
      </c>
      <c r="U29" s="13">
        <v>1304</v>
      </c>
      <c r="V29" s="13">
        <v>15623</v>
      </c>
      <c r="W29" s="13">
        <v>40552</v>
      </c>
      <c r="X29" s="13">
        <v>23993</v>
      </c>
      <c r="Y29" s="13">
        <v>12919</v>
      </c>
      <c r="Z29" s="13">
        <v>32457</v>
      </c>
      <c r="AA29" s="13">
        <v>9587</v>
      </c>
      <c r="AB29" s="13">
        <v>6753</v>
      </c>
      <c r="AC29" s="13">
        <v>10512</v>
      </c>
      <c r="AD29" s="13">
        <v>2026</v>
      </c>
      <c r="AE29" s="13">
        <v>16446</v>
      </c>
      <c r="AF29" s="13">
        <v>9383</v>
      </c>
      <c r="AG29" s="13">
        <v>1035</v>
      </c>
      <c r="AH29" s="13">
        <v>16536</v>
      </c>
      <c r="AI29" s="13">
        <v>39572</v>
      </c>
      <c r="AJ29" s="13">
        <v>8581</v>
      </c>
      <c r="AK29" s="13">
        <v>5406</v>
      </c>
      <c r="AL29" s="13">
        <v>31229</v>
      </c>
      <c r="AM29" s="13">
        <v>27318</v>
      </c>
      <c r="AN29" s="13">
        <v>14728</v>
      </c>
      <c r="AO29" s="13">
        <v>16374</v>
      </c>
      <c r="AP29" s="13">
        <v>7688</v>
      </c>
      <c r="AQ29" s="13">
        <v>18517</v>
      </c>
      <c r="AR29" s="13">
        <v>62693</v>
      </c>
      <c r="AS29" s="13">
        <v>2977</v>
      </c>
      <c r="AT29" s="13">
        <v>4183</v>
      </c>
      <c r="AU29" s="13">
        <v>4532</v>
      </c>
      <c r="AV29" s="13">
        <v>5631</v>
      </c>
      <c r="AW29" s="13">
        <v>33391</v>
      </c>
      <c r="AX29" s="13">
        <v>21305</v>
      </c>
      <c r="AY29" s="13">
        <v>6659</v>
      </c>
      <c r="AZ29" s="13">
        <v>5427</v>
      </c>
      <c r="BA29" s="13">
        <v>714460</v>
      </c>
      <c r="BB29" s="13">
        <v>452108</v>
      </c>
      <c r="BC29" s="13">
        <v>64117</v>
      </c>
      <c r="BD29" s="13">
        <v>32149</v>
      </c>
      <c r="BE29" s="13">
        <v>166086</v>
      </c>
      <c r="BF29" s="13">
        <v>615577</v>
      </c>
      <c r="BG29" s="13">
        <v>133802</v>
      </c>
      <c r="BH29" s="13">
        <v>481775</v>
      </c>
      <c r="BI29" s="13">
        <v>192542</v>
      </c>
      <c r="BJ29" s="13">
        <v>6465</v>
      </c>
      <c r="BK29" s="13">
        <v>131369</v>
      </c>
      <c r="BL29" s="13">
        <v>871</v>
      </c>
      <c r="BM29" s="13">
        <v>5179</v>
      </c>
      <c r="BN29" s="13">
        <v>134</v>
      </c>
      <c r="BO29" s="13">
        <v>3727</v>
      </c>
      <c r="BP29" s="13">
        <v>19289</v>
      </c>
      <c r="BQ29" s="13">
        <v>25508</v>
      </c>
      <c r="BR29" s="13">
        <v>292419</v>
      </c>
      <c r="BS29" s="13">
        <v>30664</v>
      </c>
      <c r="BT29" s="13">
        <v>261755</v>
      </c>
      <c r="BU29" s="13">
        <v>76304</v>
      </c>
      <c r="BV29" s="13">
        <v>18622</v>
      </c>
      <c r="BW29" s="13">
        <v>22257</v>
      </c>
      <c r="BX29" s="13">
        <v>35425</v>
      </c>
      <c r="BY29" s="13">
        <v>56005</v>
      </c>
      <c r="BZ29" s="13">
        <v>24400</v>
      </c>
      <c r="CA29" s="13">
        <v>3688</v>
      </c>
      <c r="CB29" s="13">
        <v>23401</v>
      </c>
      <c r="CC29" s="13">
        <v>4516</v>
      </c>
      <c r="CD29" s="13">
        <v>97068</v>
      </c>
      <c r="CE29" s="13">
        <v>97068</v>
      </c>
      <c r="CF29" s="13">
        <v>109533</v>
      </c>
      <c r="CG29" s="13">
        <v>9964</v>
      </c>
      <c r="CH29" s="13">
        <v>99569</v>
      </c>
      <c r="CI29" s="13">
        <v>46392</v>
      </c>
      <c r="CJ29" s="13">
        <v>8412</v>
      </c>
      <c r="CK29" s="13">
        <v>30533</v>
      </c>
      <c r="CL29" s="13">
        <v>7447</v>
      </c>
      <c r="CM29" s="13">
        <v>28772</v>
      </c>
      <c r="CN29" s="13">
        <v>1241</v>
      </c>
      <c r="CO29" s="13">
        <v>2247</v>
      </c>
      <c r="CP29" s="13">
        <v>24920</v>
      </c>
      <c r="CQ29" s="13">
        <v>364</v>
      </c>
      <c r="CR29" s="13">
        <v>185798</v>
      </c>
      <c r="CS29" s="13">
        <v>119636</v>
      </c>
      <c r="CT29" s="13">
        <v>40343</v>
      </c>
      <c r="CU29" s="13">
        <v>25819</v>
      </c>
      <c r="CV29" s="13">
        <v>163979</v>
      </c>
      <c r="CW29" s="13">
        <v>163979</v>
      </c>
      <c r="CX29" s="13">
        <v>90350</v>
      </c>
      <c r="CY29" s="13">
        <v>86902</v>
      </c>
      <c r="CZ29" s="13">
        <v>3448</v>
      </c>
      <c r="DA29" s="13">
        <v>40922</v>
      </c>
      <c r="DB29" s="13">
        <v>1857</v>
      </c>
      <c r="DC29" s="13">
        <v>3397</v>
      </c>
      <c r="DD29" s="13">
        <v>4615</v>
      </c>
      <c r="DE29" s="13">
        <v>4861</v>
      </c>
      <c r="DF29" s="13">
        <v>26192</v>
      </c>
      <c r="DG29" s="13">
        <v>151452</v>
      </c>
      <c r="DH29" s="13">
        <v>3524</v>
      </c>
      <c r="DI29" s="13">
        <v>114110</v>
      </c>
      <c r="DJ29" s="13">
        <v>612</v>
      </c>
      <c r="DK29" s="13">
        <v>606</v>
      </c>
      <c r="DL29" s="13">
        <v>8196</v>
      </c>
      <c r="DM29" s="13">
        <v>24404</v>
      </c>
      <c r="DN29" s="13">
        <v>22</v>
      </c>
      <c r="DO29" s="13">
        <v>22</v>
      </c>
      <c r="DP29" s="1">
        <f t="shared" si="0"/>
        <v>1125467</v>
      </c>
      <c r="DQ29" s="1">
        <f t="shared" si="1"/>
        <v>1279793</v>
      </c>
      <c r="DR29" s="1">
        <f t="shared" si="2"/>
        <v>2056785</v>
      </c>
    </row>
    <row r="30" spans="1:122" x14ac:dyDescent="0.2">
      <c r="A30" s="11" t="s">
        <v>260</v>
      </c>
      <c r="B30" s="12">
        <v>1480345</v>
      </c>
      <c r="C30" s="13">
        <v>396329</v>
      </c>
      <c r="D30" s="13">
        <v>318916</v>
      </c>
      <c r="E30" s="13">
        <v>5869</v>
      </c>
      <c r="F30" s="13">
        <v>65672</v>
      </c>
      <c r="G30" s="13">
        <v>1411</v>
      </c>
      <c r="H30" s="13">
        <v>4461</v>
      </c>
      <c r="I30" s="13">
        <v>22405</v>
      </c>
      <c r="J30" s="13">
        <v>16898</v>
      </c>
      <c r="K30" s="13">
        <v>193</v>
      </c>
      <c r="L30" s="13">
        <v>539</v>
      </c>
      <c r="M30" s="13">
        <v>699</v>
      </c>
      <c r="N30" s="13">
        <v>3139</v>
      </c>
      <c r="O30" s="13">
        <v>565</v>
      </c>
      <c r="P30" s="13">
        <v>372</v>
      </c>
      <c r="Q30" s="13">
        <v>136961</v>
      </c>
      <c r="R30" s="13">
        <v>9569</v>
      </c>
      <c r="S30" s="13">
        <v>5173</v>
      </c>
      <c r="T30" s="13">
        <v>11167</v>
      </c>
      <c r="U30" s="13">
        <v>1349</v>
      </c>
      <c r="V30" s="13">
        <v>4039</v>
      </c>
      <c r="W30" s="13">
        <v>6584</v>
      </c>
      <c r="X30" s="13">
        <v>5557</v>
      </c>
      <c r="Y30" s="13">
        <v>6155</v>
      </c>
      <c r="Z30" s="13">
        <v>4460</v>
      </c>
      <c r="AA30" s="13">
        <v>2042</v>
      </c>
      <c r="AB30" s="13">
        <v>1214</v>
      </c>
      <c r="AC30" s="13">
        <v>4046</v>
      </c>
      <c r="AD30" s="13">
        <v>603</v>
      </c>
      <c r="AE30" s="13">
        <v>4544</v>
      </c>
      <c r="AF30" s="13">
        <v>1906</v>
      </c>
      <c r="AG30" s="13">
        <v>80</v>
      </c>
      <c r="AH30" s="13">
        <v>4809</v>
      </c>
      <c r="AI30" s="13">
        <v>14721</v>
      </c>
      <c r="AJ30" s="13">
        <v>1993</v>
      </c>
      <c r="AK30" s="13">
        <v>2513</v>
      </c>
      <c r="AL30" s="13">
        <v>9770</v>
      </c>
      <c r="AM30" s="13">
        <v>5394</v>
      </c>
      <c r="AN30" s="13">
        <v>2916</v>
      </c>
      <c r="AO30" s="13">
        <v>1909</v>
      </c>
      <c r="AP30" s="13">
        <v>2771</v>
      </c>
      <c r="AQ30" s="13">
        <v>4785</v>
      </c>
      <c r="AR30" s="13">
        <v>10763</v>
      </c>
      <c r="AS30" s="13">
        <v>479</v>
      </c>
      <c r="AT30" s="13">
        <v>1632</v>
      </c>
      <c r="AU30" s="13">
        <v>2389</v>
      </c>
      <c r="AV30" s="13">
        <v>1629</v>
      </c>
      <c r="AW30" s="13">
        <v>13391</v>
      </c>
      <c r="AX30" s="13">
        <v>9303</v>
      </c>
      <c r="AY30" s="13">
        <v>1587</v>
      </c>
      <c r="AZ30" s="13">
        <v>2501</v>
      </c>
      <c r="BA30" s="13">
        <v>230061</v>
      </c>
      <c r="BB30" s="13">
        <v>147293</v>
      </c>
      <c r="BC30" s="13">
        <v>22200</v>
      </c>
      <c r="BD30" s="13">
        <v>9456</v>
      </c>
      <c r="BE30" s="13">
        <v>51112</v>
      </c>
      <c r="BF30" s="13">
        <v>170482</v>
      </c>
      <c r="BG30" s="13">
        <v>35014</v>
      </c>
      <c r="BH30" s="13">
        <v>135468</v>
      </c>
      <c r="BI30" s="13">
        <v>71871</v>
      </c>
      <c r="BJ30" s="13">
        <v>3062</v>
      </c>
      <c r="BK30" s="13">
        <v>47679</v>
      </c>
      <c r="BL30" s="13">
        <v>204</v>
      </c>
      <c r="BM30" s="13">
        <v>1056</v>
      </c>
      <c r="BN30" s="13">
        <v>25</v>
      </c>
      <c r="BO30" s="13">
        <v>853</v>
      </c>
      <c r="BP30" s="13">
        <v>10969</v>
      </c>
      <c r="BQ30" s="13">
        <v>8023</v>
      </c>
      <c r="BR30" s="13">
        <v>72616</v>
      </c>
      <c r="BS30" s="13">
        <v>9486</v>
      </c>
      <c r="BT30" s="13">
        <v>63130</v>
      </c>
      <c r="BU30" s="13">
        <v>12446</v>
      </c>
      <c r="BV30" s="13">
        <v>5414</v>
      </c>
      <c r="BW30" s="13">
        <v>3314</v>
      </c>
      <c r="BX30" s="13">
        <v>3718</v>
      </c>
      <c r="BY30" s="13">
        <v>15783</v>
      </c>
      <c r="BZ30" s="13">
        <v>8703</v>
      </c>
      <c r="CA30" s="13">
        <v>854</v>
      </c>
      <c r="CB30" s="13">
        <v>4868</v>
      </c>
      <c r="CC30" s="13">
        <v>1358</v>
      </c>
      <c r="CD30" s="13">
        <v>21497</v>
      </c>
      <c r="CE30" s="13">
        <v>21497</v>
      </c>
      <c r="CF30" s="13">
        <v>31049</v>
      </c>
      <c r="CG30" s="13">
        <v>2322</v>
      </c>
      <c r="CH30" s="13">
        <v>28727</v>
      </c>
      <c r="CI30" s="13">
        <v>10936</v>
      </c>
      <c r="CJ30" s="13">
        <v>918</v>
      </c>
      <c r="CK30" s="13">
        <v>8525</v>
      </c>
      <c r="CL30" s="13">
        <v>1493</v>
      </c>
      <c r="CM30" s="13">
        <v>13953</v>
      </c>
      <c r="CN30" s="13">
        <v>788</v>
      </c>
      <c r="CO30" s="13">
        <v>1776</v>
      </c>
      <c r="CP30" s="13">
        <v>11268</v>
      </c>
      <c r="CQ30" s="13">
        <v>121</v>
      </c>
      <c r="CR30" s="13">
        <v>53968</v>
      </c>
      <c r="CS30" s="13">
        <v>29427</v>
      </c>
      <c r="CT30" s="13">
        <v>14042</v>
      </c>
      <c r="CU30" s="13">
        <v>10499</v>
      </c>
      <c r="CV30" s="13">
        <v>74582</v>
      </c>
      <c r="CW30" s="13">
        <v>74582</v>
      </c>
      <c r="CX30" s="13">
        <v>35168</v>
      </c>
      <c r="CY30" s="13">
        <v>34557</v>
      </c>
      <c r="CZ30" s="13">
        <v>611</v>
      </c>
      <c r="DA30" s="13">
        <v>8885</v>
      </c>
      <c r="DB30" s="13">
        <v>646</v>
      </c>
      <c r="DC30" s="13">
        <v>780</v>
      </c>
      <c r="DD30" s="13">
        <v>1498</v>
      </c>
      <c r="DE30" s="13">
        <v>785</v>
      </c>
      <c r="DF30" s="13">
        <v>5176</v>
      </c>
      <c r="DG30" s="13">
        <v>87958</v>
      </c>
      <c r="DH30" s="13">
        <v>1571</v>
      </c>
      <c r="DI30" s="13">
        <v>66807</v>
      </c>
      <c r="DJ30" s="13">
        <v>231</v>
      </c>
      <c r="DK30" s="13">
        <v>273</v>
      </c>
      <c r="DL30" s="13">
        <v>2592</v>
      </c>
      <c r="DM30" s="13">
        <v>16484</v>
      </c>
      <c r="DN30" s="13">
        <v>4</v>
      </c>
      <c r="DO30" s="13">
        <v>4</v>
      </c>
      <c r="DP30" s="1">
        <f t="shared" si="0"/>
        <v>396329</v>
      </c>
      <c r="DQ30" s="1">
        <f t="shared" si="1"/>
        <v>402818</v>
      </c>
      <c r="DR30" s="1">
        <f t="shared" si="2"/>
        <v>646030</v>
      </c>
    </row>
    <row r="31" spans="1:122" x14ac:dyDescent="0.2">
      <c r="A31" s="11" t="s">
        <v>261</v>
      </c>
      <c r="B31" s="12">
        <v>2519755</v>
      </c>
      <c r="C31" s="13">
        <v>1045917</v>
      </c>
      <c r="D31" s="13">
        <v>894796</v>
      </c>
      <c r="E31" s="13">
        <v>34466</v>
      </c>
      <c r="F31" s="13">
        <v>105345</v>
      </c>
      <c r="G31" s="13">
        <v>2487</v>
      </c>
      <c r="H31" s="13">
        <v>8823</v>
      </c>
      <c r="I31" s="13">
        <v>18850</v>
      </c>
      <c r="J31" s="13">
        <v>5731</v>
      </c>
      <c r="K31" s="13">
        <v>108</v>
      </c>
      <c r="L31" s="13">
        <v>1177</v>
      </c>
      <c r="M31" s="13">
        <v>7378</v>
      </c>
      <c r="N31" s="13">
        <v>3399</v>
      </c>
      <c r="O31" s="13">
        <v>523</v>
      </c>
      <c r="P31" s="13">
        <v>534</v>
      </c>
      <c r="Q31" s="13">
        <v>212794</v>
      </c>
      <c r="R31" s="13">
        <v>16233</v>
      </c>
      <c r="S31" s="13">
        <v>9033</v>
      </c>
      <c r="T31" s="13">
        <v>8017</v>
      </c>
      <c r="U31" s="13">
        <v>4413</v>
      </c>
      <c r="V31" s="13">
        <v>6609</v>
      </c>
      <c r="W31" s="13">
        <v>9437</v>
      </c>
      <c r="X31" s="13">
        <v>5611</v>
      </c>
      <c r="Y31" s="13">
        <v>8381</v>
      </c>
      <c r="Z31" s="13">
        <v>6982</v>
      </c>
      <c r="AA31" s="13">
        <v>3595</v>
      </c>
      <c r="AB31" s="13">
        <v>2621</v>
      </c>
      <c r="AC31" s="13">
        <v>8912</v>
      </c>
      <c r="AD31" s="13">
        <v>1755</v>
      </c>
      <c r="AE31" s="13">
        <v>7070</v>
      </c>
      <c r="AF31" s="13">
        <v>3553</v>
      </c>
      <c r="AG31" s="13">
        <v>152</v>
      </c>
      <c r="AH31" s="13">
        <v>8515</v>
      </c>
      <c r="AI31" s="13">
        <v>21288</v>
      </c>
      <c r="AJ31" s="13">
        <v>6162</v>
      </c>
      <c r="AK31" s="13">
        <v>7822</v>
      </c>
      <c r="AL31" s="13">
        <v>16035</v>
      </c>
      <c r="AM31" s="13">
        <v>6047</v>
      </c>
      <c r="AN31" s="13">
        <v>4296</v>
      </c>
      <c r="AO31" s="13">
        <v>3149</v>
      </c>
      <c r="AP31" s="13">
        <v>1630</v>
      </c>
      <c r="AQ31" s="13">
        <v>7185</v>
      </c>
      <c r="AR31" s="13">
        <v>21487</v>
      </c>
      <c r="AS31" s="13">
        <v>890</v>
      </c>
      <c r="AT31" s="13">
        <v>1333</v>
      </c>
      <c r="AU31" s="13">
        <v>2896</v>
      </c>
      <c r="AV31" s="13">
        <v>1685</v>
      </c>
      <c r="AW31" s="13">
        <v>17168</v>
      </c>
      <c r="AX31" s="13">
        <v>13202</v>
      </c>
      <c r="AY31" s="13">
        <v>1478</v>
      </c>
      <c r="AZ31" s="13">
        <v>2488</v>
      </c>
      <c r="BA31" s="13">
        <v>310024</v>
      </c>
      <c r="BB31" s="13">
        <v>196309</v>
      </c>
      <c r="BC31" s="13">
        <v>44413</v>
      </c>
      <c r="BD31" s="13">
        <v>9478</v>
      </c>
      <c r="BE31" s="13">
        <v>59824</v>
      </c>
      <c r="BF31" s="13">
        <v>252714</v>
      </c>
      <c r="BG31" s="13">
        <v>58285</v>
      </c>
      <c r="BH31" s="13">
        <v>194429</v>
      </c>
      <c r="BI31" s="13">
        <v>92993</v>
      </c>
      <c r="BJ31" s="13">
        <v>3164</v>
      </c>
      <c r="BK31" s="13">
        <v>58851</v>
      </c>
      <c r="BL31" s="13">
        <v>296</v>
      </c>
      <c r="BM31" s="13">
        <v>2494</v>
      </c>
      <c r="BN31" s="13">
        <v>60</v>
      </c>
      <c r="BO31" s="13">
        <v>1603</v>
      </c>
      <c r="BP31" s="13">
        <v>14333</v>
      </c>
      <c r="BQ31" s="13">
        <v>12192</v>
      </c>
      <c r="BR31" s="13">
        <v>119838</v>
      </c>
      <c r="BS31" s="13">
        <v>19821</v>
      </c>
      <c r="BT31" s="13">
        <v>100017</v>
      </c>
      <c r="BU31" s="13">
        <v>16430</v>
      </c>
      <c r="BV31" s="13">
        <v>7499</v>
      </c>
      <c r="BW31" s="13">
        <v>3982</v>
      </c>
      <c r="BX31" s="13">
        <v>4949</v>
      </c>
      <c r="BY31" s="13">
        <v>19981</v>
      </c>
      <c r="BZ31" s="13">
        <v>10328</v>
      </c>
      <c r="CA31" s="13">
        <v>998</v>
      </c>
      <c r="CB31" s="13">
        <v>7221</v>
      </c>
      <c r="CC31" s="13">
        <v>1434</v>
      </c>
      <c r="CD31" s="13">
        <v>27491</v>
      </c>
      <c r="CE31" s="13">
        <v>27491</v>
      </c>
      <c r="CF31" s="13">
        <v>43183</v>
      </c>
      <c r="CG31" s="13">
        <v>2688</v>
      </c>
      <c r="CH31" s="13">
        <v>40495</v>
      </c>
      <c r="CI31" s="13">
        <v>18762</v>
      </c>
      <c r="CJ31" s="13">
        <v>1853</v>
      </c>
      <c r="CK31" s="13">
        <v>13466</v>
      </c>
      <c r="CL31" s="13">
        <v>3443</v>
      </c>
      <c r="CM31" s="13">
        <v>14723</v>
      </c>
      <c r="CN31" s="13">
        <v>1052</v>
      </c>
      <c r="CO31" s="13">
        <v>1483</v>
      </c>
      <c r="CP31" s="13">
        <v>11988</v>
      </c>
      <c r="CQ31" s="13">
        <v>200</v>
      </c>
      <c r="CR31" s="13">
        <v>64791</v>
      </c>
      <c r="CS31" s="13">
        <v>33090</v>
      </c>
      <c r="CT31" s="13">
        <v>21600</v>
      </c>
      <c r="CU31" s="13">
        <v>10101</v>
      </c>
      <c r="CV31" s="13">
        <v>91142</v>
      </c>
      <c r="CW31" s="13">
        <v>91142</v>
      </c>
      <c r="CX31" s="13">
        <v>46499</v>
      </c>
      <c r="CY31" s="13">
        <v>45664</v>
      </c>
      <c r="CZ31" s="13">
        <v>835</v>
      </c>
      <c r="DA31" s="13">
        <v>12335</v>
      </c>
      <c r="DB31" s="13">
        <v>721</v>
      </c>
      <c r="DC31" s="13">
        <v>1007</v>
      </c>
      <c r="DD31" s="13">
        <v>2120</v>
      </c>
      <c r="DE31" s="13">
        <v>1409</v>
      </c>
      <c r="DF31" s="13">
        <v>7078</v>
      </c>
      <c r="DG31" s="13">
        <v>94108</v>
      </c>
      <c r="DH31" s="13">
        <v>2624</v>
      </c>
      <c r="DI31" s="13">
        <v>75619</v>
      </c>
      <c r="DJ31" s="13">
        <v>448</v>
      </c>
      <c r="DK31" s="13">
        <v>315</v>
      </c>
      <c r="DL31" s="13">
        <v>3026</v>
      </c>
      <c r="DM31" s="13">
        <v>12076</v>
      </c>
      <c r="DN31" s="13">
        <v>12</v>
      </c>
      <c r="DO31" s="13">
        <v>12</v>
      </c>
      <c r="DP31" s="1">
        <f t="shared" si="0"/>
        <v>1045917</v>
      </c>
      <c r="DQ31" s="1">
        <f t="shared" si="1"/>
        <v>558836</v>
      </c>
      <c r="DR31" s="1">
        <f t="shared" si="2"/>
        <v>868503</v>
      </c>
    </row>
    <row r="32" spans="1:122" x14ac:dyDescent="0.2">
      <c r="A32" s="11" t="s">
        <v>262</v>
      </c>
      <c r="B32" s="12">
        <v>117903</v>
      </c>
      <c r="C32" s="13">
        <v>33265</v>
      </c>
      <c r="D32" s="13">
        <v>19403</v>
      </c>
      <c r="E32" s="13">
        <v>1918</v>
      </c>
      <c r="F32" s="13">
        <v>9385</v>
      </c>
      <c r="G32" s="13">
        <v>10</v>
      </c>
      <c r="H32" s="13">
        <v>2549</v>
      </c>
      <c r="I32" s="13">
        <v>1028</v>
      </c>
      <c r="J32" s="13">
        <v>10</v>
      </c>
      <c r="K32" s="13">
        <v>5</v>
      </c>
      <c r="L32" s="13">
        <v>55</v>
      </c>
      <c r="M32" s="13">
        <v>499</v>
      </c>
      <c r="N32" s="13">
        <v>341</v>
      </c>
      <c r="O32" s="13">
        <v>28</v>
      </c>
      <c r="P32" s="13">
        <v>90</v>
      </c>
      <c r="Q32" s="13">
        <v>4599</v>
      </c>
      <c r="R32" s="13">
        <v>321</v>
      </c>
      <c r="S32" s="13">
        <v>321</v>
      </c>
      <c r="T32" s="13">
        <v>159</v>
      </c>
      <c r="U32" s="13">
        <v>2</v>
      </c>
      <c r="V32" s="13">
        <v>235</v>
      </c>
      <c r="W32" s="13">
        <v>360</v>
      </c>
      <c r="X32" s="13">
        <v>23</v>
      </c>
      <c r="Y32" s="13">
        <v>220</v>
      </c>
      <c r="Z32" s="13">
        <v>362</v>
      </c>
      <c r="AA32" s="13">
        <v>10</v>
      </c>
      <c r="AB32" s="13">
        <v>87</v>
      </c>
      <c r="AC32" s="13">
        <v>387</v>
      </c>
      <c r="AD32" s="13">
        <v>9</v>
      </c>
      <c r="AE32" s="13">
        <v>114</v>
      </c>
      <c r="AF32" s="13">
        <v>117</v>
      </c>
      <c r="AG32" s="13">
        <v>0</v>
      </c>
      <c r="AH32" s="13">
        <v>34</v>
      </c>
      <c r="AI32" s="13">
        <v>833</v>
      </c>
      <c r="AJ32" s="13">
        <v>59</v>
      </c>
      <c r="AK32" s="13">
        <v>23</v>
      </c>
      <c r="AL32" s="13">
        <v>349</v>
      </c>
      <c r="AM32" s="13">
        <v>112</v>
      </c>
      <c r="AN32" s="13">
        <v>129</v>
      </c>
      <c r="AO32" s="13">
        <v>12</v>
      </c>
      <c r="AP32" s="13">
        <v>21</v>
      </c>
      <c r="AQ32" s="13">
        <v>88</v>
      </c>
      <c r="AR32" s="13">
        <v>39</v>
      </c>
      <c r="AS32" s="13">
        <v>15</v>
      </c>
      <c r="AT32" s="13">
        <v>43</v>
      </c>
      <c r="AU32" s="13">
        <v>65</v>
      </c>
      <c r="AV32" s="13">
        <v>50</v>
      </c>
      <c r="AW32" s="13">
        <v>924</v>
      </c>
      <c r="AX32" s="13">
        <v>750</v>
      </c>
      <c r="AY32" s="13">
        <v>71</v>
      </c>
      <c r="AZ32" s="13">
        <v>103</v>
      </c>
      <c r="BA32" s="13">
        <v>12358</v>
      </c>
      <c r="BB32" s="13">
        <v>7977</v>
      </c>
      <c r="BC32" s="13">
        <v>2270</v>
      </c>
      <c r="BD32" s="13">
        <v>230</v>
      </c>
      <c r="BE32" s="13">
        <v>1881</v>
      </c>
      <c r="BF32" s="13">
        <v>9733</v>
      </c>
      <c r="BG32" s="13">
        <v>2774</v>
      </c>
      <c r="BH32" s="13">
        <v>6959</v>
      </c>
      <c r="BI32" s="13">
        <v>4896</v>
      </c>
      <c r="BJ32" s="13">
        <v>91</v>
      </c>
      <c r="BK32" s="13">
        <v>3646</v>
      </c>
      <c r="BL32" s="13">
        <v>4</v>
      </c>
      <c r="BM32" s="13">
        <v>191</v>
      </c>
      <c r="BN32" s="13">
        <v>1</v>
      </c>
      <c r="BO32" s="13">
        <v>47</v>
      </c>
      <c r="BP32" s="13">
        <v>522</v>
      </c>
      <c r="BQ32" s="13">
        <v>394</v>
      </c>
      <c r="BR32" s="13">
        <v>7158</v>
      </c>
      <c r="BS32" s="13">
        <v>1261</v>
      </c>
      <c r="BT32" s="13">
        <v>5897</v>
      </c>
      <c r="BU32" s="13">
        <v>955</v>
      </c>
      <c r="BV32" s="13">
        <v>686</v>
      </c>
      <c r="BW32" s="13">
        <v>103</v>
      </c>
      <c r="BX32" s="13">
        <v>166</v>
      </c>
      <c r="BY32" s="13">
        <v>1031</v>
      </c>
      <c r="BZ32" s="13">
        <v>697</v>
      </c>
      <c r="CA32" s="13">
        <v>32</v>
      </c>
      <c r="CB32" s="13">
        <v>248</v>
      </c>
      <c r="CC32" s="13">
        <v>54</v>
      </c>
      <c r="CD32" s="13">
        <v>866</v>
      </c>
      <c r="CE32" s="13">
        <v>866</v>
      </c>
      <c r="CF32" s="13">
        <v>3745</v>
      </c>
      <c r="CG32" s="13">
        <v>198</v>
      </c>
      <c r="CH32" s="13">
        <v>3547</v>
      </c>
      <c r="CI32" s="13">
        <v>1211</v>
      </c>
      <c r="CJ32" s="13">
        <v>81</v>
      </c>
      <c r="CK32" s="13">
        <v>830</v>
      </c>
      <c r="CL32" s="13">
        <v>300</v>
      </c>
      <c r="CM32" s="13">
        <v>2473</v>
      </c>
      <c r="CN32" s="13">
        <v>259</v>
      </c>
      <c r="CO32" s="13">
        <v>1381</v>
      </c>
      <c r="CP32" s="13">
        <v>826</v>
      </c>
      <c r="CQ32" s="13">
        <v>7</v>
      </c>
      <c r="CR32" s="13">
        <v>2452</v>
      </c>
      <c r="CS32" s="13">
        <v>1012</v>
      </c>
      <c r="CT32" s="13">
        <v>747</v>
      </c>
      <c r="CU32" s="13">
        <v>693</v>
      </c>
      <c r="CV32" s="13">
        <v>6777</v>
      </c>
      <c r="CW32" s="13">
        <v>6777</v>
      </c>
      <c r="CX32" s="13">
        <v>2625</v>
      </c>
      <c r="CY32" s="13">
        <v>2508</v>
      </c>
      <c r="CZ32" s="13">
        <v>117</v>
      </c>
      <c r="DA32" s="13">
        <v>1528</v>
      </c>
      <c r="DB32" s="13">
        <v>83</v>
      </c>
      <c r="DC32" s="13">
        <v>224</v>
      </c>
      <c r="DD32" s="13">
        <v>361</v>
      </c>
      <c r="DE32" s="13">
        <v>47</v>
      </c>
      <c r="DF32" s="13">
        <v>813</v>
      </c>
      <c r="DG32" s="13">
        <v>20272</v>
      </c>
      <c r="DH32" s="13">
        <v>763</v>
      </c>
      <c r="DI32" s="13">
        <v>15387</v>
      </c>
      <c r="DJ32" s="13">
        <v>75</v>
      </c>
      <c r="DK32" s="13">
        <v>35</v>
      </c>
      <c r="DL32" s="13">
        <v>1565</v>
      </c>
      <c r="DM32" s="13">
        <v>2447</v>
      </c>
      <c r="DN32" s="13">
        <v>7</v>
      </c>
      <c r="DO32" s="13">
        <v>7</v>
      </c>
      <c r="DP32" s="1">
        <f t="shared" si="0"/>
        <v>33265</v>
      </c>
      <c r="DQ32" s="1">
        <f t="shared" si="1"/>
        <v>18909</v>
      </c>
      <c r="DR32" s="1">
        <f t="shared" si="2"/>
        <v>63104</v>
      </c>
    </row>
    <row r="33" spans="1:122" x14ac:dyDescent="0.2">
      <c r="A33" s="11" t="s">
        <v>263</v>
      </c>
      <c r="B33" s="12">
        <v>1606941</v>
      </c>
      <c r="C33" s="13">
        <v>394458</v>
      </c>
      <c r="D33" s="13">
        <v>366840</v>
      </c>
      <c r="E33" s="13">
        <v>5566</v>
      </c>
      <c r="F33" s="13">
        <v>19189</v>
      </c>
      <c r="G33" s="13">
        <v>560</v>
      </c>
      <c r="H33" s="13">
        <v>2303</v>
      </c>
      <c r="I33" s="13">
        <v>41075</v>
      </c>
      <c r="J33" s="13">
        <v>21584</v>
      </c>
      <c r="K33" s="13">
        <v>10987</v>
      </c>
      <c r="L33" s="13">
        <v>1208</v>
      </c>
      <c r="M33" s="13">
        <v>2139</v>
      </c>
      <c r="N33" s="13">
        <v>1007</v>
      </c>
      <c r="O33" s="13">
        <v>3810</v>
      </c>
      <c r="P33" s="13">
        <v>340</v>
      </c>
      <c r="Q33" s="13">
        <v>139954</v>
      </c>
      <c r="R33" s="13">
        <v>5866</v>
      </c>
      <c r="S33" s="13">
        <v>6071</v>
      </c>
      <c r="T33" s="13">
        <v>2701</v>
      </c>
      <c r="U33" s="13">
        <v>756</v>
      </c>
      <c r="V33" s="13">
        <v>3388</v>
      </c>
      <c r="W33" s="13">
        <v>3638</v>
      </c>
      <c r="X33" s="13">
        <v>881</v>
      </c>
      <c r="Y33" s="13">
        <v>1907</v>
      </c>
      <c r="Z33" s="13">
        <v>2406</v>
      </c>
      <c r="AA33" s="13">
        <v>1812</v>
      </c>
      <c r="AB33" s="13">
        <v>2062</v>
      </c>
      <c r="AC33" s="13">
        <v>1774</v>
      </c>
      <c r="AD33" s="13">
        <v>5277</v>
      </c>
      <c r="AE33" s="13">
        <v>6308</v>
      </c>
      <c r="AF33" s="13">
        <v>3041</v>
      </c>
      <c r="AG33" s="13">
        <v>128</v>
      </c>
      <c r="AH33" s="13">
        <v>3292</v>
      </c>
      <c r="AI33" s="13">
        <v>9788</v>
      </c>
      <c r="AJ33" s="13">
        <v>3136</v>
      </c>
      <c r="AK33" s="13">
        <v>5330</v>
      </c>
      <c r="AL33" s="13">
        <v>9306</v>
      </c>
      <c r="AM33" s="13">
        <v>12583</v>
      </c>
      <c r="AN33" s="13">
        <v>5276</v>
      </c>
      <c r="AO33" s="13">
        <v>6950</v>
      </c>
      <c r="AP33" s="13">
        <v>8819</v>
      </c>
      <c r="AQ33" s="13">
        <v>5511</v>
      </c>
      <c r="AR33" s="13">
        <v>14872</v>
      </c>
      <c r="AS33" s="13">
        <v>1903</v>
      </c>
      <c r="AT33" s="13">
        <v>1230</v>
      </c>
      <c r="AU33" s="13">
        <v>1435</v>
      </c>
      <c r="AV33" s="13">
        <v>2507</v>
      </c>
      <c r="AW33" s="13">
        <v>17057</v>
      </c>
      <c r="AX33" s="13">
        <v>11905</v>
      </c>
      <c r="AY33" s="13">
        <v>2472</v>
      </c>
      <c r="AZ33" s="13">
        <v>2680</v>
      </c>
      <c r="BA33" s="13">
        <v>199987</v>
      </c>
      <c r="BB33" s="13">
        <v>121211</v>
      </c>
      <c r="BC33" s="13">
        <v>19650</v>
      </c>
      <c r="BD33" s="13">
        <v>10313</v>
      </c>
      <c r="BE33" s="13">
        <v>48813</v>
      </c>
      <c r="BF33" s="13">
        <v>202137</v>
      </c>
      <c r="BG33" s="13">
        <v>45028</v>
      </c>
      <c r="BH33" s="13">
        <v>157109</v>
      </c>
      <c r="BI33" s="13">
        <v>87960</v>
      </c>
      <c r="BJ33" s="13">
        <v>6157</v>
      </c>
      <c r="BK33" s="13">
        <v>59355</v>
      </c>
      <c r="BL33" s="13">
        <v>141</v>
      </c>
      <c r="BM33" s="13">
        <v>2180</v>
      </c>
      <c r="BN33" s="13">
        <v>164</v>
      </c>
      <c r="BO33" s="13">
        <v>1448</v>
      </c>
      <c r="BP33" s="13">
        <v>7368</v>
      </c>
      <c r="BQ33" s="13">
        <v>11147</v>
      </c>
      <c r="BR33" s="13">
        <v>95262</v>
      </c>
      <c r="BS33" s="13">
        <v>11884</v>
      </c>
      <c r="BT33" s="13">
        <v>83378</v>
      </c>
      <c r="BU33" s="13">
        <v>28701</v>
      </c>
      <c r="BV33" s="13">
        <v>8001</v>
      </c>
      <c r="BW33" s="13">
        <v>6776</v>
      </c>
      <c r="BX33" s="13">
        <v>13924</v>
      </c>
      <c r="BY33" s="13">
        <v>24291</v>
      </c>
      <c r="BZ33" s="13">
        <v>11002</v>
      </c>
      <c r="CA33" s="13">
        <v>1358</v>
      </c>
      <c r="CB33" s="13">
        <v>9937</v>
      </c>
      <c r="CC33" s="13">
        <v>1994</v>
      </c>
      <c r="CD33" s="13">
        <v>31144</v>
      </c>
      <c r="CE33" s="13">
        <v>31144</v>
      </c>
      <c r="CF33" s="13">
        <v>43024</v>
      </c>
      <c r="CG33" s="13">
        <v>3093</v>
      </c>
      <c r="CH33" s="13">
        <v>39931</v>
      </c>
      <c r="CI33" s="13">
        <v>23784</v>
      </c>
      <c r="CJ33" s="13">
        <v>5228</v>
      </c>
      <c r="CK33" s="13">
        <v>14850</v>
      </c>
      <c r="CL33" s="13">
        <v>3706</v>
      </c>
      <c r="CM33" s="13">
        <v>14033</v>
      </c>
      <c r="CN33" s="13">
        <v>1010</v>
      </c>
      <c r="CO33" s="13">
        <v>1179</v>
      </c>
      <c r="CP33" s="13">
        <v>11723</v>
      </c>
      <c r="CQ33" s="13">
        <v>121</v>
      </c>
      <c r="CR33" s="13">
        <v>54136</v>
      </c>
      <c r="CS33" s="13">
        <v>32028</v>
      </c>
      <c r="CT33" s="13">
        <v>13646</v>
      </c>
      <c r="CU33" s="13">
        <v>8462</v>
      </c>
      <c r="CV33" s="13">
        <v>80016</v>
      </c>
      <c r="CW33" s="13">
        <v>80016</v>
      </c>
      <c r="CX33" s="13">
        <v>38680</v>
      </c>
      <c r="CY33" s="13">
        <v>37413</v>
      </c>
      <c r="CZ33" s="13">
        <v>1267</v>
      </c>
      <c r="DA33" s="13">
        <v>11240</v>
      </c>
      <c r="DB33" s="13">
        <v>1161</v>
      </c>
      <c r="DC33" s="13">
        <v>1535</v>
      </c>
      <c r="DD33" s="13">
        <v>3271</v>
      </c>
      <c r="DE33" s="13">
        <v>1412</v>
      </c>
      <c r="DF33" s="13">
        <v>3861</v>
      </c>
      <c r="DG33" s="13">
        <v>79994</v>
      </c>
      <c r="DH33" s="13">
        <v>1954</v>
      </c>
      <c r="DI33" s="13">
        <v>63609</v>
      </c>
      <c r="DJ33" s="13">
        <v>275</v>
      </c>
      <c r="DK33" s="13">
        <v>427</v>
      </c>
      <c r="DL33" s="13">
        <v>2692</v>
      </c>
      <c r="DM33" s="13">
        <v>11037</v>
      </c>
      <c r="DN33" s="13">
        <v>8</v>
      </c>
      <c r="DO33" s="13">
        <v>8</v>
      </c>
      <c r="DP33" s="1">
        <f t="shared" si="0"/>
        <v>394458</v>
      </c>
      <c r="DQ33" s="1">
        <f t="shared" si="1"/>
        <v>398073</v>
      </c>
      <c r="DR33" s="1">
        <f t="shared" si="2"/>
        <v>775730</v>
      </c>
    </row>
    <row r="34" spans="1:122" x14ac:dyDescent="0.2">
      <c r="A34" s="11" t="s">
        <v>264</v>
      </c>
      <c r="B34" s="12">
        <v>959370</v>
      </c>
      <c r="C34" s="13">
        <v>316118</v>
      </c>
      <c r="D34" s="13">
        <v>276308</v>
      </c>
      <c r="E34" s="13">
        <v>1756</v>
      </c>
      <c r="F34" s="13">
        <v>33298</v>
      </c>
      <c r="G34" s="13">
        <v>121</v>
      </c>
      <c r="H34" s="13">
        <v>4635</v>
      </c>
      <c r="I34" s="13">
        <v>14855</v>
      </c>
      <c r="J34" s="13">
        <v>5831</v>
      </c>
      <c r="K34" s="13">
        <v>2485</v>
      </c>
      <c r="L34" s="13">
        <v>621</v>
      </c>
      <c r="M34" s="13">
        <v>2336</v>
      </c>
      <c r="N34" s="13">
        <v>1068</v>
      </c>
      <c r="O34" s="13">
        <v>2355</v>
      </c>
      <c r="P34" s="13">
        <v>159</v>
      </c>
      <c r="Q34" s="13">
        <v>65281</v>
      </c>
      <c r="R34" s="13">
        <v>4678</v>
      </c>
      <c r="S34" s="13">
        <v>3706</v>
      </c>
      <c r="T34" s="13">
        <v>1437</v>
      </c>
      <c r="U34" s="13">
        <v>216</v>
      </c>
      <c r="V34" s="13">
        <v>1207</v>
      </c>
      <c r="W34" s="13">
        <v>1300</v>
      </c>
      <c r="X34" s="13">
        <v>420</v>
      </c>
      <c r="Y34" s="13">
        <v>1073</v>
      </c>
      <c r="Z34" s="13">
        <v>962</v>
      </c>
      <c r="AA34" s="13">
        <v>501</v>
      </c>
      <c r="AB34" s="13">
        <v>901</v>
      </c>
      <c r="AC34" s="13">
        <v>672</v>
      </c>
      <c r="AD34" s="13">
        <v>3843</v>
      </c>
      <c r="AE34" s="13">
        <v>3121</v>
      </c>
      <c r="AF34" s="13">
        <v>3285</v>
      </c>
      <c r="AG34" s="13">
        <v>70</v>
      </c>
      <c r="AH34" s="13">
        <v>1414</v>
      </c>
      <c r="AI34" s="13">
        <v>6587</v>
      </c>
      <c r="AJ34" s="13">
        <v>2258</v>
      </c>
      <c r="AK34" s="13">
        <v>4733</v>
      </c>
      <c r="AL34" s="13">
        <v>4850</v>
      </c>
      <c r="AM34" s="13">
        <v>3926</v>
      </c>
      <c r="AN34" s="13">
        <v>1960</v>
      </c>
      <c r="AO34" s="13">
        <v>574</v>
      </c>
      <c r="AP34" s="13">
        <v>699</v>
      </c>
      <c r="AQ34" s="13">
        <v>1960</v>
      </c>
      <c r="AR34" s="13">
        <v>5508</v>
      </c>
      <c r="AS34" s="13">
        <v>458</v>
      </c>
      <c r="AT34" s="13">
        <v>504</v>
      </c>
      <c r="AU34" s="13">
        <v>1038</v>
      </c>
      <c r="AV34" s="13">
        <v>1420</v>
      </c>
      <c r="AW34" s="13">
        <v>12407</v>
      </c>
      <c r="AX34" s="13">
        <v>9603</v>
      </c>
      <c r="AY34" s="13">
        <v>1121</v>
      </c>
      <c r="AZ34" s="13">
        <v>1683</v>
      </c>
      <c r="BA34" s="13">
        <v>112005</v>
      </c>
      <c r="BB34" s="13">
        <v>68725</v>
      </c>
      <c r="BC34" s="13">
        <v>12986</v>
      </c>
      <c r="BD34" s="13">
        <v>5134</v>
      </c>
      <c r="BE34" s="13">
        <v>25160</v>
      </c>
      <c r="BF34" s="13">
        <v>98034</v>
      </c>
      <c r="BG34" s="13">
        <v>24278</v>
      </c>
      <c r="BH34" s="13">
        <v>73756</v>
      </c>
      <c r="BI34" s="13">
        <v>47822</v>
      </c>
      <c r="BJ34" s="13">
        <v>4821</v>
      </c>
      <c r="BK34" s="13">
        <v>30598</v>
      </c>
      <c r="BL34" s="13">
        <v>69</v>
      </c>
      <c r="BM34" s="13">
        <v>712</v>
      </c>
      <c r="BN34" s="13">
        <v>43</v>
      </c>
      <c r="BO34" s="13">
        <v>1072</v>
      </c>
      <c r="BP34" s="13">
        <v>5595</v>
      </c>
      <c r="BQ34" s="13">
        <v>4912</v>
      </c>
      <c r="BR34" s="13">
        <v>52484</v>
      </c>
      <c r="BS34" s="13">
        <v>5381</v>
      </c>
      <c r="BT34" s="13">
        <v>47103</v>
      </c>
      <c r="BU34" s="13">
        <v>8945</v>
      </c>
      <c r="BV34" s="13">
        <v>4493</v>
      </c>
      <c r="BW34" s="13">
        <v>1813</v>
      </c>
      <c r="BX34" s="13">
        <v>2639</v>
      </c>
      <c r="BY34" s="13">
        <v>13340</v>
      </c>
      <c r="BZ34" s="13">
        <v>7321</v>
      </c>
      <c r="CA34" s="13">
        <v>398</v>
      </c>
      <c r="CB34" s="13">
        <v>4653</v>
      </c>
      <c r="CC34" s="13">
        <v>968</v>
      </c>
      <c r="CD34" s="13">
        <v>12717</v>
      </c>
      <c r="CE34" s="13">
        <v>12717</v>
      </c>
      <c r="CF34" s="13">
        <v>19559</v>
      </c>
      <c r="CG34" s="13">
        <v>1627</v>
      </c>
      <c r="CH34" s="13">
        <v>17932</v>
      </c>
      <c r="CI34" s="13">
        <v>10821</v>
      </c>
      <c r="CJ34" s="13">
        <v>1491</v>
      </c>
      <c r="CK34" s="13">
        <v>7707</v>
      </c>
      <c r="CL34" s="13">
        <v>1623</v>
      </c>
      <c r="CM34" s="13">
        <v>8909</v>
      </c>
      <c r="CN34" s="13">
        <v>1413</v>
      </c>
      <c r="CO34" s="13">
        <v>1156</v>
      </c>
      <c r="CP34" s="13">
        <v>6227</v>
      </c>
      <c r="CQ34" s="13">
        <v>113</v>
      </c>
      <c r="CR34" s="13">
        <v>24867</v>
      </c>
      <c r="CS34" s="13">
        <v>13665</v>
      </c>
      <c r="CT34" s="13">
        <v>7580</v>
      </c>
      <c r="CU34" s="13">
        <v>3622</v>
      </c>
      <c r="CV34" s="13">
        <v>47775</v>
      </c>
      <c r="CW34" s="13">
        <v>47775</v>
      </c>
      <c r="CX34" s="13">
        <v>24430</v>
      </c>
      <c r="CY34" s="13">
        <v>23772</v>
      </c>
      <c r="CZ34" s="13">
        <v>658</v>
      </c>
      <c r="DA34" s="13">
        <v>5747</v>
      </c>
      <c r="DB34" s="13">
        <v>636</v>
      </c>
      <c r="DC34" s="13">
        <v>702</v>
      </c>
      <c r="DD34" s="13">
        <v>1824</v>
      </c>
      <c r="DE34" s="13">
        <v>539</v>
      </c>
      <c r="DF34" s="13">
        <v>2046</v>
      </c>
      <c r="DG34" s="13">
        <v>63251</v>
      </c>
      <c r="DH34" s="13">
        <v>1527</v>
      </c>
      <c r="DI34" s="13">
        <v>49641</v>
      </c>
      <c r="DJ34" s="13">
        <v>259</v>
      </c>
      <c r="DK34" s="13">
        <v>292</v>
      </c>
      <c r="DL34" s="13">
        <v>2083</v>
      </c>
      <c r="DM34" s="13">
        <v>9449</v>
      </c>
      <c r="DN34" s="13">
        <v>3</v>
      </c>
      <c r="DO34" s="13">
        <v>3</v>
      </c>
      <c r="DP34" s="1">
        <f t="shared" si="0"/>
        <v>316118</v>
      </c>
      <c r="DQ34" s="1">
        <f t="shared" si="1"/>
        <v>204548</v>
      </c>
      <c r="DR34" s="1">
        <f t="shared" si="2"/>
        <v>414274</v>
      </c>
    </row>
    <row r="35" spans="1:122" x14ac:dyDescent="0.2">
      <c r="A35" s="11" t="s">
        <v>265</v>
      </c>
      <c r="B35" s="12">
        <v>226183</v>
      </c>
      <c r="C35" s="13">
        <v>52762</v>
      </c>
      <c r="D35" s="13">
        <v>21537</v>
      </c>
      <c r="E35" s="13">
        <v>5978</v>
      </c>
      <c r="F35" s="13">
        <v>24369</v>
      </c>
      <c r="G35" s="13">
        <v>80</v>
      </c>
      <c r="H35" s="13">
        <v>798</v>
      </c>
      <c r="I35" s="13">
        <v>3249</v>
      </c>
      <c r="J35" s="13">
        <v>799</v>
      </c>
      <c r="K35" s="13">
        <v>490</v>
      </c>
      <c r="L35" s="13">
        <v>221</v>
      </c>
      <c r="M35" s="13">
        <v>514</v>
      </c>
      <c r="N35" s="13">
        <v>389</v>
      </c>
      <c r="O35" s="13">
        <v>733</v>
      </c>
      <c r="P35" s="13">
        <v>103</v>
      </c>
      <c r="Q35" s="13">
        <v>16406</v>
      </c>
      <c r="R35" s="13">
        <v>891</v>
      </c>
      <c r="S35" s="13">
        <v>715</v>
      </c>
      <c r="T35" s="13">
        <v>381</v>
      </c>
      <c r="U35" s="13">
        <v>8</v>
      </c>
      <c r="V35" s="13">
        <v>165</v>
      </c>
      <c r="W35" s="13">
        <v>270</v>
      </c>
      <c r="X35" s="13">
        <v>26</v>
      </c>
      <c r="Y35" s="13">
        <v>259</v>
      </c>
      <c r="Z35" s="13">
        <v>201</v>
      </c>
      <c r="AA35" s="13">
        <v>50</v>
      </c>
      <c r="AB35" s="13">
        <v>232</v>
      </c>
      <c r="AC35" s="13">
        <v>549</v>
      </c>
      <c r="AD35" s="13">
        <v>350</v>
      </c>
      <c r="AE35" s="13">
        <v>2724</v>
      </c>
      <c r="AF35" s="13">
        <v>280</v>
      </c>
      <c r="AG35" s="13">
        <v>34</v>
      </c>
      <c r="AH35" s="13">
        <v>290</v>
      </c>
      <c r="AI35" s="13">
        <v>1557</v>
      </c>
      <c r="AJ35" s="13">
        <v>1075</v>
      </c>
      <c r="AK35" s="13">
        <v>2281</v>
      </c>
      <c r="AL35" s="13">
        <v>1161</v>
      </c>
      <c r="AM35" s="13">
        <v>350</v>
      </c>
      <c r="AN35" s="13">
        <v>348</v>
      </c>
      <c r="AO35" s="13">
        <v>85</v>
      </c>
      <c r="AP35" s="13">
        <v>37</v>
      </c>
      <c r="AQ35" s="13">
        <v>838</v>
      </c>
      <c r="AR35" s="13">
        <v>732</v>
      </c>
      <c r="AS35" s="13">
        <v>30</v>
      </c>
      <c r="AT35" s="13">
        <v>51</v>
      </c>
      <c r="AU35" s="13">
        <v>169</v>
      </c>
      <c r="AV35" s="13">
        <v>267</v>
      </c>
      <c r="AW35" s="13">
        <v>4436</v>
      </c>
      <c r="AX35" s="13">
        <v>3695</v>
      </c>
      <c r="AY35" s="13">
        <v>369</v>
      </c>
      <c r="AZ35" s="13">
        <v>372</v>
      </c>
      <c r="BA35" s="13">
        <v>24286</v>
      </c>
      <c r="BB35" s="13">
        <v>13621</v>
      </c>
      <c r="BC35" s="13">
        <v>4134</v>
      </c>
      <c r="BD35" s="13">
        <v>1054</v>
      </c>
      <c r="BE35" s="13">
        <v>5477</v>
      </c>
      <c r="BF35" s="13">
        <v>26452</v>
      </c>
      <c r="BG35" s="13">
        <v>5852</v>
      </c>
      <c r="BH35" s="13">
        <v>20600</v>
      </c>
      <c r="BI35" s="13">
        <v>13654</v>
      </c>
      <c r="BJ35" s="13">
        <v>2045</v>
      </c>
      <c r="BK35" s="13">
        <v>8966</v>
      </c>
      <c r="BL35" s="13">
        <v>19</v>
      </c>
      <c r="BM35" s="13">
        <v>273</v>
      </c>
      <c r="BN35" s="13">
        <v>19</v>
      </c>
      <c r="BO35" s="13">
        <v>200</v>
      </c>
      <c r="BP35" s="13">
        <v>974</v>
      </c>
      <c r="BQ35" s="13">
        <v>1158</v>
      </c>
      <c r="BR35" s="13">
        <v>16142</v>
      </c>
      <c r="BS35" s="13">
        <v>2082</v>
      </c>
      <c r="BT35" s="13">
        <v>14060</v>
      </c>
      <c r="BU35" s="13">
        <v>2670</v>
      </c>
      <c r="BV35" s="13">
        <v>1580</v>
      </c>
      <c r="BW35" s="13">
        <v>396</v>
      </c>
      <c r="BX35" s="13">
        <v>694</v>
      </c>
      <c r="BY35" s="13">
        <v>3835</v>
      </c>
      <c r="BZ35" s="13">
        <v>2453</v>
      </c>
      <c r="CA35" s="13">
        <v>106</v>
      </c>
      <c r="CB35" s="13">
        <v>1099</v>
      </c>
      <c r="CC35" s="13">
        <v>177</v>
      </c>
      <c r="CD35" s="13">
        <v>4445</v>
      </c>
      <c r="CE35" s="13">
        <v>4445</v>
      </c>
      <c r="CF35" s="13">
        <v>5548</v>
      </c>
      <c r="CG35" s="13">
        <v>678</v>
      </c>
      <c r="CH35" s="13">
        <v>4870</v>
      </c>
      <c r="CI35" s="13">
        <v>3492</v>
      </c>
      <c r="CJ35" s="13">
        <v>270</v>
      </c>
      <c r="CK35" s="13">
        <v>2853</v>
      </c>
      <c r="CL35" s="13">
        <v>369</v>
      </c>
      <c r="CM35" s="13">
        <v>2609</v>
      </c>
      <c r="CN35" s="13">
        <v>293</v>
      </c>
      <c r="CO35" s="13">
        <v>821</v>
      </c>
      <c r="CP35" s="13">
        <v>1443</v>
      </c>
      <c r="CQ35" s="13">
        <v>52</v>
      </c>
      <c r="CR35" s="13">
        <v>5609</v>
      </c>
      <c r="CS35" s="13">
        <v>2749</v>
      </c>
      <c r="CT35" s="13">
        <v>2129</v>
      </c>
      <c r="CU35" s="13">
        <v>731</v>
      </c>
      <c r="CV35" s="13">
        <v>11627</v>
      </c>
      <c r="CW35" s="13">
        <v>11627</v>
      </c>
      <c r="CX35" s="13">
        <v>7092</v>
      </c>
      <c r="CY35" s="13">
        <v>6847</v>
      </c>
      <c r="CZ35" s="13">
        <v>245</v>
      </c>
      <c r="DA35" s="13">
        <v>1854</v>
      </c>
      <c r="DB35" s="13">
        <v>192</v>
      </c>
      <c r="DC35" s="13">
        <v>247</v>
      </c>
      <c r="DD35" s="13">
        <v>464</v>
      </c>
      <c r="DE35" s="13">
        <v>188</v>
      </c>
      <c r="DF35" s="13">
        <v>763</v>
      </c>
      <c r="DG35" s="13">
        <v>20014</v>
      </c>
      <c r="DH35" s="13">
        <v>594</v>
      </c>
      <c r="DI35" s="13">
        <v>14993</v>
      </c>
      <c r="DJ35" s="13">
        <v>94</v>
      </c>
      <c r="DK35" s="13">
        <v>77</v>
      </c>
      <c r="DL35" s="13">
        <v>2184</v>
      </c>
      <c r="DM35" s="13">
        <v>2072</v>
      </c>
      <c r="DN35" s="13">
        <v>1</v>
      </c>
      <c r="DO35" s="13">
        <v>1</v>
      </c>
      <c r="DP35" s="1">
        <f t="shared" si="0"/>
        <v>52762</v>
      </c>
      <c r="DQ35" s="1">
        <f t="shared" si="1"/>
        <v>48377</v>
      </c>
      <c r="DR35" s="1">
        <f t="shared" si="2"/>
        <v>117952</v>
      </c>
    </row>
    <row r="36" spans="1:122" x14ac:dyDescent="0.2">
      <c r="A36" s="11" t="s">
        <v>266</v>
      </c>
      <c r="B36" s="12">
        <v>314750</v>
      </c>
      <c r="C36" s="13">
        <v>63101</v>
      </c>
      <c r="D36" s="13">
        <v>42632</v>
      </c>
      <c r="E36" s="13">
        <v>645</v>
      </c>
      <c r="F36" s="13">
        <v>18818</v>
      </c>
      <c r="G36" s="13">
        <v>124</v>
      </c>
      <c r="H36" s="13">
        <v>882</v>
      </c>
      <c r="I36" s="13">
        <v>9095</v>
      </c>
      <c r="J36" s="13">
        <v>6600</v>
      </c>
      <c r="K36" s="13">
        <v>1688</v>
      </c>
      <c r="L36" s="13">
        <v>41</v>
      </c>
      <c r="M36" s="13">
        <v>22</v>
      </c>
      <c r="N36" s="13">
        <v>345</v>
      </c>
      <c r="O36" s="13">
        <v>363</v>
      </c>
      <c r="P36" s="13">
        <v>36</v>
      </c>
      <c r="Q36" s="13">
        <v>34243</v>
      </c>
      <c r="R36" s="13">
        <v>1775</v>
      </c>
      <c r="S36" s="13">
        <v>1966</v>
      </c>
      <c r="T36" s="13">
        <v>531</v>
      </c>
      <c r="U36" s="13">
        <v>57</v>
      </c>
      <c r="V36" s="13">
        <v>1137</v>
      </c>
      <c r="W36" s="13">
        <v>538</v>
      </c>
      <c r="X36" s="13">
        <v>108</v>
      </c>
      <c r="Y36" s="13">
        <v>381</v>
      </c>
      <c r="Z36" s="13">
        <v>459</v>
      </c>
      <c r="AA36" s="13">
        <v>440</v>
      </c>
      <c r="AB36" s="13">
        <v>335</v>
      </c>
      <c r="AC36" s="13">
        <v>136</v>
      </c>
      <c r="AD36" s="13">
        <v>3435</v>
      </c>
      <c r="AE36" s="13">
        <v>4966</v>
      </c>
      <c r="AF36" s="13">
        <v>998</v>
      </c>
      <c r="AG36" s="13">
        <v>77</v>
      </c>
      <c r="AH36" s="13">
        <v>904</v>
      </c>
      <c r="AI36" s="13">
        <v>2786</v>
      </c>
      <c r="AJ36" s="13">
        <v>2966</v>
      </c>
      <c r="AK36" s="13">
        <v>1505</v>
      </c>
      <c r="AL36" s="13">
        <v>2207</v>
      </c>
      <c r="AM36" s="13">
        <v>1433</v>
      </c>
      <c r="AN36" s="13">
        <v>956</v>
      </c>
      <c r="AO36" s="13">
        <v>144</v>
      </c>
      <c r="AP36" s="13">
        <v>36</v>
      </c>
      <c r="AQ36" s="13">
        <v>858</v>
      </c>
      <c r="AR36" s="13">
        <v>1593</v>
      </c>
      <c r="AS36" s="13">
        <v>304</v>
      </c>
      <c r="AT36" s="13">
        <v>111</v>
      </c>
      <c r="AU36" s="13">
        <v>324</v>
      </c>
      <c r="AV36" s="13">
        <v>777</v>
      </c>
      <c r="AW36" s="13">
        <v>7010</v>
      </c>
      <c r="AX36" s="13">
        <v>5689</v>
      </c>
      <c r="AY36" s="13">
        <v>612</v>
      </c>
      <c r="AZ36" s="13">
        <v>709</v>
      </c>
      <c r="BA36" s="13">
        <v>38606</v>
      </c>
      <c r="BB36" s="13">
        <v>23308</v>
      </c>
      <c r="BC36" s="13">
        <v>4799</v>
      </c>
      <c r="BD36" s="13">
        <v>1834</v>
      </c>
      <c r="BE36" s="13">
        <v>8665</v>
      </c>
      <c r="BF36" s="13">
        <v>39390</v>
      </c>
      <c r="BG36" s="13">
        <v>9344</v>
      </c>
      <c r="BH36" s="13">
        <v>30046</v>
      </c>
      <c r="BI36" s="13">
        <v>21155</v>
      </c>
      <c r="BJ36" s="13">
        <v>1611</v>
      </c>
      <c r="BK36" s="13">
        <v>16305</v>
      </c>
      <c r="BL36" s="13">
        <v>15</v>
      </c>
      <c r="BM36" s="13">
        <v>290</v>
      </c>
      <c r="BN36" s="13">
        <v>41</v>
      </c>
      <c r="BO36" s="13">
        <v>140</v>
      </c>
      <c r="BP36" s="13">
        <v>1012</v>
      </c>
      <c r="BQ36" s="13">
        <v>1741</v>
      </c>
      <c r="BR36" s="13">
        <v>16204</v>
      </c>
      <c r="BS36" s="13">
        <v>1796</v>
      </c>
      <c r="BT36" s="13">
        <v>14408</v>
      </c>
      <c r="BU36" s="13">
        <v>4419</v>
      </c>
      <c r="BV36" s="13">
        <v>1973</v>
      </c>
      <c r="BW36" s="13">
        <v>1044</v>
      </c>
      <c r="BX36" s="13">
        <v>1402</v>
      </c>
      <c r="BY36" s="13">
        <v>5716</v>
      </c>
      <c r="BZ36" s="13">
        <v>3036</v>
      </c>
      <c r="CA36" s="13">
        <v>200</v>
      </c>
      <c r="CB36" s="13">
        <v>2254</v>
      </c>
      <c r="CC36" s="13">
        <v>226</v>
      </c>
      <c r="CD36" s="13">
        <v>7090</v>
      </c>
      <c r="CE36" s="13">
        <v>7090</v>
      </c>
      <c r="CF36" s="13">
        <v>6885</v>
      </c>
      <c r="CG36" s="13">
        <v>844</v>
      </c>
      <c r="CH36" s="13">
        <v>6041</v>
      </c>
      <c r="CI36" s="13">
        <v>3735</v>
      </c>
      <c r="CJ36" s="13">
        <v>272</v>
      </c>
      <c r="CK36" s="13">
        <v>2919</v>
      </c>
      <c r="CL36" s="13">
        <v>544</v>
      </c>
      <c r="CM36" s="13">
        <v>4444</v>
      </c>
      <c r="CN36" s="13">
        <v>482</v>
      </c>
      <c r="CO36" s="13">
        <v>356</v>
      </c>
      <c r="CP36" s="13">
        <v>3546</v>
      </c>
      <c r="CQ36" s="13">
        <v>60</v>
      </c>
      <c r="CR36" s="13">
        <v>9487</v>
      </c>
      <c r="CS36" s="13">
        <v>5290</v>
      </c>
      <c r="CT36" s="13">
        <v>3423</v>
      </c>
      <c r="CU36" s="13">
        <v>774</v>
      </c>
      <c r="CV36" s="13">
        <v>15758</v>
      </c>
      <c r="CW36" s="13">
        <v>15758</v>
      </c>
      <c r="CX36" s="13">
        <v>7931</v>
      </c>
      <c r="CY36" s="13">
        <v>7660</v>
      </c>
      <c r="CZ36" s="13">
        <v>271</v>
      </c>
      <c r="DA36" s="13">
        <v>2673</v>
      </c>
      <c r="DB36" s="13">
        <v>334</v>
      </c>
      <c r="DC36" s="13">
        <v>282</v>
      </c>
      <c r="DD36" s="13">
        <v>488</v>
      </c>
      <c r="DE36" s="13">
        <v>306</v>
      </c>
      <c r="DF36" s="13">
        <v>1263</v>
      </c>
      <c r="DG36" s="13">
        <v>17808</v>
      </c>
      <c r="DH36" s="13">
        <v>390</v>
      </c>
      <c r="DI36" s="13">
        <v>13848</v>
      </c>
      <c r="DJ36" s="13">
        <v>85</v>
      </c>
      <c r="DK36" s="13">
        <v>54</v>
      </c>
      <c r="DL36" s="13">
        <v>733</v>
      </c>
      <c r="DM36" s="13">
        <v>2698</v>
      </c>
      <c r="DN36" s="13">
        <v>0</v>
      </c>
      <c r="DO36" s="13">
        <v>0</v>
      </c>
      <c r="DP36" s="1">
        <f t="shared" si="0"/>
        <v>63101</v>
      </c>
      <c r="DQ36" s="1">
        <f t="shared" si="1"/>
        <v>88954</v>
      </c>
      <c r="DR36" s="1">
        <f t="shared" si="2"/>
        <v>154764</v>
      </c>
    </row>
    <row r="37" spans="1:122" x14ac:dyDescent="0.2">
      <c r="A37" s="11" t="s">
        <v>267</v>
      </c>
      <c r="B37" s="12">
        <v>1113838</v>
      </c>
      <c r="C37" s="13">
        <v>281701</v>
      </c>
      <c r="D37" s="13">
        <v>200872</v>
      </c>
      <c r="E37" s="13">
        <v>1535</v>
      </c>
      <c r="F37" s="13">
        <v>48965</v>
      </c>
      <c r="G37" s="13">
        <v>425</v>
      </c>
      <c r="H37" s="13">
        <v>29904</v>
      </c>
      <c r="I37" s="13">
        <v>18975</v>
      </c>
      <c r="J37" s="13">
        <v>5953</v>
      </c>
      <c r="K37" s="13">
        <v>4198</v>
      </c>
      <c r="L37" s="13">
        <v>842</v>
      </c>
      <c r="M37" s="13">
        <v>1226</v>
      </c>
      <c r="N37" s="13">
        <v>1484</v>
      </c>
      <c r="O37" s="13">
        <v>5044</v>
      </c>
      <c r="P37" s="13">
        <v>228</v>
      </c>
      <c r="Q37" s="13">
        <v>83031</v>
      </c>
      <c r="R37" s="13">
        <v>7580</v>
      </c>
      <c r="S37" s="13">
        <v>5882</v>
      </c>
      <c r="T37" s="13">
        <v>1386</v>
      </c>
      <c r="U37" s="13">
        <v>98</v>
      </c>
      <c r="V37" s="13">
        <v>8144</v>
      </c>
      <c r="W37" s="13">
        <v>6987</v>
      </c>
      <c r="X37" s="13">
        <v>1240</v>
      </c>
      <c r="Y37" s="13">
        <v>3230</v>
      </c>
      <c r="Z37" s="13">
        <v>1301</v>
      </c>
      <c r="AA37" s="13">
        <v>861</v>
      </c>
      <c r="AB37" s="13">
        <v>841</v>
      </c>
      <c r="AC37" s="13">
        <v>1521</v>
      </c>
      <c r="AD37" s="13">
        <v>3534</v>
      </c>
      <c r="AE37" s="13">
        <v>7029</v>
      </c>
      <c r="AF37" s="13">
        <v>1177</v>
      </c>
      <c r="AG37" s="13">
        <v>737</v>
      </c>
      <c r="AH37" s="13">
        <v>3523</v>
      </c>
      <c r="AI37" s="13">
        <v>8619</v>
      </c>
      <c r="AJ37" s="13">
        <v>2645</v>
      </c>
      <c r="AK37" s="13">
        <v>3284</v>
      </c>
      <c r="AL37" s="13">
        <v>4287</v>
      </c>
      <c r="AM37" s="13">
        <v>1550</v>
      </c>
      <c r="AN37" s="13">
        <v>1586</v>
      </c>
      <c r="AO37" s="13">
        <v>320</v>
      </c>
      <c r="AP37" s="13">
        <v>207</v>
      </c>
      <c r="AQ37" s="13">
        <v>1736</v>
      </c>
      <c r="AR37" s="13">
        <v>1311</v>
      </c>
      <c r="AS37" s="13">
        <v>294</v>
      </c>
      <c r="AT37" s="13">
        <v>199</v>
      </c>
      <c r="AU37" s="13">
        <v>521</v>
      </c>
      <c r="AV37" s="13">
        <v>1401</v>
      </c>
      <c r="AW37" s="13">
        <v>15893</v>
      </c>
      <c r="AX37" s="13">
        <v>11512</v>
      </c>
      <c r="AY37" s="13">
        <v>2299</v>
      </c>
      <c r="AZ37" s="13">
        <v>2082</v>
      </c>
      <c r="BA37" s="13">
        <v>91148</v>
      </c>
      <c r="BB37" s="13">
        <v>47739</v>
      </c>
      <c r="BC37" s="13">
        <v>13260</v>
      </c>
      <c r="BD37" s="13">
        <v>5114</v>
      </c>
      <c r="BE37" s="13">
        <v>25035</v>
      </c>
      <c r="BF37" s="13">
        <v>142873</v>
      </c>
      <c r="BG37" s="13">
        <v>35425</v>
      </c>
      <c r="BH37" s="13">
        <v>107448</v>
      </c>
      <c r="BI37" s="13">
        <v>57611</v>
      </c>
      <c r="BJ37" s="13">
        <v>4463</v>
      </c>
      <c r="BK37" s="13">
        <v>40481</v>
      </c>
      <c r="BL37" s="13">
        <v>37</v>
      </c>
      <c r="BM37" s="13">
        <v>1730</v>
      </c>
      <c r="BN37" s="13">
        <v>221</v>
      </c>
      <c r="BO37" s="13">
        <v>1054</v>
      </c>
      <c r="BP37" s="13">
        <v>4714</v>
      </c>
      <c r="BQ37" s="13">
        <v>4911</v>
      </c>
      <c r="BR37" s="13">
        <v>57912</v>
      </c>
      <c r="BS37" s="13">
        <v>5859</v>
      </c>
      <c r="BT37" s="13">
        <v>52053</v>
      </c>
      <c r="BU37" s="13">
        <v>11617</v>
      </c>
      <c r="BV37" s="13">
        <v>6866</v>
      </c>
      <c r="BW37" s="13">
        <v>1394</v>
      </c>
      <c r="BX37" s="13">
        <v>3357</v>
      </c>
      <c r="BY37" s="13">
        <v>15537</v>
      </c>
      <c r="BZ37" s="13">
        <v>7957</v>
      </c>
      <c r="CA37" s="13">
        <v>619</v>
      </c>
      <c r="CB37" s="13">
        <v>6474</v>
      </c>
      <c r="CC37" s="13">
        <v>487</v>
      </c>
      <c r="CD37" s="13">
        <v>21539</v>
      </c>
      <c r="CE37" s="13">
        <v>21539</v>
      </c>
      <c r="CF37" s="13">
        <v>31035</v>
      </c>
      <c r="CG37" s="13">
        <v>2262</v>
      </c>
      <c r="CH37" s="13">
        <v>28773</v>
      </c>
      <c r="CI37" s="13">
        <v>14089</v>
      </c>
      <c r="CJ37" s="13">
        <v>1109</v>
      </c>
      <c r="CK37" s="13">
        <v>10434</v>
      </c>
      <c r="CL37" s="13">
        <v>2546</v>
      </c>
      <c r="CM37" s="13">
        <v>11539</v>
      </c>
      <c r="CN37" s="13">
        <v>1399</v>
      </c>
      <c r="CO37" s="13">
        <v>1782</v>
      </c>
      <c r="CP37" s="13">
        <v>8235</v>
      </c>
      <c r="CQ37" s="13">
        <v>123</v>
      </c>
      <c r="CR37" s="13">
        <v>34147</v>
      </c>
      <c r="CS37" s="13">
        <v>18412</v>
      </c>
      <c r="CT37" s="13">
        <v>12437</v>
      </c>
      <c r="CU37" s="13">
        <v>3298</v>
      </c>
      <c r="CV37" s="13">
        <v>63866</v>
      </c>
      <c r="CW37" s="13">
        <v>63866</v>
      </c>
      <c r="CX37" s="13">
        <v>31898</v>
      </c>
      <c r="CY37" s="13">
        <v>30843</v>
      </c>
      <c r="CZ37" s="13">
        <v>1055</v>
      </c>
      <c r="DA37" s="13">
        <v>5737</v>
      </c>
      <c r="DB37" s="13">
        <v>698</v>
      </c>
      <c r="DC37" s="13">
        <v>996</v>
      </c>
      <c r="DD37" s="13">
        <v>1255</v>
      </c>
      <c r="DE37" s="13">
        <v>773</v>
      </c>
      <c r="DF37" s="13">
        <v>2015</v>
      </c>
      <c r="DG37" s="13">
        <v>123684</v>
      </c>
      <c r="DH37" s="13">
        <v>2558</v>
      </c>
      <c r="DI37" s="13">
        <v>89273</v>
      </c>
      <c r="DJ37" s="13">
        <v>146</v>
      </c>
      <c r="DK37" s="13">
        <v>256</v>
      </c>
      <c r="DL37" s="13">
        <v>2666</v>
      </c>
      <c r="DM37" s="13">
        <v>28785</v>
      </c>
      <c r="DN37" s="13">
        <v>6</v>
      </c>
      <c r="DO37" s="13">
        <v>6</v>
      </c>
      <c r="DP37" s="1">
        <f t="shared" si="0"/>
        <v>281701</v>
      </c>
      <c r="DQ37" s="1">
        <f t="shared" si="1"/>
        <v>209047</v>
      </c>
      <c r="DR37" s="1">
        <f t="shared" si="2"/>
        <v>591192</v>
      </c>
    </row>
  </sheetData>
  <mergeCells count="140">
    <mergeCell ref="DN2:DN4"/>
    <mergeCell ref="DO2:DO4"/>
    <mergeCell ref="DE2:DE4"/>
    <mergeCell ref="DF2:DF4"/>
    <mergeCell ref="DG2:DG4"/>
    <mergeCell ref="DH2:DH4"/>
    <mergeCell ref="DI2:DI4"/>
    <mergeCell ref="DJ2:DJ4"/>
    <mergeCell ref="DK2:DK4"/>
    <mergeCell ref="DL2:DL4"/>
    <mergeCell ref="DM2:DM4"/>
    <mergeCell ref="CV2:CV4"/>
    <mergeCell ref="CW2:CW4"/>
    <mergeCell ref="CX2:CX4"/>
    <mergeCell ref="CY2:CY4"/>
    <mergeCell ref="CZ2:CZ4"/>
    <mergeCell ref="DA2:DA4"/>
    <mergeCell ref="DB2:DB4"/>
    <mergeCell ref="DC2:DC4"/>
    <mergeCell ref="DD2:DD4"/>
    <mergeCell ref="CM2:CM4"/>
    <mergeCell ref="CN2:CN4"/>
    <mergeCell ref="CO2:CO4"/>
    <mergeCell ref="CP2:CP4"/>
    <mergeCell ref="CQ2:CQ4"/>
    <mergeCell ref="CR2:CR4"/>
    <mergeCell ref="CS2:CS4"/>
    <mergeCell ref="CT2:CT4"/>
    <mergeCell ref="CU2:CU4"/>
    <mergeCell ref="CD2:CD4"/>
    <mergeCell ref="CE2:CE4"/>
    <mergeCell ref="CF2:CF4"/>
    <mergeCell ref="CG2:CG4"/>
    <mergeCell ref="CH2:CH4"/>
    <mergeCell ref="CI2:CI4"/>
    <mergeCell ref="CJ2:CJ4"/>
    <mergeCell ref="CK2:CK4"/>
    <mergeCell ref="CL2:CL4"/>
    <mergeCell ref="BU2:BU4"/>
    <mergeCell ref="BV2:BV4"/>
    <mergeCell ref="BW2:BW4"/>
    <mergeCell ref="BX2:BX4"/>
    <mergeCell ref="BY2:BY4"/>
    <mergeCell ref="BZ2:BZ4"/>
    <mergeCell ref="CA2:CA4"/>
    <mergeCell ref="CB2:CB4"/>
    <mergeCell ref="CC2:CC4"/>
    <mergeCell ref="BL2:BL4"/>
    <mergeCell ref="BM2:BM4"/>
    <mergeCell ref="BN2:BN4"/>
    <mergeCell ref="BO2:BO4"/>
    <mergeCell ref="BP2:BP4"/>
    <mergeCell ref="BQ2:BQ4"/>
    <mergeCell ref="BR2:BR4"/>
    <mergeCell ref="BS2:BS4"/>
    <mergeCell ref="BT2:BT4"/>
    <mergeCell ref="BC2:BC4"/>
    <mergeCell ref="BD2:BD4"/>
    <mergeCell ref="BE2:BE4"/>
    <mergeCell ref="BF2:BF4"/>
    <mergeCell ref="BG2:BG4"/>
    <mergeCell ref="BH2:BH4"/>
    <mergeCell ref="BI2:BI4"/>
    <mergeCell ref="BJ2:BJ4"/>
    <mergeCell ref="BK2:BK4"/>
    <mergeCell ref="AT2:AT4"/>
    <mergeCell ref="AU2:AU4"/>
    <mergeCell ref="AV2:AV4"/>
    <mergeCell ref="AW2:AW4"/>
    <mergeCell ref="AX2:AX4"/>
    <mergeCell ref="AY2:AY4"/>
    <mergeCell ref="AZ2:AZ4"/>
    <mergeCell ref="BA2:BA4"/>
    <mergeCell ref="BB2:BB4"/>
    <mergeCell ref="AK2:AK4"/>
    <mergeCell ref="AL2:AL4"/>
    <mergeCell ref="AM2:AM4"/>
    <mergeCell ref="AN2:AN4"/>
    <mergeCell ref="AO2:AO4"/>
    <mergeCell ref="AP2:AP4"/>
    <mergeCell ref="AQ2:AQ4"/>
    <mergeCell ref="AR2:AR4"/>
    <mergeCell ref="AS2:AS4"/>
    <mergeCell ref="CI1:CL1"/>
    <mergeCell ref="CM1:CQ1"/>
    <mergeCell ref="CR1:CU1"/>
    <mergeCell ref="CV1:CW1"/>
    <mergeCell ref="CX1:CZ1"/>
    <mergeCell ref="DA1:DF1"/>
    <mergeCell ref="DG1:DM1"/>
    <mergeCell ref="DN1:DO1"/>
    <mergeCell ref="C2:C4"/>
    <mergeCell ref="D2:D4"/>
    <mergeCell ref="E2:E4"/>
    <mergeCell ref="F2:F4"/>
    <mergeCell ref="G2:G4"/>
    <mergeCell ref="L2:L4"/>
    <mergeCell ref="M2:M4"/>
    <mergeCell ref="N2:N4"/>
    <mergeCell ref="O2:O4"/>
    <mergeCell ref="P2:P4"/>
    <mergeCell ref="Q2:Q4"/>
    <mergeCell ref="R2:R4"/>
    <mergeCell ref="S2:S4"/>
    <mergeCell ref="T2:T4"/>
    <mergeCell ref="U2:U4"/>
    <mergeCell ref="V2:V4"/>
    <mergeCell ref="BA1:BC1"/>
    <mergeCell ref="BD1:BE1"/>
    <mergeCell ref="BF1:BH1"/>
    <mergeCell ref="BI1:BQ1"/>
    <mergeCell ref="BR1:BT1"/>
    <mergeCell ref="BU1:BX1"/>
    <mergeCell ref="BY1:CC1"/>
    <mergeCell ref="CD1:CE1"/>
    <mergeCell ref="CF1:CH1"/>
    <mergeCell ref="A1:A4"/>
    <mergeCell ref="B1:B4"/>
    <mergeCell ref="C1:H1"/>
    <mergeCell ref="I1:P1"/>
    <mergeCell ref="Q1:AV1"/>
    <mergeCell ref="AW1:AZ1"/>
    <mergeCell ref="H2:H4"/>
    <mergeCell ref="I2:I4"/>
    <mergeCell ref="J2:J4"/>
    <mergeCell ref="K2:K4"/>
    <mergeCell ref="W2:W4"/>
    <mergeCell ref="X2:X4"/>
    <mergeCell ref="Y2:Y4"/>
    <mergeCell ref="Z2:Z4"/>
    <mergeCell ref="AA2:AA4"/>
    <mergeCell ref="AB2:AB4"/>
    <mergeCell ref="AC2:AC4"/>
    <mergeCell ref="AD2:AD4"/>
    <mergeCell ref="AE2:AE4"/>
    <mergeCell ref="AF2:AF4"/>
    <mergeCell ref="AG2:AG4"/>
    <mergeCell ref="AH2:AH4"/>
    <mergeCell ref="AI2:AI4"/>
    <mergeCell ref="AJ2:AJ4"/>
  </mergeCells>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33"/>
  <sheetViews>
    <sheetView workbookViewId="0">
      <selection activeCell="D11" sqref="D11"/>
    </sheetView>
  </sheetViews>
  <sheetFormatPr defaultRowHeight="14.25" x14ac:dyDescent="0.2"/>
  <sheetData>
    <row r="1" spans="1:43" ht="72" x14ac:dyDescent="0.2">
      <c r="A1" s="14" t="s">
        <v>268</v>
      </c>
      <c r="B1" s="15" t="s">
        <v>0</v>
      </c>
      <c r="C1" s="16" t="s">
        <v>269</v>
      </c>
      <c r="D1" s="16" t="s">
        <v>1</v>
      </c>
      <c r="E1" s="16" t="s">
        <v>270</v>
      </c>
      <c r="F1" s="16" t="s">
        <v>271</v>
      </c>
      <c r="G1" s="16" t="s">
        <v>2</v>
      </c>
      <c r="H1" s="16" t="s">
        <v>272</v>
      </c>
      <c r="I1" s="16" t="s">
        <v>3</v>
      </c>
      <c r="J1" s="16" t="s">
        <v>4</v>
      </c>
      <c r="K1" s="16" t="s">
        <v>5</v>
      </c>
      <c r="L1" s="16" t="s">
        <v>273</v>
      </c>
      <c r="M1" s="16" t="s">
        <v>274</v>
      </c>
      <c r="N1" s="16" t="s">
        <v>275</v>
      </c>
      <c r="O1" s="17" t="s">
        <v>6</v>
      </c>
      <c r="P1" s="17" t="s">
        <v>276</v>
      </c>
      <c r="Q1" s="17" t="s">
        <v>277</v>
      </c>
      <c r="R1" s="17" t="s">
        <v>7</v>
      </c>
      <c r="S1" s="18" t="s">
        <v>8</v>
      </c>
      <c r="T1" s="17" t="s">
        <v>9</v>
      </c>
      <c r="U1" s="17" t="s">
        <v>278</v>
      </c>
      <c r="V1" s="17" t="s">
        <v>279</v>
      </c>
      <c r="W1" s="17" t="s">
        <v>10</v>
      </c>
      <c r="X1" s="18" t="s">
        <v>280</v>
      </c>
      <c r="Y1" s="18" t="s">
        <v>281</v>
      </c>
      <c r="Z1" s="18" t="s">
        <v>282</v>
      </c>
      <c r="AA1" s="18" t="s">
        <v>11</v>
      </c>
      <c r="AB1" s="17" t="s">
        <v>12</v>
      </c>
      <c r="AC1" s="17" t="s">
        <v>13</v>
      </c>
      <c r="AD1" s="17" t="s">
        <v>14</v>
      </c>
      <c r="AE1" s="17" t="s">
        <v>15</v>
      </c>
      <c r="AF1" s="17" t="s">
        <v>16</v>
      </c>
      <c r="AG1" s="17" t="s">
        <v>17</v>
      </c>
      <c r="AH1" s="17" t="s">
        <v>18</v>
      </c>
      <c r="AI1" s="17" t="s">
        <v>19</v>
      </c>
      <c r="AJ1" s="17" t="s">
        <v>20</v>
      </c>
      <c r="AK1" s="17" t="s">
        <v>21</v>
      </c>
      <c r="AL1" s="17" t="s">
        <v>22</v>
      </c>
      <c r="AM1" s="17" t="s">
        <v>23</v>
      </c>
      <c r="AN1" s="17" t="s">
        <v>24</v>
      </c>
      <c r="AO1" s="17" t="s">
        <v>25</v>
      </c>
      <c r="AP1" s="17" t="s">
        <v>26</v>
      </c>
      <c r="AQ1" s="17" t="s">
        <v>283</v>
      </c>
    </row>
    <row r="2" spans="1:43" x14ac:dyDescent="0.2">
      <c r="A2" s="8" t="s">
        <v>236</v>
      </c>
      <c r="B2" s="1">
        <f>'[1]Number of employees in the thre'!B2*10000</f>
        <v>177150000</v>
      </c>
      <c r="C2" s="19">
        <f>'[1]Industrial employment'!J6/'[1]Industrial employment'!DQ6*'[1]Number of employees in the thre'!C2*10000</f>
        <v>3282499.9550142139</v>
      </c>
      <c r="D2" s="19">
        <f>'[1]Industrial employment'!K6/'[1]Industrial employment'!DQ6*'[1]Number of employees in the thre'!C2*10000</f>
        <v>534040.13742164802</v>
      </c>
      <c r="E2" s="19">
        <f>('[1]Industrial employment'!L6+'[1]Industrial employment'!M6+'[1]Industrial employment'!N6)/'[1]Industrial employment'!DQ6*'[1]Number of employees in the thre'!C2*10000</f>
        <v>1516435.6955030542</v>
      </c>
      <c r="F2" s="19">
        <f>('[1]Industrial employment'!O6+'[1]Industrial employment'!P6)/'[1]Industrial employment'!DQ6*'[1]Number of employees in the thre'!C2*10000</f>
        <v>673594.68350869126</v>
      </c>
      <c r="G2" s="19">
        <f>('[1]Industrial employment'!R6+'[1]Industrial employment'!S6+'[1]Industrial employment'!T6+'[1]Industrial employment'!U6)/'[1]Industrial employment'!DQ6*'[1]Number of employees in the thre'!C2*10000</f>
        <v>10150079.302463882</v>
      </c>
      <c r="H2" s="19">
        <f>('[1]Industrial employment'!V6+'[1]Industrial employment'!W6+'[1]Industrial employment'!X6)/'[1]Industrial employment'!DQ6*'[1]Number of employees in the thre'!C2*10000</f>
        <v>23607597.122106034</v>
      </c>
      <c r="I2" s="19">
        <f>('[1]Industrial employment'!Y6+'[1]Industrial employment'!Z6)/'[1]Industrial employment'!DQ6*'[1]Number of employees in the thre'!C2*10000</f>
        <v>6748611.5263341404</v>
      </c>
      <c r="J2" s="19">
        <f>('[1]Industrial employment'!AA6+'[1]Industrial employment'!AB6+'[1]Industrial employment'!AC6)/'[1]Industrial employment'!DQ6*'[1]Number of employees in the thre'!C2*10000</f>
        <v>7990934.2922652252</v>
      </c>
      <c r="K2" s="19">
        <f>'[1]Industrial employment'!AD6/'[1]Industrial employment'!DQ6*'[1]Number of employees in the thre'!C2*10000</f>
        <v>941496.73864081933</v>
      </c>
      <c r="L2" s="19">
        <f>('[1]Industrial employment'!AE6+'[1]Industrial employment'!AG6)/'[1]Industrial employment'!DQ6*'[1]Number of employees in the thre'!C2*10000</f>
        <v>4259054.3335629124</v>
      </c>
      <c r="M2" s="19">
        <f>'[1]Industrial employment'!AF6/'[1]Industrial employment'!DQ6*'[1]Number of employees in the thre'!C2*10000</f>
        <v>1948080.9063603822</v>
      </c>
      <c r="N2" s="19">
        <f>'[1]Industrial employment'!AH6/'[1]Industrial employment'!DQ6*'[1]Number of employees in the thre'!C2*10000</f>
        <v>5500510.9571401412</v>
      </c>
      <c r="O2" s="19">
        <f>'[1]Industrial employment'!AI6/'[1]Industrial employment'!DQ6*'[1]Number of employees in the thre'!C2*10000</f>
        <v>7193259.4352109311</v>
      </c>
      <c r="P2" s="19">
        <f>'[1]Industrial employment'!AJ6/'[1]Industrial employment'!DQ6*'[1]Number of employees in the thre'!C2*10000</f>
        <v>2453221.4647558308</v>
      </c>
      <c r="Q2" s="19">
        <f>'[1]Industrial employment'!AK6/'[1]Industrial employment'!DQ6*'[1]Number of employees in the thre'!C2*10000</f>
        <v>1495046.2044474788</v>
      </c>
      <c r="R2" s="19">
        <f>'[1]Industrial employment'!AL6/'[1]Industrial employment'!DQ6*'[1]Number of employees in the thre'!C2*10000</f>
        <v>9514235.7503293268</v>
      </c>
      <c r="S2" s="19">
        <f>'[1]Industrial employment'!AM6/'[1]Industrial employment'!DQ6*'[1]Number of employees in the thre'!C2*10000</f>
        <v>8257431.5067502456</v>
      </c>
      <c r="T2" s="19">
        <f>'[1]Industrial employment'!AN6/'[1]Industrial employment'!DQ6*'[1]Number of employees in the thre'!C2*10000</f>
        <v>4573706.9503799668</v>
      </c>
      <c r="U2" s="19">
        <f>'[1]Industrial employment'!AO6/'[1]Industrial employment'!DQ6*'[1]Number of employees in the thre'!C2*10000</f>
        <v>4813491.0671466915</v>
      </c>
      <c r="V2" s="19">
        <f>'[1]Industrial employment'!AP6/'[1]Industrial employment'!DQ6*'[1]Number of employees in the thre'!C2*10000</f>
        <v>2014816.1184537776</v>
      </c>
      <c r="W2" s="19">
        <f>'[1]Industrial employment'!AQ6/'[1]Industrial employment'!DQ6*'[1]Number of employees in the thre'!C2*10000</f>
        <v>6978297.6907803072</v>
      </c>
      <c r="X2" s="19">
        <f>('[1]Industrial employment'!AR6+'[1]Industrial employment'!AS6)/'[1]Industrial employment'!DQ6*'[1]Number of employees in the thre'!C2*10000</f>
        <v>13652970.235687764</v>
      </c>
      <c r="Y2" s="19">
        <f>('[1]Industrial employment'!AT6+'[1]Industrial employment'!AU6+'[1]Industrial employment'!AV6)/'[1]Industrial employment'!DQ6*'[1]Number of employees in the thre'!C2*10000</f>
        <v>3111500.2163975663</v>
      </c>
      <c r="Z2" s="19">
        <f>'[1]Industrial employment'!AX6/'[1]Industrial employment'!DQ6*'[1]Number of employees in the thre'!C2*10000</f>
        <v>4150364.0308656916</v>
      </c>
      <c r="AA2" s="19">
        <f>'[1]Industrial employment'!AY6/'[1]Industrial employment'!DQ6*'[1]Number of employees in the thre'!C2*10000</f>
        <v>876419.87227370823</v>
      </c>
      <c r="AB2" s="19">
        <f>'[1]Industrial employment'!AZ6/'[1]Industrial employment'!DQ6*'[1]Number of employees in the thre'!C2*10000</f>
        <v>1028132.099449624</v>
      </c>
      <c r="AC2" s="19">
        <f>'[1]Industrial employment'!BA6/'[1]Industrial employment'!DQ6*'[1]Number of employees in the thre'!C2*10000</f>
        <v>78164171.706749946</v>
      </c>
      <c r="AD2" s="19">
        <f>'[1]Industrial employment'!BF6/'[1]Industrial employment'!DR6*'[1]Number of employees in the thre'!D2*10000</f>
        <v>109098910.05024809</v>
      </c>
      <c r="AE2" s="19">
        <f>'[1]Industrial employment'!BI6/'[1]Industrial employment'!DR6*'[1]Number of employees in the thre'!D2*10000</f>
        <v>38601223.787878804</v>
      </c>
      <c r="AF2" s="19">
        <f>'[1]Industrial employment'!BR6/'[1]Industrial employment'!DR6*'[1]Number of employees in the thre'!D2*10000</f>
        <v>37896257.290504105</v>
      </c>
      <c r="AG2" s="19">
        <f>'[1]Industrial employment'!BU6/'[1]Industrial employment'!DR6*'[1]Number of employees in the thre'!D2*10000</f>
        <v>13304539.144610895</v>
      </c>
      <c r="AH2" s="19">
        <f>'[1]Industrial employment'!BY6/'[1]Industrial employment'!DR6*'[1]Number of employees in the thre'!D2*10000</f>
        <v>11337933.385289056</v>
      </c>
      <c r="AI2" s="19">
        <f>'[1]Industrial employment'!CD6/'[1]Industrial employment'!DR6*'[1]Number of employees in the thre'!D2*10000</f>
        <v>14740185.024086842</v>
      </c>
      <c r="AJ2" s="19">
        <f>'[1]Industrial employment'!CF6/'[1]Industrial employment'!DR6*'[1]Number of employees in the thre'!D2*10000</f>
        <v>21197558.468527924</v>
      </c>
      <c r="AK2" s="19">
        <f>'[1]Industrial employment'!CJ6/'[1]Industrial employment'!DR6*'[1]Number of employees in the thre'!D2*10000</f>
        <v>1643881.3760772941</v>
      </c>
      <c r="AL2" s="19">
        <f>('[1]Industrial employment'!CK6+'[1]Industrial employment'!CL6)/'[1]Industrial employment'!DR6*'[1]Number of employees in the thre'!D2*10000</f>
        <v>8307994.4232304525</v>
      </c>
      <c r="AM2" s="19">
        <f>'[1]Industrial employment'!CR6/'[1]Industrial employment'!DR6*'[1]Number of employees in the thre'!D2*10000</f>
        <v>26965560.40385722</v>
      </c>
      <c r="AN2" s="19">
        <f>'[1]Industrial employment'!CV6/'[1]Industrial employment'!DR6*'[1]Number of employees in the thre'!D2*10000</f>
        <v>31986781.48506457</v>
      </c>
      <c r="AO2" s="19">
        <f>'[1]Industrial employment'!CX6/'[1]Industrial employment'!DR6*'[1]Number of employees in the thre'!D2*10000</f>
        <v>15800903.357190398</v>
      </c>
      <c r="AP2" s="19">
        <f>'[1]Industrial employment'!DA6/'[1]Industrial employment'!DR6*'[1]Number of employees in the thre'!D2*10000</f>
        <v>5561827.7098352145</v>
      </c>
      <c r="AQ2" s="19">
        <f>('[1]Industrial employment'!CM6+'[1]Industrial employment'!DH6+'[1]Industrial employment'!DN6)/'[1]Industrial employment'!DR6*'[1]Number of employees in the thre'!D2*10000</f>
        <v>6818143.0029796092</v>
      </c>
    </row>
    <row r="3" spans="1:43" x14ac:dyDescent="0.2">
      <c r="A3" s="11" t="s">
        <v>237</v>
      </c>
      <c r="B3" s="1">
        <f>'[1]Number of employees in the thre'!B3*10000</f>
        <v>280000</v>
      </c>
      <c r="C3" s="19">
        <f>'[1]Industrial employment'!J7/'[1]Industrial employment'!DQ7*'[1]Number of employees in the thre'!C3*10000</f>
        <v>1912.1648340622437</v>
      </c>
      <c r="D3" s="19">
        <f>'[1]Industrial employment'!K7/'[1]Industrial employment'!DQ7*'[1]Number of employees in the thre'!C3*10000</f>
        <v>3675.4785133771275</v>
      </c>
      <c r="E3" s="19">
        <f>('[1]Industrial employment'!L7+'[1]Industrial employment'!M7+'[1]Industrial employment'!N7)/'[1]Industrial employment'!DQ7*'[1]Number of employees in the thre'!C3*10000</f>
        <v>4660.1861524750484</v>
      </c>
      <c r="F3" s="19">
        <f>('[1]Industrial employment'!O7+'[1]Industrial employment'!P7)/'[1]Industrial employment'!DQ7*'[1]Number of employees in the thre'!C3*10000</f>
        <v>5633.44370274625</v>
      </c>
      <c r="G3" s="19">
        <f>('[1]Industrial employment'!R7+'[1]Industrial employment'!S7+'[1]Industrial employment'!T7+'[1]Industrial employment'!U7)/'[1]Industrial employment'!DQ7*'[1]Number of employees in the thre'!C3*10000</f>
        <v>106531.62644380309</v>
      </c>
      <c r="H3" s="19">
        <f>('[1]Industrial employment'!V7+'[1]Industrial employment'!W7+'[1]Industrial employment'!X7)/'[1]Industrial employment'!DQ7*'[1]Number of employees in the thre'!C3*10000</f>
        <v>34373.166657813505</v>
      </c>
      <c r="I3" s="19">
        <f>('[1]Industrial employment'!Y7+'[1]Industrial employment'!Z7)/'[1]Industrial employment'!DQ7*'[1]Number of employees in the thre'!C3*10000</f>
        <v>21377.31583948628</v>
      </c>
      <c r="J3" s="19">
        <f>('[1]Industrial employment'!AA7+'[1]Industrial employment'!AB7+'[1]Industrial employment'!AC7)/'[1]Industrial employment'!DQ7*'[1]Number of employees in the thre'!C3*10000</f>
        <v>51857.452296214979</v>
      </c>
      <c r="K3" s="19">
        <f>'[1]Industrial employment'!AD7/'[1]Industrial employment'!DQ7*'[1]Number of employees in the thre'!C3*10000</f>
        <v>9950.1271904196983</v>
      </c>
      <c r="L3" s="19">
        <f>('[1]Industrial employment'!AE7+'[1]Industrial employment'!AG7)/'[1]Industrial employment'!DQ7*'[1]Number of employees in the thre'!C3*10000</f>
        <v>27606.164161221972</v>
      </c>
      <c r="M3" s="19">
        <f>'[1]Industrial employment'!AF7/'[1]Industrial employment'!DQ7*'[1]Number of employees in the thre'!C3*10000</f>
        <v>72639.363516711819</v>
      </c>
      <c r="N3" s="19">
        <f>'[1]Industrial employment'!AH7/'[1]Industrial employment'!DQ7*'[1]Number of employees in the thre'!C3*10000</f>
        <v>15159.917606577308</v>
      </c>
      <c r="O3" s="19">
        <f>'[1]Industrial employment'!AI7/'[1]Industrial employment'!DQ7*'[1]Number of employees in the thre'!C3*10000</f>
        <v>41998.925816409042</v>
      </c>
      <c r="P3" s="19">
        <f>'[1]Industrial employment'!AJ7/'[1]Industrial employment'!DQ7*'[1]Number of employees in the thre'!C3*10000</f>
        <v>7156.305516700013</v>
      </c>
      <c r="Q3" s="19">
        <f>'[1]Industrial employment'!AK7/'[1]Industrial employment'!DQ7*'[1]Number of employees in the thre'!C3*10000</f>
        <v>3984.6309116985681</v>
      </c>
      <c r="R3" s="19">
        <f>'[1]Industrial employment'!AL7/'[1]Industrial employment'!DQ7*'[1]Number of employees in the thre'!C3*10000</f>
        <v>44678.246601861531</v>
      </c>
      <c r="S3" s="19">
        <f>'[1]Industrial employment'!AM7/'[1]Industrial employment'!DQ7*'[1]Number of employees in the thre'!C3*10000</f>
        <v>60868.672202843642</v>
      </c>
      <c r="T3" s="19">
        <f>'[1]Industrial employment'!AN7/'[1]Industrial employment'!DQ7*'[1]Number of employees in the thre'!C3*10000</f>
        <v>70669.948238515979</v>
      </c>
      <c r="U3" s="19">
        <f>'[1]Industrial employment'!AO7/'[1]Industrial employment'!DQ7*'[1]Number of employees in the thre'!C3*10000</f>
        <v>97623.457336614898</v>
      </c>
      <c r="V3" s="19">
        <f>'[1]Industrial employment'!AP7/'[1]Industrial employment'!DQ7*'[1]Number of employees in the thre'!C3*10000</f>
        <v>64521.250538567321</v>
      </c>
      <c r="W3" s="19">
        <f>'[1]Industrial employment'!AQ7/'[1]Industrial employment'!DQ7*'[1]Number of employees in the thre'!C3*10000</f>
        <v>47632.369519155283</v>
      </c>
      <c r="X3" s="19">
        <f>('[1]Industrial employment'!AR7+'[1]Industrial employment'!AS7)/'[1]Industrial employment'!DQ7*'[1]Number of employees in the thre'!C3*10000</f>
        <v>138534.62471448554</v>
      </c>
      <c r="Y3" s="19">
        <f>('[1]Industrial employment'!AT7+'[1]Industrial employment'!AU7+'[1]Industrial employment'!AV7)/'[1]Industrial employment'!DQ7*'[1]Number of employees in the thre'!C3*10000</f>
        <v>34682.319056134947</v>
      </c>
      <c r="Z3" s="19">
        <f>'[1]Industrial employment'!AX7/'[1]Industrial employment'!DQ7*'[1]Number of employees in the thre'!C3*10000</f>
        <v>70063.093530699814</v>
      </c>
      <c r="AA3" s="19">
        <f>'[1]Industrial employment'!AY7/'[1]Industrial employment'!DQ7*'[1]Number of employees in the thre'!C3*10000</f>
        <v>18560.593988113153</v>
      </c>
      <c r="AB3" s="19">
        <f>'[1]Industrial employment'!AZ7/'[1]Industrial employment'!DQ7*'[1]Number of employees in the thre'!C3*10000</f>
        <v>20919.31228641748</v>
      </c>
      <c r="AC3" s="19">
        <f>'[1]Industrial employment'!BA7/'[1]Industrial employment'!DQ7*'[1]Number of employees in the thre'!C3*10000</f>
        <v>862729.84282687341</v>
      </c>
      <c r="AD3" s="19">
        <f>'[1]Industrial employment'!BF7/'[1]Industrial employment'!DR7*'[1]Number of employees in the thre'!D3*10000</f>
        <v>1637076.8204382095</v>
      </c>
      <c r="AE3" s="19">
        <f>'[1]Industrial employment'!BI7/'[1]Industrial employment'!DR7*'[1]Number of employees in the thre'!D3*10000</f>
        <v>714582.65330353146</v>
      </c>
      <c r="AF3" s="19">
        <f>'[1]Industrial employment'!BR7/'[1]Industrial employment'!DR7*'[1]Number of employees in the thre'!D3*10000</f>
        <v>536780.25834222243</v>
      </c>
      <c r="AG3" s="19">
        <f>'[1]Industrial employment'!BU7/'[1]Industrial employment'!DR7*'[1]Number of employees in the thre'!D3*10000</f>
        <v>1131174.9784212252</v>
      </c>
      <c r="AH3" s="19">
        <f>'[1]Industrial employment'!BY7/'[1]Industrial employment'!DR7*'[1]Number of employees in the thre'!D3*10000</f>
        <v>540650.41631016147</v>
      </c>
      <c r="AI3" s="19">
        <f>'[1]Industrial employment'!CD7/'[1]Industrial employment'!DR7*'[1]Number of employees in the thre'!D3*10000</f>
        <v>510091.55431255116</v>
      </c>
      <c r="AJ3" s="19">
        <f>'[1]Industrial employment'!CF7/'[1]Industrial employment'!DR7*'[1]Number of employees in the thre'!D3*10000</f>
        <v>976226.63555805164</v>
      </c>
      <c r="AK3" s="19">
        <f>'[1]Industrial employment'!CJ7/'[1]Industrial employment'!DR7*'[1]Number of employees in the thre'!D3*10000</f>
        <v>229499.18396423769</v>
      </c>
      <c r="AL3" s="19">
        <f>('[1]Industrial employment'!CK7+'[1]Industrial employment'!CL7)/'[1]Industrial employment'!DR7*'[1]Number of employees in the thre'!D3*10000</f>
        <v>578144.79075184604</v>
      </c>
      <c r="AM3" s="19">
        <f>'[1]Industrial employment'!CR7/'[1]Industrial employment'!DR7*'[1]Number of employees in the thre'!D3*10000</f>
        <v>423646.19101644505</v>
      </c>
      <c r="AN3" s="19">
        <f>'[1]Industrial employment'!CV7/'[1]Industrial employment'!DR7*'[1]Number of employees in the thre'!D3*10000</f>
        <v>796009.83012133115</v>
      </c>
      <c r="AO3" s="19">
        <f>'[1]Industrial employment'!CX7/'[1]Industrial employment'!DR7*'[1]Number of employees in the thre'!D3*10000</f>
        <v>429019.43785878248</v>
      </c>
      <c r="AP3" s="19">
        <f>'[1]Industrial employment'!DA7/'[1]Industrial employment'!DR7*'[1]Number of employees in the thre'!D3*10000</f>
        <v>370481.8191755212</v>
      </c>
      <c r="AQ3" s="19">
        <f>('[1]Industrial employment'!CM7+'[1]Industrial employment'!DH7+'[1]Industrial employment'!DN7)/'[1]Industrial employment'!DR7*'[1]Number of employees in the thre'!D3*10000</f>
        <v>224090.43108549717</v>
      </c>
    </row>
    <row r="4" spans="1:43" x14ac:dyDescent="0.2">
      <c r="A4" s="11" t="s">
        <v>238</v>
      </c>
      <c r="B4" s="1">
        <f>'[1]Number of employees in the thre'!B4*10000</f>
        <v>360000</v>
      </c>
      <c r="C4" s="19">
        <f>'[1]Industrial employment'!J8/'[1]Industrial employment'!DQ8*'[1]Number of employees in the thre'!C4*10000</f>
        <v>948.04309975018293</v>
      </c>
      <c r="D4" s="19">
        <f>'[1]Industrial employment'!K8/'[1]Industrial employment'!DQ8*'[1]Number of employees in the thre'!C4*10000</f>
        <v>38312.094678139743</v>
      </c>
      <c r="E4" s="19">
        <f>('[1]Industrial employment'!L8+'[1]Industrial employment'!M8+'[1]Industrial employment'!N8)/'[1]Industrial employment'!DQ8*'[1]Number of employees in the thre'!C4*10000</f>
        <v>6245.9310101188521</v>
      </c>
      <c r="F4" s="19">
        <f>('[1]Industrial employment'!O8+'[1]Industrial employment'!P8)/'[1]Industrial employment'!DQ8*'[1]Number of employees in the thre'!C4*10000</f>
        <v>37489.527871003556</v>
      </c>
      <c r="G4" s="19">
        <f>('[1]Industrial employment'!R8+'[1]Industrial employment'!S8+'[1]Industrial employment'!T8+'[1]Industrial employment'!U8)/'[1]Industrial employment'!DQ8*'[1]Number of employees in the thre'!C4*10000</f>
        <v>96170.607383481794</v>
      </c>
      <c r="H4" s="19">
        <f>('[1]Industrial employment'!V8+'[1]Industrial employment'!W8+'[1]Industrial employment'!X8)/'[1]Industrial employment'!DQ8*'[1]Number of employees in the thre'!C4*10000</f>
        <v>103043.91985667062</v>
      </c>
      <c r="I4" s="19">
        <f>('[1]Industrial employment'!Y8+'[1]Industrial employment'!Z8)/'[1]Industrial employment'!DQ8*'[1]Number of employees in the thre'!C4*10000</f>
        <v>46565.646370082519</v>
      </c>
      <c r="J4" s="19">
        <f>('[1]Industrial employment'!AA8+'[1]Industrial employment'!AB8+'[1]Industrial employment'!AC8)/'[1]Industrial employment'!DQ8*'[1]Number of employees in the thre'!C4*10000</f>
        <v>79956.282015695586</v>
      </c>
      <c r="K4" s="19">
        <f>'[1]Industrial employment'!AD8/'[1]Industrial employment'!DQ8*'[1]Number of employees in the thre'!C4*10000</f>
        <v>17050.833985212848</v>
      </c>
      <c r="L4" s="19">
        <f>('[1]Industrial employment'!AE8+'[1]Industrial employment'!AG8)/'[1]Industrial employment'!DQ8*'[1]Number of employees in the thre'!C4*10000</f>
        <v>62947.27346135406</v>
      </c>
      <c r="M4" s="19">
        <f>'[1]Industrial employment'!AF8/'[1]Industrial employment'!DQ8*'[1]Number of employees in the thre'!C4*10000</f>
        <v>43303.262762118655</v>
      </c>
      <c r="N4" s="19">
        <f>'[1]Industrial employment'!AH8/'[1]Industrial employment'!DQ8*'[1]Number of employees in the thre'!C4*10000</f>
        <v>64927.010522597091</v>
      </c>
      <c r="O4" s="19">
        <f>'[1]Industrial employment'!AI8/'[1]Industrial employment'!DQ8*'[1]Number of employees in the thre'!C4*10000</f>
        <v>49479.484720785287</v>
      </c>
      <c r="P4" s="19">
        <f>'[1]Industrial employment'!AJ8/'[1]Industrial employment'!DQ8*'[1]Number of employees in the thre'!C4*10000</f>
        <v>91667.402659668427</v>
      </c>
      <c r="Q4" s="19">
        <f>'[1]Industrial employment'!AK8/'[1]Industrial employment'!DQ8*'[1]Number of employees in the thre'!C4*10000</f>
        <v>11083.739180902874</v>
      </c>
      <c r="R4" s="19">
        <f>'[1]Industrial employment'!AL8/'[1]Industrial employment'!DQ8*'[1]Number of employees in the thre'!C4*10000</f>
        <v>125992.13959474122</v>
      </c>
      <c r="S4" s="19">
        <f>'[1]Industrial employment'!AM8/'[1]Industrial employment'!DQ8*'[1]Number of employees in the thre'!C4*10000</f>
        <v>133283.70637664336</v>
      </c>
      <c r="T4" s="19">
        <f>'[1]Industrial employment'!AN8/'[1]Industrial employment'!DQ8*'[1]Number of employees in the thre'!C4*10000</f>
        <v>71075.348860682832</v>
      </c>
      <c r="U4" s="19">
        <f>'[1]Industrial employment'!AO8/'[1]Industrial employment'!DQ8*'[1]Number of employees in the thre'!C4*10000</f>
        <v>125713.30338893236</v>
      </c>
      <c r="V4" s="19">
        <f>'[1]Industrial employment'!AP8/'[1]Industrial employment'!DQ8*'[1]Number of employees in the thre'!C4*10000</f>
        <v>87094.488884402832</v>
      </c>
      <c r="W4" s="19">
        <f>'[1]Industrial employment'!AQ8/'[1]Industrial employment'!DQ8*'[1]Number of employees in the thre'!C4*10000</f>
        <v>67673.547149814534</v>
      </c>
      <c r="X4" s="19">
        <f>('[1]Industrial employment'!AR8+'[1]Industrial employment'!AS8)/'[1]Industrial employment'!DQ8*'[1]Number of employees in the thre'!C4*10000</f>
        <v>138651.30333846426</v>
      </c>
      <c r="Y4" s="19">
        <f>('[1]Industrial employment'!AT8+'[1]Industrial employment'!AU8+'[1]Industrial employment'!AV8)/'[1]Industrial employment'!DQ8*'[1]Number of employees in the thre'!C4*10000</f>
        <v>41449.001993489612</v>
      </c>
      <c r="Z4" s="19">
        <f>'[1]Industrial employment'!AX8/'[1]Industrial employment'!DQ8*'[1]Number of employees in the thre'!C4*10000</f>
        <v>65401.032072472175</v>
      </c>
      <c r="AA4" s="19">
        <f>'[1]Industrial employment'!AY8/'[1]Industrial employment'!DQ8*'[1]Number of employees in the thre'!C4*10000</f>
        <v>16604.696055918645</v>
      </c>
      <c r="AB4" s="19">
        <f>'[1]Industrial employment'!AZ8/'[1]Industrial employment'!DQ8*'[1]Number of employees in the thre'!C4*10000</f>
        <v>15280.224078326479</v>
      </c>
      <c r="AC4" s="19">
        <f>'[1]Industrial employment'!BA8/'[1]Industrial employment'!DQ8*'[1]Number of employees in the thre'!C4*10000</f>
        <v>572590.14862852963</v>
      </c>
      <c r="AD4" s="19">
        <f>'[1]Industrial employment'!BF8/'[1]Industrial employment'!DR8*'[1]Number of employees in the thre'!D4*10000</f>
        <v>892974.12499870674</v>
      </c>
      <c r="AE4" s="19">
        <f>'[1]Industrial employment'!BI8/'[1]Industrial employment'!DR8*'[1]Number of employees in the thre'!D4*10000</f>
        <v>505288.80474254332</v>
      </c>
      <c r="AF4" s="19">
        <f>'[1]Industrial employment'!BR8/'[1]Industrial employment'!DR8*'[1]Number of employees in the thre'!D4*10000</f>
        <v>259671.82925189074</v>
      </c>
      <c r="AG4" s="19">
        <f>'[1]Industrial employment'!BU8/'[1]Industrial employment'!DR8*'[1]Number of employees in the thre'!D4*10000</f>
        <v>178355.42174907148</v>
      </c>
      <c r="AH4" s="19">
        <f>'[1]Industrial employment'!BY8/'[1]Industrial employment'!DR8*'[1]Number of employees in the thre'!D4*10000</f>
        <v>188738.5290253163</v>
      </c>
      <c r="AI4" s="19">
        <f>'[1]Industrial employment'!CD8/'[1]Industrial employment'!DR8*'[1]Number of employees in the thre'!D4*10000</f>
        <v>230365.10547606484</v>
      </c>
      <c r="AJ4" s="19">
        <f>'[1]Industrial employment'!CF8/'[1]Industrial employment'!DR8*'[1]Number of employees in the thre'!D4*10000</f>
        <v>262563.49772908323</v>
      </c>
      <c r="AK4" s="19">
        <f>'[1]Industrial employment'!CJ8/'[1]Industrial employment'!DR8*'[1]Number of employees in the thre'!D4*10000</f>
        <v>48983.519041559332</v>
      </c>
      <c r="AL4" s="19">
        <f>('[1]Industrial employment'!CK8+'[1]Industrial employment'!CL8)/'[1]Industrial employment'!DR8*'[1]Number of employees in the thre'!D4*10000</f>
        <v>172625.88327798297</v>
      </c>
      <c r="AM4" s="19">
        <f>'[1]Industrial employment'!CR8/'[1]Industrial employment'!DR8*'[1]Number of employees in the thre'!D4*10000</f>
        <v>250431.93974569871</v>
      </c>
      <c r="AN4" s="19">
        <f>'[1]Industrial employment'!CV8/'[1]Industrial employment'!DR8*'[1]Number of employees in the thre'!D4*10000</f>
        <v>374988.87819816469</v>
      </c>
      <c r="AO4" s="19">
        <f>'[1]Industrial employment'!CX8/'[1]Industrial employment'!DR8*'[1]Number of employees in the thre'!D4*10000</f>
        <v>188308.14115894347</v>
      </c>
      <c r="AP4" s="19">
        <f>'[1]Industrial employment'!DA8/'[1]Industrial employment'!DR8*'[1]Number of employees in the thre'!D4*10000</f>
        <v>61074.728162471423</v>
      </c>
      <c r="AQ4" s="19">
        <f>('[1]Industrial employment'!CM8+'[1]Industrial employment'!DH8+'[1]Industrial employment'!DN8)/'[1]Industrial employment'!DR8*'[1]Number of employees in the thre'!D4*10000</f>
        <v>94752.57870614648</v>
      </c>
    </row>
    <row r="5" spans="1:43" x14ac:dyDescent="0.2">
      <c r="A5" s="11" t="s">
        <v>239</v>
      </c>
      <c r="B5" s="1">
        <f>'[1]Number of employees in the thre'!B5*10000</f>
        <v>8150000</v>
      </c>
      <c r="C5" s="19">
        <f>'[1]Industrial employment'!J9/'[1]Industrial employment'!DQ9*'[1]Number of employees in the thre'!C5*10000</f>
        <v>144879.60977542278</v>
      </c>
      <c r="D5" s="19">
        <f>'[1]Industrial employment'!K9/'[1]Industrial employment'!DQ9*'[1]Number of employees in the thre'!C5*10000</f>
        <v>32763.760616039814</v>
      </c>
      <c r="E5" s="19">
        <f>('[1]Industrial employment'!L9+'[1]Industrial employment'!M9+'[1]Industrial employment'!N9)/'[1]Industrial employment'!DQ9*'[1]Number of employees in the thre'!C5*10000</f>
        <v>131959.67019090301</v>
      </c>
      <c r="F5" s="19">
        <f>('[1]Industrial employment'!O9+'[1]Industrial employment'!P9)/'[1]Industrial employment'!DQ9*'[1]Number of employees in the thre'!C5*10000</f>
        <v>34329.462450788618</v>
      </c>
      <c r="G5" s="19">
        <f>('[1]Industrial employment'!R9+'[1]Industrial employment'!S9+'[1]Industrial employment'!T9+'[1]Industrial employment'!U9)/'[1]Industrial employment'!DQ9*'[1]Number of employees in the thre'!C5*10000</f>
        <v>632520.3456557804</v>
      </c>
      <c r="H5" s="19">
        <f>('[1]Industrial employment'!V9+'[1]Industrial employment'!W9+'[1]Industrial employment'!X9)/'[1]Industrial employment'!DQ9*'[1]Number of employees in the thre'!C5*10000</f>
        <v>1333444.4648030305</v>
      </c>
      <c r="I5" s="19">
        <f>('[1]Industrial employment'!Y9+'[1]Industrial employment'!Z9)/'[1]Industrial employment'!DQ9*'[1]Number of employees in the thre'!C5*10000</f>
        <v>388583.99980191648</v>
      </c>
      <c r="J5" s="19">
        <f>('[1]Industrial employment'!AA9+'[1]Industrial employment'!AB9+'[1]Industrial employment'!AC9)/'[1]Industrial employment'!DQ9*'[1]Number of employees in the thre'!C5*10000</f>
        <v>445505.95983856189</v>
      </c>
      <c r="K5" s="19">
        <f>'[1]Industrial employment'!AD9/'[1]Industrial employment'!DQ9*'[1]Number of employees in the thre'!C5*10000</f>
        <v>75223.274816153717</v>
      </c>
      <c r="L5" s="19">
        <f>('[1]Industrial employment'!AE9+'[1]Industrial employment'!AG9)/'[1]Industrial employment'!DQ9*'[1]Number of employees in the thre'!C5*10000</f>
        <v>194587.74358085523</v>
      </c>
      <c r="M5" s="19">
        <f>'[1]Industrial employment'!AF9/'[1]Industrial employment'!DQ9*'[1]Number of employees in the thre'!C5*10000</f>
        <v>125464.90702453759</v>
      </c>
      <c r="N5" s="19">
        <f>'[1]Industrial employment'!AH9/'[1]Industrial employment'!DQ9*'[1]Number of employees in the thre'!C5*10000</f>
        <v>384304.41478693637</v>
      </c>
      <c r="O5" s="19">
        <f>'[1]Industrial employment'!AI9/'[1]Industrial employment'!DQ9*'[1]Number of employees in the thre'!C5*10000</f>
        <v>470360.02674127812</v>
      </c>
      <c r="P5" s="19">
        <f>'[1]Industrial employment'!AJ9/'[1]Industrial employment'!DQ9*'[1]Number of employees in the thre'!C5*10000</f>
        <v>585955.213311214</v>
      </c>
      <c r="Q5" s="19">
        <f>'[1]Industrial employment'!AK9/'[1]Industrial employment'!DQ9*'[1]Number of employees in the thre'!C5*10000</f>
        <v>35709.599623641276</v>
      </c>
      <c r="R5" s="19">
        <f>'[1]Industrial employment'!AL9/'[1]Industrial employment'!DQ9*'[1]Number of employees in the thre'!C5*10000</f>
        <v>859744.27414762171</v>
      </c>
      <c r="S5" s="19">
        <f>'[1]Industrial employment'!AM9/'[1]Industrial employment'!DQ9*'[1]Number of employees in the thre'!C5*10000</f>
        <v>581756.8128358135</v>
      </c>
      <c r="T5" s="19">
        <f>'[1]Industrial employment'!AN9/'[1]Industrial employment'!DQ9*'[1]Number of employees in the thre'!C5*10000</f>
        <v>194019.45180379826</v>
      </c>
      <c r="U5" s="19">
        <f>'[1]Industrial employment'!AO9/'[1]Industrial employment'!DQ9*'[1]Number of employees in the thre'!C5*10000</f>
        <v>270564.87483596202</v>
      </c>
      <c r="V5" s="19">
        <f>'[1]Industrial employment'!AP9/'[1]Industrial employment'!DQ9*'[1]Number of employees in the thre'!C5*10000</f>
        <v>108764.08745388368</v>
      </c>
      <c r="W5" s="19">
        <f>'[1]Industrial employment'!AQ9/'[1]Industrial employment'!DQ9*'[1]Number of employees in the thre'!C5*10000</f>
        <v>192384.16322083838</v>
      </c>
      <c r="X5" s="19">
        <f>('[1]Industrial employment'!AR9+'[1]Industrial employment'!AS9)/'[1]Industrial employment'!DQ9*'[1]Number of employees in the thre'!C5*10000</f>
        <v>170325.16403793299</v>
      </c>
      <c r="Y5" s="19">
        <f>('[1]Industrial employment'!AT9+'[1]Industrial employment'!AU9+'[1]Industrial employment'!AV9)/'[1]Industrial employment'!DQ9*'[1]Number of employees in the thre'!C5*10000</f>
        <v>193520.74677495231</v>
      </c>
      <c r="Z5" s="19">
        <f>'[1]Industrial employment'!AX9/'[1]Industrial employment'!DQ9*'[1]Number of employees in the thre'!C5*10000</f>
        <v>271446.30697996879</v>
      </c>
      <c r="AA5" s="19">
        <f>'[1]Industrial employment'!AY9/'[1]Industrial employment'!DQ9*'[1]Number of employees in the thre'!C5*10000</f>
        <v>65689.890311238763</v>
      </c>
      <c r="AB5" s="19">
        <f>'[1]Industrial employment'!AZ9/'[1]Industrial employment'!DQ9*'[1]Number of employees in the thre'!C5*10000</f>
        <v>53952.925446306981</v>
      </c>
      <c r="AC5" s="19">
        <f>'[1]Industrial employment'!BA9/'[1]Industrial employment'!DQ9*'[1]Number of employees in the thre'!C5*10000</f>
        <v>3732238.8491346226</v>
      </c>
      <c r="AD5" s="19">
        <f>'[1]Industrial employment'!BF9/'[1]Industrial employment'!DR9*'[1]Number of employees in the thre'!D5*10000</f>
        <v>5323786.9131359858</v>
      </c>
      <c r="AE5" s="19">
        <f>'[1]Industrial employment'!BI9/'[1]Industrial employment'!DR9*'[1]Number of employees in the thre'!D5*10000</f>
        <v>2272909.3249735767</v>
      </c>
      <c r="AF5" s="19">
        <f>'[1]Industrial employment'!BR9/'[1]Industrial employment'!DR9*'[1]Number of employees in the thre'!D5*10000</f>
        <v>1415636.4954701122</v>
      </c>
      <c r="AG5" s="19">
        <f>'[1]Industrial employment'!BU9/'[1]Industrial employment'!DR9*'[1]Number of employees in the thre'!D5*10000</f>
        <v>437267.84842054144</v>
      </c>
      <c r="AH5" s="19">
        <f>'[1]Industrial employment'!BY9/'[1]Industrial employment'!DR9*'[1]Number of employees in the thre'!D5*10000</f>
        <v>497902.94339226926</v>
      </c>
      <c r="AI5" s="19">
        <f>'[1]Industrial employment'!CD9/'[1]Industrial employment'!DR9*'[1]Number of employees in the thre'!D5*10000</f>
        <v>576521.64494399389</v>
      </c>
      <c r="AJ5" s="19">
        <f>'[1]Industrial employment'!CF9/'[1]Industrial employment'!DR9*'[1]Number of employees in the thre'!D5*10000</f>
        <v>863585.11028752301</v>
      </c>
      <c r="AK5" s="19">
        <f>'[1]Industrial employment'!CJ9/'[1]Industrial employment'!DR9*'[1]Number of employees in the thre'!D5*10000</f>
        <v>54764.557594288723</v>
      </c>
      <c r="AL5" s="19">
        <f>('[1]Industrial employment'!CK9+'[1]Industrial employment'!CL9)/'[1]Industrial employment'!DR9*'[1]Number of employees in the thre'!D5*10000</f>
        <v>342211.64221198711</v>
      </c>
      <c r="AM5" s="19">
        <f>'[1]Industrial employment'!CR9/'[1]Industrial employment'!DR9*'[1]Number of employees in the thre'!D5*10000</f>
        <v>1279137.7828247845</v>
      </c>
      <c r="AN5" s="19">
        <f>'[1]Industrial employment'!CV9/'[1]Industrial employment'!DR9*'[1]Number of employees in the thre'!D5*10000</f>
        <v>1631021.2806764338</v>
      </c>
      <c r="AO5" s="19">
        <f>'[1]Industrial employment'!CX9/'[1]Industrial employment'!DR9*'[1]Number of employees in the thre'!D5*10000</f>
        <v>769400.76606571709</v>
      </c>
      <c r="AP5" s="19">
        <f>'[1]Industrial employment'!DA9/'[1]Industrial employment'!DR9*'[1]Number of employees in the thre'!D5*10000</f>
        <v>194983.21471640942</v>
      </c>
      <c r="AQ5" s="19">
        <f>('[1]Industrial employment'!CM9+'[1]Industrial employment'!DH9+'[1]Industrial employment'!DN9)/'[1]Industrial employment'!DR9*'[1]Number of employees in the thre'!D5*10000</f>
        <v>373587.04890843917</v>
      </c>
    </row>
    <row r="6" spans="1:43" x14ac:dyDescent="0.2">
      <c r="A6" s="11" t="s">
        <v>240</v>
      </c>
      <c r="B6" s="1">
        <f>'[1]Number of employees in the thre'!B6*10000</f>
        <v>4240000</v>
      </c>
      <c r="C6" s="19">
        <f>'[1]Industrial employment'!J10/'[1]Industrial employment'!DQ10*'[1]Number of employees in the thre'!C6*10000</f>
        <v>1138091.3695029037</v>
      </c>
      <c r="D6" s="19">
        <f>'[1]Industrial employment'!K10/'[1]Industrial employment'!DQ10*'[1]Number of employees in the thre'!C6*10000</f>
        <v>9649.3442842078675</v>
      </c>
      <c r="E6" s="19">
        <f>('[1]Industrial employment'!L10+'[1]Industrial employment'!M10+'[1]Industrial employment'!N10)/'[1]Industrial employment'!DQ10*'[1]Number of employees in the thre'!C6*10000</f>
        <v>65745.644651052266</v>
      </c>
      <c r="F6" s="19">
        <f>('[1]Industrial employment'!O10+'[1]Industrial employment'!P10)/'[1]Industrial employment'!DQ10*'[1]Number of employees in the thre'!C6*10000</f>
        <v>26541.117761506583</v>
      </c>
      <c r="G6" s="19">
        <f>('[1]Industrial employment'!R10+'[1]Industrial employment'!S10+'[1]Industrial employment'!T10+'[1]Industrial employment'!U10)/'[1]Industrial employment'!DQ10*'[1]Number of employees in the thre'!C6*10000</f>
        <v>174436.2923467645</v>
      </c>
      <c r="H6" s="19">
        <f>('[1]Industrial employment'!V10+'[1]Industrial employment'!W10+'[1]Industrial employment'!X10)/'[1]Industrial employment'!DQ10*'[1]Number of employees in the thre'!C6*10000</f>
        <v>44462.87742644547</v>
      </c>
      <c r="I6" s="19">
        <f>('[1]Industrial employment'!Y10+'[1]Industrial employment'!Z10)/'[1]Industrial employment'!DQ10*'[1]Number of employees in the thre'!C6*10000</f>
        <v>33577.5497170694</v>
      </c>
      <c r="J6" s="19">
        <f>('[1]Industrial employment'!AA10+'[1]Industrial employment'!AB10+'[1]Industrial employment'!AC10)/'[1]Industrial employment'!DQ10*'[1]Number of employees in the thre'!C6*10000</f>
        <v>42869.109325570687</v>
      </c>
      <c r="K6" s="19">
        <f>'[1]Industrial employment'!AD10/'[1]Industrial employment'!DQ10*'[1]Number of employees in the thre'!C6*10000</f>
        <v>113374.37435950751</v>
      </c>
      <c r="L6" s="19">
        <f>('[1]Industrial employment'!AE10+'[1]Industrial employment'!AG10)/'[1]Industrial employment'!DQ10*'[1]Number of employees in the thre'!C6*10000</f>
        <v>104082.81475100623</v>
      </c>
      <c r="M6" s="19">
        <f>'[1]Industrial employment'!AF10/'[1]Industrial employment'!DQ10*'[1]Number of employees in the thre'!C6*10000</f>
        <v>35290.579376513044</v>
      </c>
      <c r="N6" s="19">
        <f>'[1]Industrial employment'!AH10/'[1]Industrial employment'!DQ10*'[1]Number of employees in the thre'!C6*10000</f>
        <v>26053.229567361246</v>
      </c>
      <c r="O6" s="19">
        <f>'[1]Industrial employment'!AI10/'[1]Industrial employment'!DQ10*'[1]Number of employees in the thre'!C6*10000</f>
        <v>177688.88030773343</v>
      </c>
      <c r="P6" s="19">
        <f>'[1]Industrial employment'!AJ10/'[1]Industrial employment'!DQ10*'[1]Number of employees in the thre'!C6*10000</f>
        <v>139590.23332491721</v>
      </c>
      <c r="Q6" s="19">
        <f>'[1]Industrial employment'!AK10/'[1]Industrial employment'!DQ10*'[1]Number of employees in the thre'!C6*10000</f>
        <v>42153.539974157524</v>
      </c>
      <c r="R6" s="19">
        <f>'[1]Industrial employment'!AL10/'[1]Industrial employment'!DQ10*'[1]Number of employees in the thre'!C6*10000</f>
        <v>165285.67821657186</v>
      </c>
      <c r="S6" s="19">
        <f>'[1]Industrial employment'!AM10/'[1]Industrial employment'!DQ10*'[1]Number of employees in the thre'!C6*10000</f>
        <v>94747.887303025345</v>
      </c>
      <c r="T6" s="19">
        <f>'[1]Industrial employment'!AN10/'[1]Industrial employment'!DQ10*'[1]Number of employees in the thre'!C6*10000</f>
        <v>58329.74410004307</v>
      </c>
      <c r="U6" s="19">
        <f>'[1]Industrial employment'!AO10/'[1]Industrial employment'!DQ10*'[1]Number of employees in the thre'!C6*10000</f>
        <v>24426.935586876771</v>
      </c>
      <c r="V6" s="19">
        <f>'[1]Industrial employment'!AP10/'[1]Industrial employment'!DQ10*'[1]Number of employees in the thre'!C6*10000</f>
        <v>26161.649166060211</v>
      </c>
      <c r="W6" s="19">
        <f>'[1]Industrial employment'!AQ10/'[1]Industrial employment'!DQ10*'[1]Number of employees in the thre'!C6*10000</f>
        <v>36016.990687796111</v>
      </c>
      <c r="X6" s="19">
        <f>('[1]Industrial employment'!AR10+'[1]Industrial employment'!AS10)/'[1]Industrial employment'!DQ10*'[1]Number of employees in the thre'!C6*10000</f>
        <v>196228.63168525641</v>
      </c>
      <c r="Y6" s="19">
        <f>('[1]Industrial employment'!AT10+'[1]Industrial employment'!AU10+'[1]Industrial employment'!AV10)/'[1]Industrial employment'!DQ10*'[1]Number of employees in the thre'!C6*10000</f>
        <v>64672.290623932509</v>
      </c>
      <c r="Z6" s="19">
        <f>'[1]Industrial employment'!AX10/'[1]Industrial employment'!DQ10*'[1]Number of employees in the thre'!C6*10000</f>
        <v>203319.27344016873</v>
      </c>
      <c r="AA6" s="19">
        <f>'[1]Industrial employment'!AY10/'[1]Industrial employment'!DQ10*'[1]Number of employees in the thre'!C6*10000</f>
        <v>46186.74904575901</v>
      </c>
      <c r="AB6" s="19">
        <f>'[1]Industrial employment'!AZ10/'[1]Industrial employment'!DQ10*'[1]Number of employees in the thre'!C6*10000</f>
        <v>35756.783650918595</v>
      </c>
      <c r="AC6" s="19">
        <f>'[1]Industrial employment'!BA10/'[1]Industrial employment'!DQ10*'[1]Number of employees in the thre'!C6*10000</f>
        <v>1255260.4298168749</v>
      </c>
      <c r="AD6" s="19">
        <f>'[1]Industrial employment'!BF10/'[1]Industrial employment'!DR10*'[1]Number of employees in the thre'!D6*10000</f>
        <v>2150416.1188754924</v>
      </c>
      <c r="AE6" s="19">
        <f>'[1]Industrial employment'!BI10/'[1]Industrial employment'!DR10*'[1]Number of employees in the thre'!D6*10000</f>
        <v>1332553.157250731</v>
      </c>
      <c r="AF6" s="19">
        <f>'[1]Industrial employment'!BR10/'[1]Industrial employment'!DR10*'[1]Number of employees in the thre'!D6*10000</f>
        <v>924107.08267421287</v>
      </c>
      <c r="AG6" s="19">
        <f>'[1]Industrial employment'!BU10/'[1]Industrial employment'!DR10*'[1]Number of employees in the thre'!D6*10000</f>
        <v>217249.21285064961</v>
      </c>
      <c r="AH6" s="19">
        <f>'[1]Industrial employment'!BY10/'[1]Industrial employment'!DR10*'[1]Number of employees in the thre'!D6*10000</f>
        <v>317109.90942848555</v>
      </c>
      <c r="AI6" s="19">
        <f>'[1]Industrial employment'!CD10/'[1]Industrial employment'!DR10*'[1]Number of employees in the thre'!D6*10000</f>
        <v>270258.23356702382</v>
      </c>
      <c r="AJ6" s="19">
        <f>'[1]Industrial employment'!CF10/'[1]Industrial employment'!DR10*'[1]Number of employees in the thre'!D6*10000</f>
        <v>406038.9915986798</v>
      </c>
      <c r="AK6" s="19">
        <f>'[1]Industrial employment'!CJ10/'[1]Industrial employment'!DR10*'[1]Number of employees in the thre'!D6*10000</f>
        <v>26025.753522815943</v>
      </c>
      <c r="AL6" s="19">
        <f>('[1]Industrial employment'!CK10+'[1]Industrial employment'!CL10)/'[1]Industrial employment'!DR10*'[1]Number of employees in the thre'!D6*10000</f>
        <v>168003.75281233204</v>
      </c>
      <c r="AM6" s="19">
        <f>'[1]Industrial employment'!CR10/'[1]Industrial employment'!DR10*'[1]Number of employees in the thre'!D6*10000</f>
        <v>621492.86631668755</v>
      </c>
      <c r="AN6" s="19">
        <f>'[1]Industrial employment'!CV10/'[1]Industrial employment'!DR10*'[1]Number of employees in the thre'!D6*10000</f>
        <v>995827.51637301012</v>
      </c>
      <c r="AO6" s="19">
        <f>'[1]Industrial employment'!CX10/'[1]Industrial employment'!DR10*'[1]Number of employees in the thre'!D6*10000</f>
        <v>452651.2890424559</v>
      </c>
      <c r="AP6" s="19">
        <f>'[1]Industrial employment'!DA10/'[1]Industrial employment'!DR10*'[1]Number of employees in the thre'!D6*10000</f>
        <v>129091.46113744221</v>
      </c>
      <c r="AQ6" s="19">
        <f>('[1]Industrial employment'!CM10+'[1]Industrial employment'!DH10+'[1]Industrial employment'!DN10)/'[1]Industrial employment'!DR10*'[1]Number of employees in the thre'!D6*10000</f>
        <v>182020.68904792125</v>
      </c>
    </row>
    <row r="7" spans="1:43" x14ac:dyDescent="0.2">
      <c r="A7" s="11" t="s">
        <v>241</v>
      </c>
      <c r="B7" s="1">
        <f>'[1]Number of employees in the thre'!B7*10000</f>
        <v>4430000</v>
      </c>
      <c r="C7" s="19">
        <f>'[1]Industrial employment'!J11/'[1]Industrial employment'!DQ11*'[1]Number of employees in the thre'!C7*10000</f>
        <v>221617.07469617139</v>
      </c>
      <c r="D7" s="19">
        <f>'[1]Industrial employment'!K11/'[1]Industrial employment'!DQ11*'[1]Number of employees in the thre'!C7*10000</f>
        <v>8772.401877190694</v>
      </c>
      <c r="E7" s="19">
        <f>('[1]Industrial employment'!L11+'[1]Industrial employment'!M11+'[1]Industrial employment'!N11)/'[1]Industrial employment'!DQ11*'[1]Number of employees in the thre'!C7*10000</f>
        <v>69258.302699249034</v>
      </c>
      <c r="F7" s="19">
        <f>('[1]Industrial employment'!O11+'[1]Industrial employment'!P11)/'[1]Industrial employment'!DQ11*'[1]Number of employees in the thre'!C7*10000</f>
        <v>17203.021863062269</v>
      </c>
      <c r="G7" s="19">
        <f>('[1]Industrial employment'!R11+'[1]Industrial employment'!S11+'[1]Industrial employment'!T11+'[1]Industrial employment'!U11)/'[1]Industrial employment'!DQ11*'[1]Number of employees in the thre'!C7*10000</f>
        <v>162479.31355653843</v>
      </c>
      <c r="H7" s="19">
        <f>('[1]Industrial employment'!V11+'[1]Industrial employment'!W11+'[1]Industrial employment'!X11)/'[1]Industrial employment'!DQ11*'[1]Number of employees in the thre'!C7*10000</f>
        <v>35906.086471358445</v>
      </c>
      <c r="I7" s="19">
        <f>('[1]Industrial employment'!Y11+'[1]Industrial employment'!Z11)/'[1]Industrial employment'!DQ11*'[1]Number of employees in the thre'!C7*10000</f>
        <v>29915.409431848351</v>
      </c>
      <c r="J7" s="19">
        <f>('[1]Industrial employment'!AA11+'[1]Industrial employment'!AB11+'[1]Industrial employment'!AC11)/'[1]Industrial employment'!DQ11*'[1]Number of employees in the thre'!C7*10000</f>
        <v>19215.737445274852</v>
      </c>
      <c r="K7" s="19">
        <f>'[1]Industrial employment'!AD11/'[1]Industrial employment'!DQ11*'[1]Number of employees in the thre'!C7*10000</f>
        <v>42789.194004868456</v>
      </c>
      <c r="L7" s="19">
        <f>('[1]Industrial employment'!AE11+'[1]Industrial employment'!AG11)/'[1]Industrial employment'!DQ11*'[1]Number of employees in the thre'!C7*10000</f>
        <v>90676.634555247088</v>
      </c>
      <c r="M7" s="19">
        <f>'[1]Industrial employment'!AF11/'[1]Industrial employment'!DQ11*'[1]Number of employees in the thre'!C7*10000</f>
        <v>25101.981129104108</v>
      </c>
      <c r="N7" s="19">
        <f>'[1]Industrial employment'!AH11/'[1]Industrial employment'!DQ11*'[1]Number of employees in the thre'!C7*10000</f>
        <v>14392.815201105079</v>
      </c>
      <c r="O7" s="19">
        <f>'[1]Industrial employment'!AI11/'[1]Industrial employment'!DQ11*'[1]Number of employees in the thre'!C7*10000</f>
        <v>63324.589308292125</v>
      </c>
      <c r="P7" s="19">
        <f>'[1]Industrial employment'!AJ11/'[1]Industrial employment'!DQ11*'[1]Number of employees in the thre'!C7*10000</f>
        <v>63799.286379568672</v>
      </c>
      <c r="Q7" s="19">
        <f>'[1]Industrial employment'!AK11/'[1]Industrial employment'!DQ11*'[1]Number of employees in the thre'!C7*10000</f>
        <v>57457.333507313939</v>
      </c>
      <c r="R7" s="19">
        <f>'[1]Industrial employment'!AL11/'[1]Industrial employment'!DQ11*'[1]Number of employees in the thre'!C7*10000</f>
        <v>59375.109675271204</v>
      </c>
      <c r="S7" s="19">
        <f>'[1]Industrial employment'!AM11/'[1]Industrial employment'!DQ11*'[1]Number of employees in the thre'!C7*10000</f>
        <v>23307.626199678736</v>
      </c>
      <c r="T7" s="19">
        <f>'[1]Industrial employment'!AN11/'[1]Industrial employment'!DQ11*'[1]Number of employees in the thre'!C7*10000</f>
        <v>17535.309812955853</v>
      </c>
      <c r="U7" s="19">
        <f>'[1]Industrial employment'!AO11/'[1]Industrial employment'!DQ11*'[1]Number of employees in the thre'!C7*10000</f>
        <v>8098.3320359779891</v>
      </c>
      <c r="V7" s="19">
        <f>'[1]Industrial employment'!AP11/'[1]Industrial employment'!DQ11*'[1]Number of employees in the thre'!C7*10000</f>
        <v>6778.6741778291725</v>
      </c>
      <c r="W7" s="19">
        <f>'[1]Industrial employment'!AQ11/'[1]Industrial employment'!DQ11*'[1]Number of employees in the thre'!C7*10000</f>
        <v>15199.800222275217</v>
      </c>
      <c r="X7" s="19">
        <f>('[1]Industrial employment'!AR11+'[1]Industrial employment'!AS11)/'[1]Industrial employment'!DQ11*'[1]Number of employees in the thre'!C7*10000</f>
        <v>15114.354749445436</v>
      </c>
      <c r="Y7" s="19">
        <f>('[1]Industrial employment'!AT11+'[1]Industrial employment'!AU11+'[1]Industrial employment'!AV11)/'[1]Industrial employment'!DQ11*'[1]Number of employees in the thre'!C7*10000</f>
        <v>49900.156132591212</v>
      </c>
      <c r="Z7" s="19">
        <f>'[1]Industrial employment'!AX11/'[1]Industrial employment'!DQ11*'[1]Number of employees in the thre'!C7*10000</f>
        <v>188397.77364823825</v>
      </c>
      <c r="AA7" s="19">
        <f>'[1]Industrial employment'!AY11/'[1]Industrial employment'!DQ11*'[1]Number of employees in the thre'!C7*10000</f>
        <v>23051.289781189396</v>
      </c>
      <c r="AB7" s="19">
        <f>'[1]Industrial employment'!AZ11/'[1]Industrial employment'!DQ11*'[1]Number of employees in the thre'!C7*10000</f>
        <v>24190.562752253125</v>
      </c>
      <c r="AC7" s="19">
        <f>'[1]Industrial employment'!BA11/'[1]Industrial employment'!DQ11*'[1]Number of employees in the thre'!C7*10000</f>
        <v>757141.82868610136</v>
      </c>
      <c r="AD7" s="19">
        <f>'[1]Industrial employment'!BF11/'[1]Industrial employment'!DR11*'[1]Number of employees in the thre'!D7*10000</f>
        <v>1412107.5148330794</v>
      </c>
      <c r="AE7" s="19">
        <f>'[1]Industrial employment'!BI11/'[1]Industrial employment'!DR11*'[1]Number of employees in the thre'!D7*10000</f>
        <v>783936.36376234598</v>
      </c>
      <c r="AF7" s="19">
        <f>'[1]Industrial employment'!BR11/'[1]Industrial employment'!DR11*'[1]Number of employees in the thre'!D7*10000</f>
        <v>573284.89609420311</v>
      </c>
      <c r="AG7" s="19">
        <f>'[1]Industrial employment'!BU11/'[1]Industrial employment'!DR11*'[1]Number of employees in the thre'!D7*10000</f>
        <v>136103.9434115786</v>
      </c>
      <c r="AH7" s="19">
        <f>'[1]Industrial employment'!BY11/'[1]Industrial employment'!DR11*'[1]Number of employees in the thre'!D7*10000</f>
        <v>234119.27043223308</v>
      </c>
      <c r="AI7" s="19">
        <f>'[1]Industrial employment'!CD11/'[1]Industrial employment'!DR11*'[1]Number of employees in the thre'!D7*10000</f>
        <v>207042.82736215682</v>
      </c>
      <c r="AJ7" s="19">
        <f>'[1]Industrial employment'!CF11/'[1]Industrial employment'!DR11*'[1]Number of employees in the thre'!D7*10000</f>
        <v>238705.7358533896</v>
      </c>
      <c r="AK7" s="19">
        <f>'[1]Industrial employment'!CJ11/'[1]Industrial employment'!DR11*'[1]Number of employees in the thre'!D7*10000</f>
        <v>11221.707274098682</v>
      </c>
      <c r="AL7" s="19">
        <f>('[1]Industrial employment'!CK11+'[1]Industrial employment'!CL11)/'[1]Industrial employment'!DR11*'[1]Number of employees in the thre'!D7*10000</f>
        <v>118514.73211369157</v>
      </c>
      <c r="AM7" s="19">
        <f>'[1]Industrial employment'!CR11/'[1]Industrial employment'!DR11*'[1]Number of employees in the thre'!D7*10000</f>
        <v>494046.13943985704</v>
      </c>
      <c r="AN7" s="19">
        <f>'[1]Industrial employment'!CV11/'[1]Industrial employment'!DR11*'[1]Number of employees in the thre'!D7*10000</f>
        <v>609964.97868827463</v>
      </c>
      <c r="AO7" s="19">
        <f>'[1]Industrial employment'!CX11/'[1]Industrial employment'!DR11*'[1]Number of employees in the thre'!D7*10000</f>
        <v>312391.84274658945</v>
      </c>
      <c r="AP7" s="19">
        <f>'[1]Industrial employment'!DA11/'[1]Industrial employment'!DR11*'[1]Number of employees in the thre'!D7*10000</f>
        <v>88248.716644130807</v>
      </c>
      <c r="AQ7" s="19">
        <f>('[1]Industrial employment'!CM11+'[1]Industrial employment'!DH11+'[1]Industrial employment'!DN11)/'[1]Industrial employment'!DR11*'[1]Number of employees in the thre'!D7*10000</f>
        <v>143018.56386885518</v>
      </c>
    </row>
    <row r="8" spans="1:43" x14ac:dyDescent="0.2">
      <c r="A8" s="11" t="s">
        <v>242</v>
      </c>
      <c r="B8" s="1">
        <f>'[1]Number of employees in the thre'!B8*10000</f>
        <v>6310000</v>
      </c>
      <c r="C8" s="19">
        <f>'[1]Industrial employment'!J12/'[1]Industrial employment'!DQ12*'[1]Number of employees in the thre'!C8*10000</f>
        <v>64528.677812299647</v>
      </c>
      <c r="D8" s="19">
        <f>'[1]Industrial employment'!K12/'[1]Industrial employment'!DQ12*'[1]Number of employees in the thre'!C8*10000</f>
        <v>41938.748335552598</v>
      </c>
      <c r="E8" s="19">
        <f>('[1]Industrial employment'!L12+'[1]Industrial employment'!M12+'[1]Industrial employment'!N12)/'[1]Industrial employment'!DQ12*'[1]Number of employees in the thre'!C8*10000</f>
        <v>109402.77161315776</v>
      </c>
      <c r="F8" s="19">
        <f>('[1]Industrial employment'!O12+'[1]Industrial employment'!P12)/'[1]Industrial employment'!DQ12*'[1]Number of employees in the thre'!C8*10000</f>
        <v>55673.718991961337</v>
      </c>
      <c r="G8" s="19">
        <f>('[1]Industrial employment'!R12+'[1]Industrial employment'!S12+'[1]Industrial employment'!T12+'[1]Industrial employment'!U12)/'[1]Industrial employment'!DQ12*'[1]Number of employees in the thre'!C8*10000</f>
        <v>360497.11495783407</v>
      </c>
      <c r="H8" s="19">
        <f>('[1]Industrial employment'!V12+'[1]Industrial employment'!W12+'[1]Industrial employment'!X12)/'[1]Industrial employment'!DQ12*'[1]Number of employees in the thre'!C8*10000</f>
        <v>378048.03471913992</v>
      </c>
      <c r="I8" s="19">
        <f>('[1]Industrial employment'!Y12+'[1]Industrial employment'!Z12)/'[1]Industrial employment'!DQ12*'[1]Number of employees in the thre'!C8*10000</f>
        <v>123749.27257483848</v>
      </c>
      <c r="J8" s="19">
        <f>('[1]Industrial employment'!AA12+'[1]Industrial employment'!AB12+'[1]Industrial employment'!AC12)/'[1]Industrial employment'!DQ12*'[1]Number of employees in the thre'!C8*10000</f>
        <v>92573.457612072787</v>
      </c>
      <c r="K8" s="19">
        <f>'[1]Industrial employment'!AD12/'[1]Industrial employment'!DQ12*'[1]Number of employees in the thre'!C8*10000</f>
        <v>94591.507619470343</v>
      </c>
      <c r="L8" s="19">
        <f>('[1]Industrial employment'!AE12+'[1]Industrial employment'!AG12)/'[1]Industrial employment'!DQ12*'[1]Number of employees in the thre'!C8*10000</f>
        <v>125987.47349213396</v>
      </c>
      <c r="M8" s="19">
        <f>'[1]Industrial employment'!AF12/'[1]Industrial employment'!DQ12*'[1]Number of employees in the thre'!C8*10000</f>
        <v>51026.088671894271</v>
      </c>
      <c r="N8" s="19">
        <f>'[1]Industrial employment'!AH12/'[1]Industrial employment'!DQ12*'[1]Number of employees in the thre'!C8*10000</f>
        <v>117536.12467327515</v>
      </c>
      <c r="O8" s="19">
        <f>'[1]Industrial employment'!AI12/'[1]Industrial employment'!DQ12*'[1]Number of employees in the thre'!C8*10000</f>
        <v>189941.31281747794</v>
      </c>
      <c r="P8" s="19">
        <f>'[1]Industrial employment'!AJ12/'[1]Industrial employment'!DQ12*'[1]Number of employees in the thre'!C8*10000</f>
        <v>161957.68604823202</v>
      </c>
      <c r="Q8" s="19">
        <f>'[1]Industrial employment'!AK12/'[1]Industrial employment'!DQ12*'[1]Number of employees in the thre'!C8*10000</f>
        <v>62009.17295457908</v>
      </c>
      <c r="R8" s="19">
        <f>'[1]Industrial employment'!AL12/'[1]Industrial employment'!DQ12*'[1]Number of employees in the thre'!C8*10000</f>
        <v>243768.21028751787</v>
      </c>
      <c r="S8" s="19">
        <f>'[1]Industrial employment'!AM12/'[1]Industrial employment'!DQ12*'[1]Number of employees in the thre'!C8*10000</f>
        <v>311574.69053607533</v>
      </c>
      <c r="T8" s="19">
        <f>'[1]Industrial employment'!AN12/'[1]Industrial employment'!DQ12*'[1]Number of employees in the thre'!C8*10000</f>
        <v>94909.503378211768</v>
      </c>
      <c r="U8" s="19">
        <f>'[1]Industrial employment'!AO12/'[1]Industrial employment'!DQ12*'[1]Number of employees in the thre'!C8*10000</f>
        <v>147598.95448044583</v>
      </c>
      <c r="V8" s="19">
        <f>'[1]Industrial employment'!AP12/'[1]Industrial employment'!DQ12*'[1]Number of employees in the thre'!C8*10000</f>
        <v>140945.50475908665</v>
      </c>
      <c r="W8" s="19">
        <f>'[1]Industrial employment'!AQ12/'[1]Industrial employment'!DQ12*'[1]Number of employees in the thre'!C8*10000</f>
        <v>93723.134585984109</v>
      </c>
      <c r="X8" s="19">
        <f>('[1]Industrial employment'!AR12+'[1]Industrial employment'!AS12)/'[1]Industrial employment'!DQ12*'[1]Number of employees in the thre'!C8*10000</f>
        <v>99263.599151748276</v>
      </c>
      <c r="Y8" s="19">
        <f>('[1]Industrial employment'!AT12+'[1]Industrial employment'!AU12+'[1]Industrial employment'!AV12)/'[1]Industrial employment'!DQ12*'[1]Number of employees in the thre'!C8*10000</f>
        <v>95655.570350643582</v>
      </c>
      <c r="Z8" s="19">
        <f>'[1]Industrial employment'!AX12/'[1]Industrial employment'!DQ12*'[1]Number of employees in the thre'!C8*10000</f>
        <v>207039.70015288255</v>
      </c>
      <c r="AA8" s="19">
        <f>'[1]Industrial employment'!AY12/'[1]Industrial employment'!DQ12*'[1]Number of employees in the thre'!C8*10000</f>
        <v>40079.696207525769</v>
      </c>
      <c r="AB8" s="19">
        <f>'[1]Industrial employment'!AZ12/'[1]Industrial employment'!DQ12*'[1]Number of employees in the thre'!C8*10000</f>
        <v>50928.243823050747</v>
      </c>
      <c r="AC8" s="19">
        <f>'[1]Industrial employment'!BA12/'[1]Industrial employment'!DQ12*'[1]Number of employees in the thre'!C8*10000</f>
        <v>1405052.0293929079</v>
      </c>
      <c r="AD8" s="19">
        <f>'[1]Industrial employment'!BF12/'[1]Industrial employment'!DR12*'[1]Number of employees in the thre'!D8*10000</f>
        <v>3168648.4306741045</v>
      </c>
      <c r="AE8" s="19">
        <f>'[1]Industrial employment'!BI12/'[1]Industrial employment'!DR12*'[1]Number of employees in the thre'!D8*10000</f>
        <v>1432799.2936121495</v>
      </c>
      <c r="AF8" s="19">
        <f>'[1]Industrial employment'!BR12/'[1]Industrial employment'!DR12*'[1]Number of employees in the thre'!D8*10000</f>
        <v>952798.73740124353</v>
      </c>
      <c r="AG8" s="19">
        <f>'[1]Industrial employment'!BU12/'[1]Industrial employment'!DR12*'[1]Number of employees in the thre'!D8*10000</f>
        <v>408539.69144199998</v>
      </c>
      <c r="AH8" s="19">
        <f>'[1]Industrial employment'!BY12/'[1]Industrial employment'!DR12*'[1]Number of employees in the thre'!D8*10000</f>
        <v>451242.22753197636</v>
      </c>
      <c r="AI8" s="19">
        <f>'[1]Industrial employment'!CD12/'[1]Industrial employment'!DR12*'[1]Number of employees in the thre'!D8*10000</f>
        <v>434803.41420794412</v>
      </c>
      <c r="AJ8" s="19">
        <f>'[1]Industrial employment'!CF12/'[1]Industrial employment'!DR12*'[1]Number of employees in the thre'!D8*10000</f>
        <v>615758.28928065707</v>
      </c>
      <c r="AK8" s="19">
        <f>'[1]Industrial employment'!CJ12/'[1]Industrial employment'!DR12*'[1]Number of employees in the thre'!D8*10000</f>
        <v>49047.790104544474</v>
      </c>
      <c r="AL8" s="19">
        <f>('[1]Industrial employment'!CK12+'[1]Industrial employment'!CL12)/'[1]Industrial employment'!DR12*'[1]Number of employees in the thre'!D8*10000</f>
        <v>244791.20074346859</v>
      </c>
      <c r="AM8" s="19">
        <f>'[1]Industrial employment'!CR12/'[1]Industrial employment'!DR12*'[1]Number of employees in the thre'!D8*10000</f>
        <v>889448.54006224929</v>
      </c>
      <c r="AN8" s="19">
        <f>'[1]Industrial employment'!CV12/'[1]Industrial employment'!DR12*'[1]Number of employees in the thre'!D8*10000</f>
        <v>991369.18267124915</v>
      </c>
      <c r="AO8" s="19">
        <f>'[1]Industrial employment'!CX12/'[1]Industrial employment'!DR12*'[1]Number of employees in the thre'!D8*10000</f>
        <v>544553.28152846766</v>
      </c>
      <c r="AP8" s="19">
        <f>'[1]Industrial employment'!DA12/'[1]Industrial employment'!DR12*'[1]Number of employees in the thre'!D8*10000</f>
        <v>158068.46492742607</v>
      </c>
      <c r="AQ8" s="19">
        <f>('[1]Industrial employment'!CM12+'[1]Industrial employment'!DH12+'[1]Industrial employment'!DN12)/'[1]Industrial employment'!DR12*'[1]Number of employees in the thre'!D8*10000</f>
        <v>199491.71593382015</v>
      </c>
    </row>
    <row r="9" spans="1:43" x14ac:dyDescent="0.2">
      <c r="A9" s="11" t="s">
        <v>243</v>
      </c>
      <c r="B9" s="1">
        <f>'[1]Number of employees in the thre'!B9*10000</f>
        <v>4720000</v>
      </c>
      <c r="C9" s="19">
        <f>'[1]Industrial employment'!J13/'[1]Industrial employment'!DQ13*'[1]Number of employees in the thre'!C9*10000</f>
        <v>28694.994186439948</v>
      </c>
      <c r="D9" s="19">
        <f>'[1]Industrial employment'!K13/'[1]Industrial employment'!DQ13*'[1]Number of employees in the thre'!C9*10000</f>
        <v>32679.466751973228</v>
      </c>
      <c r="E9" s="19">
        <f>('[1]Industrial employment'!L13+'[1]Industrial employment'!M13+'[1]Industrial employment'!N13)/'[1]Industrial employment'!DQ13*'[1]Number of employees in the thre'!C9*10000</f>
        <v>26034.905967973129</v>
      </c>
      <c r="F9" s="19">
        <f>('[1]Industrial employment'!O13+'[1]Industrial employment'!P13)/'[1]Industrial employment'!DQ13*'[1]Number of employees in the thre'!C9*10000</f>
        <v>17092.481744191053</v>
      </c>
      <c r="G9" s="19">
        <f>('[1]Industrial employment'!R13+'[1]Industrial employment'!S13+'[1]Industrial employment'!T13+'[1]Industrial employment'!U13)/'[1]Industrial employment'!DQ13*'[1]Number of employees in the thre'!C9*10000</f>
        <v>142897.67519117077</v>
      </c>
      <c r="H9" s="19">
        <f>('[1]Industrial employment'!V13+'[1]Industrial employment'!W13+'[1]Industrial employment'!X13)/'[1]Industrial employment'!DQ13*'[1]Number of employees in the thre'!C9*10000</f>
        <v>44168.783950883109</v>
      </c>
      <c r="I9" s="19">
        <f>('[1]Industrial employment'!Y13+'[1]Industrial employment'!Z13)/'[1]Industrial employment'!DQ13*'[1]Number of employees in the thre'!C9*10000</f>
        <v>45334.694957274951</v>
      </c>
      <c r="J9" s="19">
        <f>('[1]Industrial employment'!AA13+'[1]Industrial employment'!AB13+'[1]Industrial employment'!AC13)/'[1]Industrial employment'!DQ13*'[1]Number of employees in the thre'!C9*10000</f>
        <v>28457.28417542802</v>
      </c>
      <c r="K9" s="19">
        <f>'[1]Industrial employment'!AD13/'[1]Industrial employment'!DQ13*'[1]Number of employees in the thre'!C9*10000</f>
        <v>10640.352873867278</v>
      </c>
      <c r="L9" s="19">
        <f>('[1]Industrial employment'!AE13+'[1]Industrial employment'!AG13)/'[1]Industrial employment'!DQ13*'[1]Number of employees in the thre'!C9*10000</f>
        <v>54220.521559387518</v>
      </c>
      <c r="M9" s="19">
        <f>'[1]Industrial employment'!AF13/'[1]Industrial employment'!DQ13*'[1]Number of employees in the thre'!C9*10000</f>
        <v>74233.440581725125</v>
      </c>
      <c r="N9" s="19">
        <f>'[1]Industrial employment'!AH13/'[1]Industrial employment'!DQ13*'[1]Number of employees in the thre'!C9*10000</f>
        <v>19401.664708306933</v>
      </c>
      <c r="O9" s="19">
        <f>'[1]Industrial employment'!AI13/'[1]Industrial employment'!DQ13*'[1]Number of employees in the thre'!C9*10000</f>
        <v>50575.634723871277</v>
      </c>
      <c r="P9" s="19">
        <f>'[1]Industrial employment'!AJ13/'[1]Industrial employment'!DQ13*'[1]Number of employees in the thre'!C9*10000</f>
        <v>27257.414596034476</v>
      </c>
      <c r="Q9" s="19">
        <f>'[1]Industrial employment'!AK13/'[1]Industrial employment'!DQ13*'[1]Number of employees in the thre'!C9*10000</f>
        <v>5478.6497776082579</v>
      </c>
      <c r="R9" s="19">
        <f>'[1]Industrial employment'!AL13/'[1]Industrial employment'!DQ13*'[1]Number of employees in the thre'!C9*10000</f>
        <v>49387.084668811643</v>
      </c>
      <c r="S9" s="19">
        <f>'[1]Industrial employment'!AM13/'[1]Industrial employment'!DQ13*'[1]Number of employees in the thre'!C9*10000</f>
        <v>42584.05054413691</v>
      </c>
      <c r="T9" s="19">
        <f>'[1]Industrial employment'!AN13/'[1]Industrial employment'!DQ13*'[1]Number of employees in the thre'!C9*10000</f>
        <v>22503.214375795902</v>
      </c>
      <c r="U9" s="19">
        <f>'[1]Industrial employment'!AO13/'[1]Industrial employment'!DQ13*'[1]Number of employees in the thre'!C9*10000</f>
        <v>222677.68269650755</v>
      </c>
      <c r="V9" s="19">
        <f>'[1]Industrial employment'!AP13/'[1]Industrial employment'!DQ13*'[1]Number of employees in the thre'!C9*10000</f>
        <v>34999.969240423001</v>
      </c>
      <c r="W9" s="19">
        <f>'[1]Industrial employment'!AQ13/'[1]Industrial employment'!DQ13*'[1]Number of employees in the thre'!C9*10000</f>
        <v>16594.422673499394</v>
      </c>
      <c r="X9" s="19">
        <f>('[1]Industrial employment'!AR13+'[1]Industrial employment'!AS13)/'[1]Industrial employment'!DQ13*'[1]Number of employees in the thre'!C9*10000</f>
        <v>23465.373944177518</v>
      </c>
      <c r="Y9" s="19">
        <f>('[1]Industrial employment'!AT13+'[1]Industrial employment'!AU13+'[1]Industrial employment'!AV13)/'[1]Industrial employment'!DQ13*'[1]Number of employees in the thre'!C9*10000</f>
        <v>24563.367804565951</v>
      </c>
      <c r="Z9" s="19">
        <f>'[1]Industrial employment'!AX13/'[1]Industrial employment'!DQ13*'[1]Number of employees in the thre'!C9*10000</f>
        <v>112029.33233262175</v>
      </c>
      <c r="AA9" s="19">
        <f>'[1]Industrial employment'!AY13/'[1]Industrial employment'!DQ13*'[1]Number of employees in the thre'!C9*10000</f>
        <v>16368.032186821369</v>
      </c>
      <c r="AB9" s="19">
        <f>'[1]Industrial employment'!AZ13/'[1]Industrial employment'!DQ13*'[1]Number of employees in the thre'!C9*10000</f>
        <v>24925.592583250796</v>
      </c>
      <c r="AC9" s="19">
        <f>'[1]Industrial employment'!BA13/'[1]Industrial employment'!DQ13*'[1]Number of employees in the thre'!C9*10000</f>
        <v>642733.9112032532</v>
      </c>
      <c r="AD9" s="19">
        <f>'[1]Industrial employment'!BF13/'[1]Industrial employment'!DR13*'[1]Number of employees in the thre'!D9*10000</f>
        <v>1595458.3834025199</v>
      </c>
      <c r="AE9" s="19">
        <f>'[1]Industrial employment'!BI13/'[1]Industrial employment'!DR13*'[1]Number of employees in the thre'!D9*10000</f>
        <v>728725.71644454158</v>
      </c>
      <c r="AF9" s="19">
        <f>'[1]Industrial employment'!BR13/'[1]Industrial employment'!DR13*'[1]Number of employees in the thre'!D9*10000</f>
        <v>625788.47589396255</v>
      </c>
      <c r="AG9" s="19">
        <f>'[1]Industrial employment'!BU13/'[1]Industrial employment'!DR13*'[1]Number of employees in the thre'!D9*10000</f>
        <v>176931.98783773943</v>
      </c>
      <c r="AH9" s="19">
        <f>'[1]Industrial employment'!BY13/'[1]Industrial employment'!DR13*'[1]Number of employees in the thre'!D9*10000</f>
        <v>262492.7172092346</v>
      </c>
      <c r="AI9" s="19">
        <f>'[1]Industrial employment'!CD13/'[1]Industrial employment'!DR13*'[1]Number of employees in the thre'!D9*10000</f>
        <v>221323.32859951933</v>
      </c>
      <c r="AJ9" s="19">
        <f>'[1]Industrial employment'!CF13/'[1]Industrial employment'!DR13*'[1]Number of employees in the thre'!D9*10000</f>
        <v>201289.39534629669</v>
      </c>
      <c r="AK9" s="19">
        <f>'[1]Industrial employment'!CJ13/'[1]Industrial employment'!DR13*'[1]Number of employees in the thre'!D9*10000</f>
        <v>29066.414500036415</v>
      </c>
      <c r="AL9" s="19">
        <f>('[1]Industrial employment'!CK13+'[1]Industrial employment'!CL13)/'[1]Industrial employment'!DR13*'[1]Number of employees in the thre'!D9*10000</f>
        <v>121690.65435875027</v>
      </c>
      <c r="AM9" s="19">
        <f>'[1]Industrial employment'!CR13/'[1]Industrial employment'!DR13*'[1]Number of employees in the thre'!D9*10000</f>
        <v>456553.37375282217</v>
      </c>
      <c r="AN9" s="19">
        <f>'[1]Industrial employment'!CV13/'[1]Industrial employment'!DR13*'[1]Number of employees in the thre'!D9*10000</f>
        <v>694688.68345349946</v>
      </c>
      <c r="AO9" s="19">
        <f>'[1]Industrial employment'!CX13/'[1]Industrial employment'!DR13*'[1]Number of employees in the thre'!D9*10000</f>
        <v>395157.28552181192</v>
      </c>
      <c r="AP9" s="19">
        <f>'[1]Industrial employment'!DA13/'[1]Industrial employment'!DR13*'[1]Number of employees in the thre'!D9*10000</f>
        <v>103253.9281552691</v>
      </c>
      <c r="AQ9" s="19">
        <f>('[1]Industrial employment'!CM13+'[1]Industrial employment'!DH13+'[1]Industrial employment'!DN13)/'[1]Industrial employment'!DR13*'[1]Number of employees in the thre'!D9*10000</f>
        <v>136781.50717354892</v>
      </c>
    </row>
    <row r="10" spans="1:43" x14ac:dyDescent="0.2">
      <c r="A10" s="11" t="s">
        <v>244</v>
      </c>
      <c r="B10" s="1">
        <f>'[1]Number of employees in the thre'!B10*10000</f>
        <v>5380000</v>
      </c>
      <c r="C10" s="19">
        <f>'[1]Industrial employment'!J14/'[1]Industrial employment'!DQ14*'[1]Number of employees in the thre'!C10*10000</f>
        <v>138459.08234617964</v>
      </c>
      <c r="D10" s="19">
        <f>'[1]Industrial employment'!K14/'[1]Industrial employment'!DQ14*'[1]Number of employees in the thre'!C10*10000</f>
        <v>46757.559309045631</v>
      </c>
      <c r="E10" s="19">
        <f>('[1]Industrial employment'!L14+'[1]Industrial employment'!M14+'[1]Industrial employment'!N14)/'[1]Industrial employment'!DQ14*'[1]Number of employees in the thre'!C10*10000</f>
        <v>24585.714741849999</v>
      </c>
      <c r="F10" s="19">
        <f>('[1]Industrial employment'!O14+'[1]Industrial employment'!P14)/'[1]Industrial employment'!DQ14*'[1]Number of employees in the thre'!C10*10000</f>
        <v>75110.955011334969</v>
      </c>
      <c r="G10" s="19">
        <f>('[1]Industrial employment'!R14+'[1]Industrial employment'!S14+'[1]Industrial employment'!T14+'[1]Industrial employment'!U14)/'[1]Industrial employment'!DQ14*'[1]Number of employees in the thre'!C10*10000</f>
        <v>228666.30479900379</v>
      </c>
      <c r="H10" s="19">
        <f>('[1]Industrial employment'!V14+'[1]Industrial employment'!W14+'[1]Industrial employment'!X14)/'[1]Industrial employment'!DQ14*'[1]Number of employees in the thre'!C10*10000</f>
        <v>52134.48705258788</v>
      </c>
      <c r="I10" s="19">
        <f>('[1]Industrial employment'!Y14+'[1]Industrial employment'!Z14)/'[1]Industrial employment'!DQ14*'[1]Number of employees in the thre'!C10*10000</f>
        <v>96286.599188990702</v>
      </c>
      <c r="J10" s="19">
        <f>('[1]Industrial employment'!AA14+'[1]Industrial employment'!AB14+'[1]Industrial employment'!AC14)/'[1]Industrial employment'!DQ14*'[1]Number of employees in the thre'!C10*10000</f>
        <v>40282.256777036309</v>
      </c>
      <c r="K10" s="19">
        <f>'[1]Industrial employment'!AD14/'[1]Industrial employment'!DQ14*'[1]Number of employees in the thre'!C10*10000</f>
        <v>24547.399342252305</v>
      </c>
      <c r="L10" s="19">
        <f>('[1]Industrial employment'!AE14+'[1]Industrial employment'!AG14)/'[1]Industrial employment'!DQ14*'[1]Number of employees in the thre'!C10*10000</f>
        <v>34547.71863724896</v>
      </c>
      <c r="M10" s="19">
        <f>'[1]Industrial employment'!AF14/'[1]Industrial employment'!DQ14*'[1]Number of employees in the thre'!C10*10000</f>
        <v>35058.590631884799</v>
      </c>
      <c r="N10" s="19">
        <f>'[1]Industrial employment'!AH14/'[1]Industrial employment'!DQ14*'[1]Number of employees in the thre'!C10*10000</f>
        <v>37293.655608416615</v>
      </c>
      <c r="O10" s="19">
        <f>'[1]Industrial employment'!AI14/'[1]Industrial employment'!DQ14*'[1]Number of employees in the thre'!C10*10000</f>
        <v>46680.928509850251</v>
      </c>
      <c r="P10" s="19">
        <f>'[1]Industrial employment'!AJ14/'[1]Industrial employment'!DQ14*'[1]Number of employees in the thre'!C10*10000</f>
        <v>26654.746320125163</v>
      </c>
      <c r="Q10" s="19">
        <f>'[1]Industrial employment'!AK14/'[1]Industrial employment'!DQ14*'[1]Number of employees in the thre'!C10*10000</f>
        <v>10447.332290303011</v>
      </c>
      <c r="R10" s="19">
        <f>'[1]Industrial employment'!AL14/'[1]Industrial employment'!DQ14*'[1]Number of employees in the thre'!C10*10000</f>
        <v>67613.90849005396</v>
      </c>
      <c r="S10" s="19">
        <f>'[1]Industrial employment'!AM14/'[1]Industrial employment'!DQ14*'[1]Number of employees in the thre'!C10*10000</f>
        <v>78980.810370701496</v>
      </c>
      <c r="T10" s="19">
        <f>'[1]Industrial employment'!AN14/'[1]Industrial employment'!DQ14*'[1]Number of employees in the thre'!C10*10000</f>
        <v>36463.488617133371</v>
      </c>
      <c r="U10" s="19">
        <f>'[1]Industrial employment'!AO14/'[1]Industrial employment'!DQ14*'[1]Number of employees in the thre'!C10*10000</f>
        <v>22197.388166927427</v>
      </c>
      <c r="V10" s="19">
        <f>'[1]Industrial employment'!AP14/'[1]Industrial employment'!DQ14*'[1]Number of employees in the thre'!C10*10000</f>
        <v>39401.002586289476</v>
      </c>
      <c r="W10" s="19">
        <f>'[1]Industrial employment'!AQ14/'[1]Industrial employment'!DQ14*'[1]Number of employees in the thre'!C10*10000</f>
        <v>27191.161914492797</v>
      </c>
      <c r="X10" s="19">
        <f>('[1]Industrial employment'!AR14+'[1]Industrial employment'!AS14)/'[1]Industrial employment'!DQ14*'[1]Number of employees in the thre'!C10*10000</f>
        <v>27625.403109933268</v>
      </c>
      <c r="Y10" s="19">
        <f>('[1]Industrial employment'!AT14+'[1]Industrial employment'!AU14+'[1]Industrial employment'!AV14)/'[1]Industrial employment'!DQ14*'[1]Number of employees in the thre'!C10*10000</f>
        <v>44816.245729429422</v>
      </c>
      <c r="Z10" s="19">
        <f>'[1]Industrial employment'!AX14/'[1]Industrial employment'!DQ14*'[1]Number of employees in the thre'!C10*10000</f>
        <v>163185.28688655447</v>
      </c>
      <c r="AA10" s="19">
        <f>'[1]Industrial employment'!AY14/'[1]Industrial employment'!DQ14*'[1]Number of employees in the thre'!C10*10000</f>
        <v>22095.21376800026</v>
      </c>
      <c r="AB10" s="19">
        <f>'[1]Industrial employment'!AZ14/'[1]Industrial employment'!DQ14*'[1]Number of employees in the thre'!C10*10000</f>
        <v>35250.167629873242</v>
      </c>
      <c r="AC10" s="19">
        <f>'[1]Industrial employment'!BA14/'[1]Industrial employment'!DQ14*'[1]Number of employees in the thre'!C10*10000</f>
        <v>917666.59216450085</v>
      </c>
      <c r="AD10" s="19">
        <f>'[1]Industrial employment'!BF14/'[1]Industrial employment'!DR14*'[1]Number of employees in the thre'!D10*10000</f>
        <v>2056637.1884577479</v>
      </c>
      <c r="AE10" s="19">
        <f>'[1]Industrial employment'!BI14/'[1]Industrial employment'!DR14*'[1]Number of employees in the thre'!D10*10000</f>
        <v>922056.34694315947</v>
      </c>
      <c r="AF10" s="19">
        <f>'[1]Industrial employment'!BR14/'[1]Industrial employment'!DR14*'[1]Number of employees in the thre'!D10*10000</f>
        <v>756736.72455721186</v>
      </c>
      <c r="AG10" s="19">
        <f>'[1]Industrial employment'!BU14/'[1]Industrial employment'!DR14*'[1]Number of employees in the thre'!D10*10000</f>
        <v>177183.52193811708</v>
      </c>
      <c r="AH10" s="19">
        <f>'[1]Industrial employment'!BY14/'[1]Industrial employment'!DR14*'[1]Number of employees in the thre'!D10*10000</f>
        <v>241905.02583511116</v>
      </c>
      <c r="AI10" s="19">
        <f>'[1]Industrial employment'!CD14/'[1]Industrial employment'!DR14*'[1]Number of employees in the thre'!D10*10000</f>
        <v>238223.91194908737</v>
      </c>
      <c r="AJ10" s="19">
        <f>'[1]Industrial employment'!CF14/'[1]Industrial employment'!DR14*'[1]Number of employees in the thre'!D10*10000</f>
        <v>361489.94226250309</v>
      </c>
      <c r="AK10" s="19">
        <f>'[1]Industrial employment'!CJ14/'[1]Industrial employment'!DR14*'[1]Number of employees in the thre'!D10*10000</f>
        <v>24422.993986838934</v>
      </c>
      <c r="AL10" s="19">
        <f>('[1]Industrial employment'!CK14+'[1]Industrial employment'!CL14)/'[1]Industrial employment'!DR14*'[1]Number of employees in the thre'!D10*10000</f>
        <v>127254.85340972635</v>
      </c>
      <c r="AM10" s="19">
        <f>'[1]Industrial employment'!CR14/'[1]Industrial employment'!DR14*'[1]Number of employees in the thre'!D10*10000</f>
        <v>554537.58348651836</v>
      </c>
      <c r="AN10" s="19">
        <f>'[1]Industrial employment'!CV14/'[1]Industrial employment'!DR14*'[1]Number of employees in the thre'!D10*10000</f>
        <v>593081.01123429684</v>
      </c>
      <c r="AO10" s="19">
        <f>'[1]Industrial employment'!CX14/'[1]Industrial employment'!DR14*'[1]Number of employees in the thre'!D10*10000</f>
        <v>332337.34374718159</v>
      </c>
      <c r="AP10" s="19">
        <f>'[1]Industrial employment'!DA14/'[1]Industrial employment'!DR14*'[1]Number of employees in the thre'!D10*10000</f>
        <v>85224.054612030595</v>
      </c>
      <c r="AQ10" s="19">
        <f>('[1]Industrial employment'!CM14+'[1]Industrial employment'!DH14+'[1]Industrial employment'!DN14)/'[1]Industrial employment'!DR14*'[1]Number of employees in the thre'!D10*10000</f>
        <v>125442.7880602595</v>
      </c>
    </row>
    <row r="11" spans="1:43" x14ac:dyDescent="0.2">
      <c r="A11" s="11" t="s">
        <v>245</v>
      </c>
      <c r="B11" s="1">
        <f>'[1]Number of employees in the thre'!B11*10000</f>
        <v>270000</v>
      </c>
      <c r="C11" s="19">
        <f>'[1]Industrial employment'!J15/'[1]Industrial employment'!DQ15*'[1]Number of employees in the thre'!C11*10000</f>
        <v>382.4371296940983</v>
      </c>
      <c r="D11" s="19">
        <f>'[1]Industrial employment'!K15/'[1]Industrial employment'!DQ15*'[1]Number of employees in the thre'!C11*10000</f>
        <v>1649.2601218057989</v>
      </c>
      <c r="E11" s="19">
        <f>('[1]Industrial employment'!L15+'[1]Industrial employment'!M15+'[1]Industrial employment'!N15)/'[1]Industrial employment'!DQ15*'[1]Number of employees in the thre'!C11*10000</f>
        <v>1087.5555875675921</v>
      </c>
      <c r="F11" s="19">
        <f>('[1]Industrial employment'!O15+'[1]Industrial employment'!P15)/'[1]Industrial employment'!DQ15*'[1]Number of employees in the thre'!C11*10000</f>
        <v>1254.8718318087601</v>
      </c>
      <c r="G11" s="19">
        <f>('[1]Industrial employment'!R15+'[1]Industrial employment'!S15+'[1]Industrial employment'!T15+'[1]Industrial employment'!U15)/'[1]Industrial employment'!DQ15*'[1]Number of employees in the thre'!C11*10000</f>
        <v>168069.16734025325</v>
      </c>
      <c r="H11" s="19">
        <f>('[1]Industrial employment'!V15+'[1]Industrial employment'!W15+'[1]Industrial employment'!X15)/'[1]Industrial employment'!DQ15*'[1]Number of employees in the thre'!C11*10000</f>
        <v>193513.18762521373</v>
      </c>
      <c r="I11" s="19">
        <f>('[1]Industrial employment'!Y15+'[1]Industrial employment'!Z15)/'[1]Industrial employment'!DQ15*'[1]Number of employees in the thre'!C11*10000</f>
        <v>81614.473708781166</v>
      </c>
      <c r="J11" s="19">
        <f>('[1]Industrial employment'!AA15+'[1]Industrial employment'!AB15+'[1]Industrial employment'!AC15)/'[1]Industrial employment'!DQ15*'[1]Number of employees in the thre'!C11*10000</f>
        <v>170065.01111084432</v>
      </c>
      <c r="K11" s="19">
        <f>'[1]Industrial employment'!AD15/'[1]Industrial employment'!DQ15*'[1]Number of employees in the thre'!C11*10000</f>
        <v>16098.212928060952</v>
      </c>
      <c r="L11" s="19">
        <f>('[1]Industrial employment'!AE15+'[1]Industrial employment'!AG15)/'[1]Industrial employment'!DQ15*'[1]Number of employees in the thre'!C11*10000</f>
        <v>177701.80254442338</v>
      </c>
      <c r="M11" s="19">
        <f>'[1]Industrial employment'!AF15/'[1]Industrial employment'!DQ15*'[1]Number of employees in the thre'!C11*10000</f>
        <v>96003.670713521613</v>
      </c>
      <c r="N11" s="19">
        <f>'[1]Industrial employment'!AH15/'[1]Industrial employment'!DQ15*'[1]Number of employees in the thre'!C11*10000</f>
        <v>141979.78439893402</v>
      </c>
      <c r="O11" s="19">
        <f>'[1]Industrial employment'!AI15/'[1]Industrial employment'!DQ15*'[1]Number of employees in the thre'!C11*10000</f>
        <v>84172.022013610447</v>
      </c>
      <c r="P11" s="19">
        <f>'[1]Industrial employment'!AJ15/'[1]Industrial employment'!DQ15*'[1]Number of employees in the thre'!C11*10000</f>
        <v>40251.507900303841</v>
      </c>
      <c r="Q11" s="19">
        <f>'[1]Industrial employment'!AK15/'[1]Industrial employment'!DQ15*'[1]Number of employees in the thre'!C11*10000</f>
        <v>18512.34730925495</v>
      </c>
      <c r="R11" s="19">
        <f>'[1]Industrial employment'!AL15/'[1]Industrial employment'!DQ15*'[1]Number of employees in the thre'!C11*10000</f>
        <v>206205.31986693662</v>
      </c>
      <c r="S11" s="19">
        <f>'[1]Industrial employment'!AM15/'[1]Industrial employment'!DQ15*'[1]Number of employees in the thre'!C11*10000</f>
        <v>339030.51547381812</v>
      </c>
      <c r="T11" s="19">
        <f>'[1]Industrial employment'!AN15/'[1]Industrial employment'!DQ15*'[1]Number of employees in the thre'!C11*10000</f>
        <v>209288.71922509529</v>
      </c>
      <c r="U11" s="19">
        <f>'[1]Industrial employment'!AO15/'[1]Industrial employment'!DQ15*'[1]Number of employees in the thre'!C11*10000</f>
        <v>332266.15874235379</v>
      </c>
      <c r="V11" s="19">
        <f>'[1]Industrial employment'!AP15/'[1]Industrial employment'!DQ15*'[1]Number of employees in the thre'!C11*10000</f>
        <v>141191.00781893992</v>
      </c>
      <c r="W11" s="19">
        <f>'[1]Industrial employment'!AQ15/'[1]Industrial employment'!DQ15*'[1]Number of employees in the thre'!C11*10000</f>
        <v>231816.65639613828</v>
      </c>
      <c r="X11" s="19">
        <f>('[1]Industrial employment'!AR15+'[1]Industrial employment'!AS15)/'[1]Industrial employment'!DQ15*'[1]Number of employees in the thre'!C11*10000</f>
        <v>476827.39376672293</v>
      </c>
      <c r="Y11" s="19">
        <f>('[1]Industrial employment'!AT15+'[1]Industrial employment'!AU15+'[1]Industrial employment'!AV15)/'[1]Industrial employment'!DQ15*'[1]Number of employees in the thre'!C11*10000</f>
        <v>81686.180670598798</v>
      </c>
      <c r="Z11" s="19">
        <f>'[1]Industrial employment'!AX15/'[1]Industrial employment'!DQ15*'[1]Number of employees in the thre'!C11*10000</f>
        <v>46215.136891471193</v>
      </c>
      <c r="AA11" s="19">
        <f>'[1]Industrial employment'!AY15/'[1]Industrial employment'!DQ15*'[1]Number of employees in the thre'!C11*10000</f>
        <v>19420.635492278434</v>
      </c>
      <c r="AB11" s="19">
        <f>'[1]Industrial employment'!AZ15/'[1]Industrial employment'!DQ15*'[1]Number of employees in the thre'!C11*10000</f>
        <v>25121.338956781081</v>
      </c>
      <c r="AC11" s="19">
        <f>'[1]Industrial employment'!BA15/'[1]Industrial employment'!DQ15*'[1]Number of employees in the thre'!C11*10000</f>
        <v>1178575.6244347873</v>
      </c>
      <c r="AD11" s="19">
        <f>'[1]Industrial employment'!BF15/'[1]Industrial employment'!DR15*'[1]Number of employees in the thre'!D11*10000</f>
        <v>2063101.017732756</v>
      </c>
      <c r="AE11" s="19">
        <f>'[1]Industrial employment'!BI15/'[1]Industrial employment'!DR15*'[1]Number of employees in the thre'!D11*10000</f>
        <v>1012110.3921480391</v>
      </c>
      <c r="AF11" s="19">
        <f>'[1]Industrial employment'!BR15/'[1]Industrial employment'!DR15*'[1]Number of employees in the thre'!D11*10000</f>
        <v>698130.14994801208</v>
      </c>
      <c r="AG11" s="19">
        <f>'[1]Industrial employment'!BU15/'[1]Industrial employment'!DR15*'[1]Number of employees in the thre'!D11*10000</f>
        <v>817751.81010532589</v>
      </c>
      <c r="AH11" s="19">
        <f>'[1]Industrial employment'!BY15/'[1]Industrial employment'!DR15*'[1]Number of employees in the thre'!D11*10000</f>
        <v>515993.50327915052</v>
      </c>
      <c r="AI11" s="19">
        <f>'[1]Industrial employment'!CD15/'[1]Industrial employment'!DR15*'[1]Number of employees in the thre'!D11*10000</f>
        <v>496957.94539722847</v>
      </c>
      <c r="AJ11" s="19">
        <f>'[1]Industrial employment'!CF15/'[1]Industrial employment'!DR15*'[1]Number of employees in the thre'!D11*10000</f>
        <v>972846.89244528243</v>
      </c>
      <c r="AK11" s="19">
        <f>'[1]Industrial employment'!CJ15/'[1]Industrial employment'!DR15*'[1]Number of employees in the thre'!D11*10000</f>
        <v>124561.53647566513</v>
      </c>
      <c r="AL11" s="19">
        <f>('[1]Industrial employment'!CK15+'[1]Industrial employment'!CL15)/'[1]Industrial employment'!DR15*'[1]Number of employees in the thre'!D11*10000</f>
        <v>366445.13551217038</v>
      </c>
      <c r="AM11" s="19">
        <f>'[1]Industrial employment'!CR15/'[1]Industrial employment'!DR15*'[1]Number of employees in the thre'!D11*10000</f>
        <v>527086.93242510292</v>
      </c>
      <c r="AN11" s="19">
        <f>'[1]Industrial employment'!CV15/'[1]Industrial employment'!DR15*'[1]Number of employees in the thre'!D11*10000</f>
        <v>575346.54309554654</v>
      </c>
      <c r="AO11" s="19">
        <f>'[1]Industrial employment'!CX15/'[1]Industrial employment'!DR15*'[1]Number of employees in the thre'!D11*10000</f>
        <v>388067.74069012562</v>
      </c>
      <c r="AP11" s="19">
        <f>'[1]Industrial employment'!DA15/'[1]Industrial employment'!DR15*'[1]Number of employees in the thre'!D11*10000</f>
        <v>201374.48396899196</v>
      </c>
      <c r="AQ11" s="19">
        <f>('[1]Industrial employment'!CM15+'[1]Industrial employment'!DH15+'[1]Industrial employment'!DN15)/'[1]Industrial employment'!DR15*'[1]Number of employees in the thre'!D11*10000</f>
        <v>181987.59867649741</v>
      </c>
    </row>
    <row r="12" spans="1:43" x14ac:dyDescent="0.2">
      <c r="A12" s="11" t="s">
        <v>246</v>
      </c>
      <c r="B12" s="1">
        <f>'[1]Number of employees in the thre'!B12*10000</f>
        <v>6750000</v>
      </c>
      <c r="C12" s="19">
        <f>'[1]Industrial employment'!J16/'[1]Industrial employment'!DQ16*'[1]Number of employees in the thre'!C12*10000</f>
        <v>28770.570600508432</v>
      </c>
      <c r="D12" s="19">
        <f>'[1]Industrial employment'!K16/'[1]Industrial employment'!DQ16*'[1]Number of employees in the thre'!C12*10000</f>
        <v>6933.0845753430513</v>
      </c>
      <c r="E12" s="19">
        <f>('[1]Industrial employment'!L16+'[1]Industrial employment'!M16+'[1]Industrial employment'!N16)/'[1]Industrial employment'!DQ16*'[1]Number of employees in the thre'!C12*10000</f>
        <v>22552.712720125899</v>
      </c>
      <c r="F12" s="19">
        <f>('[1]Industrial employment'!O16+'[1]Industrial employment'!P16)/'[1]Industrial employment'!DQ16*'[1]Number of employees in the thre'!C12*10000</f>
        <v>11928.135525631807</v>
      </c>
      <c r="G12" s="19">
        <f>('[1]Industrial employment'!R16+'[1]Industrial employment'!S16+'[1]Industrial employment'!T16+'[1]Industrial employment'!U16)/'[1]Industrial employment'!DQ16*'[1]Number of employees in the thre'!C12*10000</f>
        <v>563633.24337218993</v>
      </c>
      <c r="H12" s="19">
        <f>('[1]Industrial employment'!V16+'[1]Industrial employment'!W16+'[1]Industrial employment'!X16)/'[1]Industrial employment'!DQ16*'[1]Number of employees in the thre'!C12*10000</f>
        <v>2608293.325547778</v>
      </c>
      <c r="I12" s="19">
        <f>('[1]Industrial employment'!Y16+'[1]Industrial employment'!Z16)/'[1]Industrial employment'!DQ16*'[1]Number of employees in the thre'!C12*10000</f>
        <v>563644.77928662475</v>
      </c>
      <c r="J12" s="19">
        <f>('[1]Industrial employment'!AA16+'[1]Industrial employment'!AB16+'[1]Industrial employment'!AC16)/'[1]Industrial employment'!DQ16*'[1]Number of employees in the thre'!C12*10000</f>
        <v>643530.9867479403</v>
      </c>
      <c r="K12" s="19">
        <f>'[1]Industrial employment'!AD16/'[1]Industrial employment'!DQ16*'[1]Number of employees in the thre'!C12*10000</f>
        <v>35299.898170631837</v>
      </c>
      <c r="L12" s="19">
        <f>('[1]Industrial employment'!AE16+'[1]Industrial employment'!AG16)/'[1]Industrial employment'!DQ16*'[1]Number of employees in the thre'!C12*10000</f>
        <v>488580.58405907528</v>
      </c>
      <c r="M12" s="19">
        <f>'[1]Industrial employment'!AF16/'[1]Industrial employment'!DQ16*'[1]Number of employees in the thre'!C12*10000</f>
        <v>185935.86886086405</v>
      </c>
      <c r="N12" s="19">
        <f>'[1]Industrial employment'!AH16/'[1]Industrial employment'!DQ16*'[1]Number of employees in the thre'!C12*10000</f>
        <v>612799.31069350778</v>
      </c>
      <c r="O12" s="19">
        <f>'[1]Industrial employment'!AI16/'[1]Industrial employment'!DQ16*'[1]Number of employees in the thre'!C12*10000</f>
        <v>480724.62632894452</v>
      </c>
      <c r="P12" s="19">
        <f>'[1]Industrial employment'!AJ16/'[1]Industrial employment'!DQ16*'[1]Number of employees in the thre'!C12*10000</f>
        <v>262430.51747833454</v>
      </c>
      <c r="Q12" s="19">
        <f>'[1]Industrial employment'!AK16/'[1]Industrial employment'!DQ16*'[1]Number of employees in the thre'!C12*10000</f>
        <v>108402.98794425733</v>
      </c>
      <c r="R12" s="19">
        <f>'[1]Industrial employment'!AL16/'[1]Industrial employment'!DQ16*'[1]Number of employees in the thre'!C12*10000</f>
        <v>1032348.9827744586</v>
      </c>
      <c r="S12" s="19">
        <f>'[1]Industrial employment'!AM16/'[1]Industrial employment'!DQ16*'[1]Number of employees in the thre'!C12*10000</f>
        <v>1491997.4934309376</v>
      </c>
      <c r="T12" s="19">
        <f>'[1]Industrial employment'!AN16/'[1]Industrial employment'!DQ16*'[1]Number of employees in the thre'!C12*10000</f>
        <v>764588.87282722467</v>
      </c>
      <c r="U12" s="19">
        <f>'[1]Industrial employment'!AO16/'[1]Industrial employment'!DQ16*'[1]Number of employees in the thre'!C12*10000</f>
        <v>580510.28619037115</v>
      </c>
      <c r="V12" s="19">
        <f>'[1]Industrial employment'!AP16/'[1]Industrial employment'!DQ16*'[1]Number of employees in the thre'!C12*10000</f>
        <v>369276.15697388758</v>
      </c>
      <c r="W12" s="19">
        <f>'[1]Industrial employment'!AQ16/'[1]Industrial employment'!DQ16*'[1]Number of employees in the thre'!C12*10000</f>
        <v>912340.86490874528</v>
      </c>
      <c r="X12" s="19">
        <f>('[1]Industrial employment'!AR16+'[1]Industrial employment'!AS16)/'[1]Industrial employment'!DQ16*'[1]Number of employees in the thre'!C12*10000</f>
        <v>1628698.0794838746</v>
      </c>
      <c r="Y12" s="19">
        <f>('[1]Industrial employment'!AT16+'[1]Industrial employment'!AU16+'[1]Industrial employment'!AV16)/'[1]Industrial employment'!DQ16*'[1]Number of employees in the thre'!C12*10000</f>
        <v>252198.16137462526</v>
      </c>
      <c r="Z12" s="19">
        <f>'[1]Industrial employment'!AX16/'[1]Industrial employment'!DQ16*'[1]Number of employees in the thre'!C12*10000</f>
        <v>235240.36715540013</v>
      </c>
      <c r="AA12" s="19">
        <f>'[1]Industrial employment'!AY16/'[1]Industrial employment'!DQ16*'[1]Number of employees in the thre'!C12*10000</f>
        <v>52846.024026034145</v>
      </c>
      <c r="AB12" s="19">
        <f>'[1]Industrial employment'!AZ16/'[1]Industrial employment'!DQ16*'[1]Number of employees in the thre'!C12*10000</f>
        <v>79897.743375750375</v>
      </c>
      <c r="AC12" s="19">
        <f>'[1]Industrial employment'!BA16/'[1]Industrial employment'!DQ16*'[1]Number of employees in the thre'!C12*10000</f>
        <v>5416596.3355669342</v>
      </c>
      <c r="AD12" s="19">
        <f>'[1]Industrial employment'!BF16/'[1]Industrial employment'!DR16*'[1]Number of employees in the thre'!D12*10000</f>
        <v>7477960.30543123</v>
      </c>
      <c r="AE12" s="19">
        <f>'[1]Industrial employment'!BI16/'[1]Industrial employment'!DR16*'[1]Number of employees in the thre'!D12*10000</f>
        <v>2253539.2346556876</v>
      </c>
      <c r="AF12" s="19">
        <f>'[1]Industrial employment'!BR16/'[1]Industrial employment'!DR16*'[1]Number of employees in the thre'!D12*10000</f>
        <v>2012045.8285165261</v>
      </c>
      <c r="AG12" s="19">
        <f>'[1]Industrial employment'!BU16/'[1]Industrial employment'!DR16*'[1]Number of employees in the thre'!D12*10000</f>
        <v>978168.06165654876</v>
      </c>
      <c r="AH12" s="19">
        <f>'[1]Industrial employment'!BY16/'[1]Industrial employment'!DR16*'[1]Number of employees in the thre'!D12*10000</f>
        <v>737896.51875854854</v>
      </c>
      <c r="AI12" s="19">
        <f>'[1]Industrial employment'!CD16/'[1]Industrial employment'!DR16*'[1]Number of employees in the thre'!D12*10000</f>
        <v>1095866.1554511536</v>
      </c>
      <c r="AJ12" s="19">
        <f>'[1]Industrial employment'!CF16/'[1]Industrial employment'!DR16*'[1]Number of employees in the thre'!D12*10000</f>
        <v>1525393.4265147205</v>
      </c>
      <c r="AK12" s="19">
        <f>'[1]Industrial employment'!CJ16/'[1]Industrial employment'!DR16*'[1]Number of employees in the thre'!D12*10000</f>
        <v>173577.16617997631</v>
      </c>
      <c r="AL12" s="19">
        <f>('[1]Industrial employment'!CK16+'[1]Industrial employment'!CL16)/'[1]Industrial employment'!DR16*'[1]Number of employees in the thre'!D12*10000</f>
        <v>610822.74167780764</v>
      </c>
      <c r="AM12" s="19">
        <f>'[1]Industrial employment'!CR16/'[1]Industrial employment'!DR16*'[1]Number of employees in the thre'!D12*10000</f>
        <v>1653689.0668366223</v>
      </c>
      <c r="AN12" s="19">
        <f>'[1]Industrial employment'!CV16/'[1]Industrial employment'!DR16*'[1]Number of employees in the thre'!D12*10000</f>
        <v>1836472.5491207917</v>
      </c>
      <c r="AO12" s="19">
        <f>'[1]Industrial employment'!CX16/'[1]Industrial employment'!DR16*'[1]Number of employees in the thre'!D12*10000</f>
        <v>893823.20504888287</v>
      </c>
      <c r="AP12" s="19">
        <f>'[1]Industrial employment'!DA16/'[1]Industrial employment'!DR16*'[1]Number of employees in the thre'!D12*10000</f>
        <v>326189.09476656682</v>
      </c>
      <c r="AQ12" s="19">
        <f>('[1]Industrial employment'!CM16+'[1]Industrial employment'!DH16+'[1]Industrial employment'!DN16)/'[1]Industrial employment'!DR16*'[1]Number of employees in the thre'!D12*10000</f>
        <v>455561.42645939282</v>
      </c>
    </row>
    <row r="13" spans="1:43" x14ac:dyDescent="0.2">
      <c r="A13" s="11" t="s">
        <v>247</v>
      </c>
      <c r="B13" s="1">
        <f>'[1]Number of employees in the thre'!B13*10000</f>
        <v>2080000</v>
      </c>
      <c r="C13" s="19">
        <f>'[1]Industrial employment'!J17/'[1]Industrial employment'!DQ17*'[1]Number of employees in the thre'!C13*10000</f>
        <v>2875.0017466833979</v>
      </c>
      <c r="D13" s="19">
        <f>'[1]Industrial employment'!K17/'[1]Industrial employment'!DQ17*'[1]Number of employees in the thre'!C13*10000</f>
        <v>425.57591644984501</v>
      </c>
      <c r="E13" s="19">
        <f>('[1]Industrial employment'!L17+'[1]Industrial employment'!M17+'[1]Industrial employment'!N17)/'[1]Industrial employment'!DQ17*'[1]Number of employees in the thre'!C13*10000</f>
        <v>28797.303679772849</v>
      </c>
      <c r="F13" s="19">
        <f>('[1]Industrial employment'!O17+'[1]Industrial employment'!P17)/'[1]Industrial employment'!DQ17*'[1]Number of employees in the thre'!C13*10000</f>
        <v>2146.7940674247739</v>
      </c>
      <c r="G13" s="19">
        <f>('[1]Industrial employment'!R17+'[1]Industrial employment'!S17+'[1]Industrial employment'!T17+'[1]Industrial employment'!U17)/'[1]Industrial employment'!DQ17*'[1]Number of employees in the thre'!C13*10000</f>
        <v>329594.3614265233</v>
      </c>
      <c r="H13" s="19">
        <f>('[1]Industrial employment'!V17+'[1]Industrial employment'!W17+'[1]Industrial employment'!X17)/'[1]Industrial employment'!DQ17*'[1]Number of employees in the thre'!C13*10000</f>
        <v>3856115.0072242827</v>
      </c>
      <c r="I13" s="19">
        <f>('[1]Industrial employment'!Y17+'[1]Industrial employment'!Z17)/'[1]Industrial employment'!DQ17*'[1]Number of employees in the thre'!C13*10000</f>
        <v>565249.93222868419</v>
      </c>
      <c r="J13" s="19">
        <f>('[1]Industrial employment'!AA17+'[1]Industrial employment'!AB17+'[1]Industrial employment'!AC17)/'[1]Industrial employment'!DQ17*'[1]Number of employees in the thre'!C13*10000</f>
        <v>1032598.4891887285</v>
      </c>
      <c r="K13" s="19">
        <f>'[1]Industrial employment'!AD17/'[1]Industrial employment'!DQ17*'[1]Number of employees in the thre'!C13*10000</f>
        <v>26480.279245768135</v>
      </c>
      <c r="L13" s="19">
        <f>('[1]Industrial employment'!AE17+'[1]Industrial employment'!AG17)/'[1]Industrial employment'!DQ17*'[1]Number of employees in the thre'!C13*10000</f>
        <v>340139.18691189168</v>
      </c>
      <c r="M13" s="19">
        <f>'[1]Industrial employment'!AF17/'[1]Industrial employment'!DQ17*'[1]Number of employees in the thre'!C13*10000</f>
        <v>132098.76446603189</v>
      </c>
      <c r="N13" s="19">
        <f>'[1]Industrial employment'!AH17/'[1]Industrial employment'!DQ17*'[1]Number of employees in the thre'!C13*10000</f>
        <v>762849.55885764118</v>
      </c>
      <c r="O13" s="19">
        <f>'[1]Industrial employment'!AI17/'[1]Industrial employment'!DQ17*'[1]Number of employees in the thre'!C13*10000</f>
        <v>355422.09093373507</v>
      </c>
      <c r="P13" s="19">
        <f>'[1]Industrial employment'!AJ17/'[1]Industrial employment'!DQ17*'[1]Number of employees in the thre'!C13*10000</f>
        <v>75771.427613247957</v>
      </c>
      <c r="Q13" s="19">
        <f>'[1]Industrial employment'!AK17/'[1]Industrial employment'!DQ17*'[1]Number of employees in the thre'!C13*10000</f>
        <v>87261.977357393785</v>
      </c>
      <c r="R13" s="19">
        <f>'[1]Industrial employment'!AL17/'[1]Industrial employment'!DQ17*'[1]Number of employees in the thre'!C13*10000</f>
        <v>1059674.5747175263</v>
      </c>
      <c r="S13" s="19">
        <f>'[1]Industrial employment'!AM17/'[1]Industrial employment'!DQ17*'[1]Number of employees in the thre'!C13*10000</f>
        <v>1225592.4386774395</v>
      </c>
      <c r="T13" s="19">
        <f>'[1]Industrial employment'!AN17/'[1]Industrial employment'!DQ17*'[1]Number of employees in the thre'!C13*10000</f>
        <v>558242.11547114339</v>
      </c>
      <c r="U13" s="19">
        <f>'[1]Industrial employment'!AO17/'[1]Industrial employment'!DQ17*'[1]Number of employees in the thre'!C13*10000</f>
        <v>594113.43660657143</v>
      </c>
      <c r="V13" s="19">
        <f>'[1]Industrial employment'!AP17/'[1]Industrial employment'!DQ17*'[1]Number of employees in the thre'!C13*10000</f>
        <v>139617.2723233125</v>
      </c>
      <c r="W13" s="19">
        <f>'[1]Industrial employment'!AQ17/'[1]Industrial employment'!DQ17*'[1]Number of employees in the thre'!C13*10000</f>
        <v>1074163.0703619968</v>
      </c>
      <c r="X13" s="19">
        <f>('[1]Industrial employment'!AR17+'[1]Industrial employment'!AS17)/'[1]Industrial employment'!DQ17*'[1]Number of employees in the thre'!C13*10000</f>
        <v>660664.05269673956</v>
      </c>
      <c r="Y13" s="19">
        <f>('[1]Industrial employment'!AT17+'[1]Industrial employment'!AU17+'[1]Industrial employment'!AV17)/'[1]Industrial employment'!DQ17*'[1]Number of employees in the thre'!C13*10000</f>
        <v>269266.61095911084</v>
      </c>
      <c r="Z13" s="19">
        <f>'[1]Industrial employment'!AX17/'[1]Industrial employment'!DQ17*'[1]Number of employees in the thre'!C13*10000</f>
        <v>160971.72608650691</v>
      </c>
      <c r="AA13" s="19">
        <f>'[1]Industrial employment'!AY17/'[1]Industrial employment'!DQ17*'[1]Number of employees in the thre'!C13*10000</f>
        <v>30064.57418653461</v>
      </c>
      <c r="AB13" s="19">
        <f>'[1]Industrial employment'!AZ17/'[1]Industrial employment'!DQ17*'[1]Number of employees in the thre'!C13*10000</f>
        <v>47513.186760978249</v>
      </c>
      <c r="AC13" s="19">
        <f>'[1]Industrial employment'!BA17/'[1]Industrial employment'!DQ17*'[1]Number of employees in the thre'!C13*10000</f>
        <v>3502291.1902878815</v>
      </c>
      <c r="AD13" s="19">
        <f>'[1]Industrial employment'!BF17/'[1]Industrial employment'!DR17*'[1]Number of employees in the thre'!D13*10000</f>
        <v>6656707.043649734</v>
      </c>
      <c r="AE13" s="19">
        <f>'[1]Industrial employment'!BI17/'[1]Industrial employment'!DR17*'[1]Number of employees in the thre'!D13*10000</f>
        <v>1938397.9203822515</v>
      </c>
      <c r="AF13" s="19">
        <f>'[1]Industrial employment'!BR17/'[1]Industrial employment'!DR17*'[1]Number of employees in the thre'!D13*10000</f>
        <v>1919723.3060544743</v>
      </c>
      <c r="AG13" s="19">
        <f>'[1]Industrial employment'!BU17/'[1]Industrial employment'!DR17*'[1]Number of employees in the thre'!D13*10000</f>
        <v>867416.77979634772</v>
      </c>
      <c r="AH13" s="19">
        <f>'[1]Industrial employment'!BY17/'[1]Industrial employment'!DR17*'[1]Number of employees in the thre'!D13*10000</f>
        <v>655308.07604576112</v>
      </c>
      <c r="AI13" s="19">
        <f>'[1]Industrial employment'!CD17/'[1]Industrial employment'!DR17*'[1]Number of employees in the thre'!D13*10000</f>
        <v>832305.06253490481</v>
      </c>
      <c r="AJ13" s="19">
        <f>'[1]Industrial employment'!CF17/'[1]Industrial employment'!DR17*'[1]Number of employees in the thre'!D13*10000</f>
        <v>1232463.0755400544</v>
      </c>
      <c r="AK13" s="19">
        <f>'[1]Industrial employment'!CJ17/'[1]Industrial employment'!DR17*'[1]Number of employees in the thre'!D13*10000</f>
        <v>89561.925857707261</v>
      </c>
      <c r="AL13" s="19">
        <f>('[1]Industrial employment'!CK17+'[1]Industrial employment'!CL17)/'[1]Industrial employment'!DR17*'[1]Number of employees in the thre'!D13*10000</f>
        <v>541194.99494607153</v>
      </c>
      <c r="AM13" s="19">
        <f>'[1]Industrial employment'!CR17/'[1]Industrial employment'!DR17*'[1]Number of employees in the thre'!D13*10000</f>
        <v>1295937.0938246585</v>
      </c>
      <c r="AN13" s="19">
        <f>'[1]Industrial employment'!CV17/'[1]Industrial employment'!DR17*'[1]Number of employees in the thre'!D13*10000</f>
        <v>1452206.3648716477</v>
      </c>
      <c r="AO13" s="19">
        <f>'[1]Industrial employment'!CX17/'[1]Industrial employment'!DR17*'[1]Number of employees in the thre'!D13*10000</f>
        <v>791083.21800492634</v>
      </c>
      <c r="AP13" s="19">
        <f>'[1]Industrial employment'!DA17/'[1]Industrial employment'!DR17*'[1]Number of employees in the thre'!D13*10000</f>
        <v>403649.51430145541</v>
      </c>
      <c r="AQ13" s="19">
        <f>('[1]Industrial employment'!CM17+'[1]Industrial employment'!DH17+'[1]Industrial employment'!DN17)/'[1]Industrial employment'!DR17*'[1]Number of employees in the thre'!D13*10000</f>
        <v>345093.10347643693</v>
      </c>
    </row>
    <row r="14" spans="1:43" x14ac:dyDescent="0.2">
      <c r="A14" s="11" t="s">
        <v>248</v>
      </c>
      <c r="B14" s="1">
        <f>'[1]Number of employees in the thre'!B14*10000</f>
        <v>8150000</v>
      </c>
      <c r="C14" s="19">
        <f>'[1]Industrial employment'!J18/'[1]Industrial employment'!DQ18*'[1]Number of employees in the thre'!C14*10000</f>
        <v>197501.24600514417</v>
      </c>
      <c r="D14" s="19">
        <f>'[1]Industrial employment'!K18/'[1]Industrial employment'!DQ18*'[1]Number of employees in the thre'!C14*10000</f>
        <v>2149.5564432427536</v>
      </c>
      <c r="E14" s="19">
        <f>('[1]Industrial employment'!L18+'[1]Industrial employment'!M18+'[1]Industrial employment'!N18)/'[1]Industrial employment'!DQ18*'[1]Number of employees in the thre'!C14*10000</f>
        <v>65883.9049853904</v>
      </c>
      <c r="F14" s="19">
        <f>('[1]Industrial employment'!O18+'[1]Industrial employment'!P18)/'[1]Industrial employment'!DQ18*'[1]Number of employees in the thre'!C14*10000</f>
        <v>9103.3715371330618</v>
      </c>
      <c r="G14" s="19">
        <f>('[1]Industrial employment'!R18+'[1]Industrial employment'!S18+'[1]Industrial employment'!T18+'[1]Industrial employment'!U18)/'[1]Industrial employment'!DQ18*'[1]Number of employees in the thre'!C14*10000</f>
        <v>465368.22217983991</v>
      </c>
      <c r="H14" s="19">
        <f>('[1]Industrial employment'!V18+'[1]Industrial employment'!W18+'[1]Industrial employment'!X18)/'[1]Industrial employment'!DQ18*'[1]Number of employees in the thre'!C14*10000</f>
        <v>1228729.4540864227</v>
      </c>
      <c r="I14" s="19">
        <f>('[1]Industrial employment'!Y18+'[1]Industrial employment'!Z18)/'[1]Industrial employment'!DQ18*'[1]Number of employees in the thre'!C14*10000</f>
        <v>285987.73699123209</v>
      </c>
      <c r="J14" s="19">
        <f>('[1]Industrial employment'!AA18+'[1]Industrial employment'!AB18+'[1]Industrial employment'!AC18)/'[1]Industrial employment'!DQ18*'[1]Number of employees in the thre'!C14*10000</f>
        <v>296585.05025641888</v>
      </c>
      <c r="K14" s="19">
        <f>'[1]Industrial employment'!AD18/'[1]Industrial employment'!DQ18*'[1]Number of employees in the thre'!C14*10000</f>
        <v>15895.96989778016</v>
      </c>
      <c r="L14" s="19">
        <f>('[1]Industrial employment'!AE18+'[1]Industrial employment'!AG18)/'[1]Industrial employment'!DQ18*'[1]Number of employees in the thre'!C14*10000</f>
        <v>143687.10044856186</v>
      </c>
      <c r="M14" s="19">
        <f>'[1]Industrial employment'!AF18/'[1]Industrial employment'!DQ18*'[1]Number of employees in the thre'!C14*10000</f>
        <v>89862.207109763316</v>
      </c>
      <c r="N14" s="19">
        <f>'[1]Industrial employment'!AH18/'[1]Industrial employment'!DQ18*'[1]Number of employees in the thre'!C14*10000</f>
        <v>229529.63700946121</v>
      </c>
      <c r="O14" s="19">
        <f>'[1]Industrial employment'!AI18/'[1]Industrial employment'!DQ18*'[1]Number of employees in the thre'!C14*10000</f>
        <v>306580.48771749769</v>
      </c>
      <c r="P14" s="19">
        <f>'[1]Industrial employment'!AJ18/'[1]Industrial employment'!DQ18*'[1]Number of employees in the thre'!C14*10000</f>
        <v>61434.323147877891</v>
      </c>
      <c r="Q14" s="19">
        <f>'[1]Industrial employment'!AK18/'[1]Industrial employment'!DQ18*'[1]Number of employees in the thre'!C14*10000</f>
        <v>39315.387346909956</v>
      </c>
      <c r="R14" s="19">
        <f>'[1]Industrial employment'!AL18/'[1]Industrial employment'!DQ18*'[1]Number of employees in the thre'!C14*10000</f>
        <v>315920.31046338752</v>
      </c>
      <c r="S14" s="19">
        <f>'[1]Industrial employment'!AM18/'[1]Industrial employment'!DQ18*'[1]Number of employees in the thre'!C14*10000</f>
        <v>312932.42700728006</v>
      </c>
      <c r="T14" s="19">
        <f>'[1]Industrial employment'!AN18/'[1]Industrial employment'!DQ18*'[1]Number of employees in the thre'!C14*10000</f>
        <v>146374.0460026153</v>
      </c>
      <c r="U14" s="19">
        <f>'[1]Industrial employment'!AO18/'[1]Industrial employment'!DQ18*'[1]Number of employees in the thre'!C14*10000</f>
        <v>234645.58134437894</v>
      </c>
      <c r="V14" s="19">
        <f>'[1]Industrial employment'!AP18/'[1]Industrial employment'!DQ18*'[1]Number of employees in the thre'!C14*10000</f>
        <v>48945.400212637491</v>
      </c>
      <c r="W14" s="19">
        <f>'[1]Industrial employment'!AQ18/'[1]Industrial employment'!DQ18*'[1]Number of employees in the thre'!C14*10000</f>
        <v>324411.05841419636</v>
      </c>
      <c r="X14" s="19">
        <f>('[1]Industrial employment'!AR18+'[1]Industrial employment'!AS18)/'[1]Industrial employment'!DQ18*'[1]Number of employees in the thre'!C14*10000</f>
        <v>397538.96861331485</v>
      </c>
      <c r="Y14" s="19">
        <f>('[1]Industrial employment'!AT18+'[1]Industrial employment'!AU18+'[1]Industrial employment'!AV18)/'[1]Industrial employment'!DQ18*'[1]Number of employees in the thre'!C14*10000</f>
        <v>182508.08981352599</v>
      </c>
      <c r="Z14" s="19">
        <f>'[1]Industrial employment'!AX18/'[1]Industrial employment'!DQ18*'[1]Number of employees in the thre'!C14*10000</f>
        <v>157755.94736958569</v>
      </c>
      <c r="AA14" s="19">
        <f>'[1]Industrial employment'!AY18/'[1]Industrial employment'!DQ18*'[1]Number of employees in the thre'!C14*10000</f>
        <v>31383.524071344204</v>
      </c>
      <c r="AB14" s="19">
        <f>'[1]Industrial employment'!AZ18/'[1]Industrial employment'!DQ18*'[1]Number of employees in the thre'!C14*10000</f>
        <v>44442.079464043927</v>
      </c>
      <c r="AC14" s="19">
        <f>'[1]Industrial employment'!BA18/'[1]Industrial employment'!DQ18*'[1]Number of employees in the thre'!C14*10000</f>
        <v>4565528.9120610142</v>
      </c>
      <c r="AD14" s="19">
        <f>'[1]Industrial employment'!BF18/'[1]Industrial employment'!DR18*'[1]Number of employees in the thre'!D14*10000</f>
        <v>4259150.5223460402</v>
      </c>
      <c r="AE14" s="19">
        <f>'[1]Industrial employment'!BI18/'[1]Industrial employment'!DR18*'[1]Number of employees in the thre'!D14*10000</f>
        <v>1609281.3701304749</v>
      </c>
      <c r="AF14" s="19">
        <f>'[1]Industrial employment'!BR18/'[1]Industrial employment'!DR18*'[1]Number of employees in the thre'!D14*10000</f>
        <v>1726887.0444409335</v>
      </c>
      <c r="AG14" s="19">
        <f>'[1]Industrial employment'!BU18/'[1]Industrial employment'!DR18*'[1]Number of employees in the thre'!D14*10000</f>
        <v>445338.80996650021</v>
      </c>
      <c r="AH14" s="19">
        <f>'[1]Industrial employment'!BY18/'[1]Industrial employment'!DR18*'[1]Number of employees in the thre'!D14*10000</f>
        <v>393311.70225262997</v>
      </c>
      <c r="AI14" s="19">
        <f>'[1]Industrial employment'!CD18/'[1]Industrial employment'!DR18*'[1]Number of employees in the thre'!D14*10000</f>
        <v>598499.953416212</v>
      </c>
      <c r="AJ14" s="19">
        <f>'[1]Industrial employment'!CF18/'[1]Industrial employment'!DR18*'[1]Number of employees in the thre'!D14*10000</f>
        <v>731847.22137831303</v>
      </c>
      <c r="AK14" s="19">
        <f>'[1]Industrial employment'!CJ18/'[1]Industrial employment'!DR18*'[1]Number of employees in the thre'!D14*10000</f>
        <v>49289.439252715027</v>
      </c>
      <c r="AL14" s="19">
        <f>('[1]Industrial employment'!CK18+'[1]Industrial employment'!CL18)/'[1]Industrial employment'!DR18*'[1]Number of employees in the thre'!D14*10000</f>
        <v>267070.96533761092</v>
      </c>
      <c r="AM14" s="19">
        <f>'[1]Industrial employment'!CR18/'[1]Industrial employment'!DR18*'[1]Number of employees in the thre'!D14*10000</f>
        <v>1154543.2317806755</v>
      </c>
      <c r="AN14" s="19">
        <f>'[1]Industrial employment'!CV18/'[1]Industrial employment'!DR18*'[1]Number of employees in the thre'!D14*10000</f>
        <v>1260046.1301024437</v>
      </c>
      <c r="AO14" s="19">
        <f>'[1]Industrial employment'!CX18/'[1]Industrial employment'!DR18*'[1]Number of employees in the thre'!D14*10000</f>
        <v>621222.60164380004</v>
      </c>
      <c r="AP14" s="19">
        <f>'[1]Industrial employment'!DA18/'[1]Industrial employment'!DR18*'[1]Number of employees in the thre'!D14*10000</f>
        <v>187632.95215642432</v>
      </c>
      <c r="AQ14" s="19">
        <f>('[1]Industrial employment'!CM18+'[1]Industrial employment'!DH18+'[1]Industrial employment'!DN18)/'[1]Industrial employment'!DR18*'[1]Number of employees in the thre'!D14*10000</f>
        <v>317101.85646522214</v>
      </c>
    </row>
    <row r="15" spans="1:43" x14ac:dyDescent="0.2">
      <c r="A15" s="11" t="s">
        <v>249</v>
      </c>
      <c r="B15" s="1">
        <f>'[1]Number of employees in the thre'!B15*10000</f>
        <v>3230000</v>
      </c>
      <c r="C15" s="19">
        <f>'[1]Industrial employment'!J19/'[1]Industrial employment'!DQ19*'[1]Number of employees in the thre'!C15*10000</f>
        <v>22541.798678842846</v>
      </c>
      <c r="D15" s="19">
        <f>'[1]Industrial employment'!K19/'[1]Industrial employment'!DQ19*'[1]Number of employees in the thre'!C15*10000</f>
        <v>109.18528642328107</v>
      </c>
      <c r="E15" s="19">
        <f>('[1]Industrial employment'!L19+'[1]Industrial employment'!M19+'[1]Industrial employment'!N19)/'[1]Industrial employment'!DQ19*'[1]Number of employees in the thre'!C15*10000</f>
        <v>31852.325830209909</v>
      </c>
      <c r="F15" s="19">
        <f>('[1]Industrial employment'!O19+'[1]Industrial employment'!P19)/'[1]Industrial employment'!DQ19*'[1]Number of employees in the thre'!C15*10000</f>
        <v>2322.6688202770702</v>
      </c>
      <c r="G15" s="19">
        <f>('[1]Industrial employment'!R19+'[1]Industrial employment'!S19+'[1]Industrial employment'!T19+'[1]Industrial employment'!U19)/'[1]Industrial employment'!DQ19*'[1]Number of employees in the thre'!C15*10000</f>
        <v>493805.3467519827</v>
      </c>
      <c r="H15" s="19">
        <f>('[1]Industrial employment'!V19+'[1]Industrial employment'!W19+'[1]Industrial employment'!X19)/'[1]Industrial employment'!DQ19*'[1]Number of employees in the thre'!C15*10000</f>
        <v>1371992.5313895622</v>
      </c>
      <c r="I15" s="19">
        <f>('[1]Industrial employment'!Y19+'[1]Industrial employment'!Z19)/'[1]Industrial employment'!DQ19*'[1]Number of employees in the thre'!C15*10000</f>
        <v>265042.31982495013</v>
      </c>
      <c r="J15" s="19">
        <f>('[1]Industrial employment'!AA19+'[1]Industrial employment'!AB19+'[1]Industrial employment'!AC19)/'[1]Industrial employment'!DQ19*'[1]Number of employees in the thre'!C15*10000</f>
        <v>420184.6858973031</v>
      </c>
      <c r="K15" s="19">
        <f>'[1]Industrial employment'!AD19/'[1]Industrial employment'!DQ19*'[1]Number of employees in the thre'!C15*10000</f>
        <v>12695.271030488773</v>
      </c>
      <c r="L15" s="19">
        <f>('[1]Industrial employment'!AE19+'[1]Industrial employment'!AG19)/'[1]Industrial employment'!DQ19*'[1]Number of employees in the thre'!C15*10000</f>
        <v>113195.36421555432</v>
      </c>
      <c r="M15" s="19">
        <f>'[1]Industrial employment'!AF19/'[1]Industrial employment'!DQ19*'[1]Number of employees in the thre'!C15*10000</f>
        <v>29539.58294506223</v>
      </c>
      <c r="N15" s="19">
        <f>'[1]Industrial employment'!AH19/'[1]Industrial employment'!DQ19*'[1]Number of employees in the thre'!C15*10000</f>
        <v>207710.1185175982</v>
      </c>
      <c r="O15" s="19">
        <f>'[1]Industrial employment'!AI19/'[1]Industrial employment'!DQ19*'[1]Number of employees in the thre'!C15*10000</f>
        <v>411638.4557508991</v>
      </c>
      <c r="P15" s="19">
        <f>'[1]Industrial employment'!AJ19/'[1]Industrial employment'!DQ19*'[1]Number of employees in the thre'!C15*10000</f>
        <v>65540.949659356818</v>
      </c>
      <c r="Q15" s="19">
        <f>'[1]Industrial employment'!AK19/'[1]Industrial employment'!DQ19*'[1]Number of employees in the thre'!C15*10000</f>
        <v>49570.120036169617</v>
      </c>
      <c r="R15" s="19">
        <f>'[1]Industrial employment'!AL19/'[1]Industrial employment'!DQ19*'[1]Number of employees in the thre'!C15*10000</f>
        <v>316021.92264949298</v>
      </c>
      <c r="S15" s="19">
        <f>'[1]Industrial employment'!AM19/'[1]Industrial employment'!DQ19*'[1]Number of employees in the thre'!C15*10000</f>
        <v>153951.25385682634</v>
      </c>
      <c r="T15" s="19">
        <f>'[1]Industrial employment'!AN19/'[1]Industrial employment'!DQ19*'[1]Number of employees in the thre'!C15*10000</f>
        <v>116887.81208368708</v>
      </c>
      <c r="U15" s="19">
        <f>'[1]Industrial employment'!AO19/'[1]Industrial employment'!DQ19*'[1]Number of employees in the thre'!C15*10000</f>
        <v>82663.187757553154</v>
      </c>
      <c r="V15" s="19">
        <f>'[1]Industrial employment'!AP19/'[1]Industrial employment'!DQ19*'[1]Number of employees in the thre'!C15*10000</f>
        <v>35564.62556860147</v>
      </c>
      <c r="W15" s="19">
        <f>'[1]Industrial employment'!AQ19/'[1]Industrial employment'!DQ19*'[1]Number of employees in the thre'!C15*10000</f>
        <v>218559.16561402055</v>
      </c>
      <c r="X15" s="19">
        <f>('[1]Industrial employment'!AR19+'[1]Industrial employment'!AS19)/'[1]Industrial employment'!DQ19*'[1]Number of employees in the thre'!C15*10000</f>
        <v>342057.65049388085</v>
      </c>
      <c r="Y15" s="19">
        <f>('[1]Industrial employment'!AT19+'[1]Industrial employment'!AU19+'[1]Industrial employment'!AV19)/'[1]Industrial employment'!DQ19*'[1]Number of employees in the thre'!C15*10000</f>
        <v>126297.59858634805</v>
      </c>
      <c r="Z15" s="19">
        <f>'[1]Industrial employment'!AX19/'[1]Industrial employment'!DQ19*'[1]Number of employees in the thre'!C15*10000</f>
        <v>121533.14972424122</v>
      </c>
      <c r="AA15" s="19">
        <f>'[1]Industrial employment'!AY19/'[1]Industrial employment'!DQ19*'[1]Number of employees in the thre'!C15*10000</f>
        <v>17936.164778806266</v>
      </c>
      <c r="AB15" s="19">
        <f>'[1]Industrial employment'!AZ19/'[1]Industrial employment'!DQ19*'[1]Number of employees in the thre'!C15*10000</f>
        <v>28894.397161651934</v>
      </c>
      <c r="AC15" s="19">
        <f>'[1]Industrial employment'!BA19/'[1]Industrial employment'!DQ19*'[1]Number of employees in the thre'!C15*10000</f>
        <v>2131892.3470902098</v>
      </c>
      <c r="AD15" s="19">
        <f>'[1]Industrial employment'!BF19/'[1]Industrial employment'!DR19*'[1]Number of employees in the thre'!D15*10000</f>
        <v>4053453.3418570054</v>
      </c>
      <c r="AE15" s="19">
        <f>'[1]Industrial employment'!BI19/'[1]Industrial employment'!DR19*'[1]Number of employees in the thre'!D15*10000</f>
        <v>1129990.8589591163</v>
      </c>
      <c r="AF15" s="19">
        <f>'[1]Industrial employment'!BR19/'[1]Industrial employment'!DR19*'[1]Number of employees in the thre'!D15*10000</f>
        <v>1318732.2033493251</v>
      </c>
      <c r="AG15" s="19">
        <f>'[1]Industrial employment'!BU19/'[1]Industrial employment'!DR19*'[1]Number of employees in the thre'!D15*10000</f>
        <v>459764.36427944107</v>
      </c>
      <c r="AH15" s="19">
        <f>'[1]Industrial employment'!BY19/'[1]Industrial employment'!DR19*'[1]Number of employees in the thre'!D15*10000</f>
        <v>349085.71667552891</v>
      </c>
      <c r="AI15" s="19">
        <f>'[1]Industrial employment'!CD19/'[1]Industrial employment'!DR19*'[1]Number of employees in the thre'!D15*10000</f>
        <v>432827.80788280349</v>
      </c>
      <c r="AJ15" s="19">
        <f>'[1]Industrial employment'!CF19/'[1]Industrial employment'!DR19*'[1]Number of employees in the thre'!D15*10000</f>
        <v>515480.38260931912</v>
      </c>
      <c r="AK15" s="19">
        <f>'[1]Industrial employment'!CJ19/'[1]Industrial employment'!DR19*'[1]Number of employees in the thre'!D15*10000</f>
        <v>25232.738070344192</v>
      </c>
      <c r="AL15" s="19">
        <f>('[1]Industrial employment'!CK19+'[1]Industrial employment'!CL19)/'[1]Industrial employment'!DR19*'[1]Number of employees in the thre'!D15*10000</f>
        <v>231232.48713981014</v>
      </c>
      <c r="AM15" s="19">
        <f>'[1]Industrial employment'!CR19/'[1]Industrial employment'!DR19*'[1]Number of employees in the thre'!D15*10000</f>
        <v>907439.73186280078</v>
      </c>
      <c r="AN15" s="19">
        <f>'[1]Industrial employment'!CV19/'[1]Industrial employment'!DR19*'[1]Number of employees in the thre'!D15*10000</f>
        <v>997672.5595511928</v>
      </c>
      <c r="AO15" s="19">
        <f>'[1]Industrial employment'!CX19/'[1]Industrial employment'!DR19*'[1]Number of employees in the thre'!D15*10000</f>
        <v>426510.93041457306</v>
      </c>
      <c r="AP15" s="19">
        <f>'[1]Industrial employment'!DA19/'[1]Industrial employment'!DR19*'[1]Number of employees in the thre'!D15*10000</f>
        <v>210659.17061483953</v>
      </c>
      <c r="AQ15" s="19">
        <f>('[1]Industrial employment'!CM19+'[1]Industrial employment'!DH19+'[1]Industrial employment'!DN19)/'[1]Industrial employment'!DR19*'[1]Number of employees in the thre'!D15*10000</f>
        <v>184545.54687920085</v>
      </c>
    </row>
    <row r="16" spans="1:43" x14ac:dyDescent="0.2">
      <c r="A16" s="11" t="s">
        <v>250</v>
      </c>
      <c r="B16" s="1">
        <f>'[1]Number of employees in the thre'!B16*10000</f>
        <v>4550000</v>
      </c>
      <c r="C16" s="19">
        <f>'[1]Industrial employment'!J20/'[1]Industrial employment'!DQ20*'[1]Number of employees in the thre'!C16*10000</f>
        <v>15134.357005758156</v>
      </c>
      <c r="D16" s="19">
        <f>'[1]Industrial employment'!K20/'[1]Industrial employment'!DQ20*'[1]Number of employees in the thre'!C16*10000</f>
        <v>892.51439539347405</v>
      </c>
      <c r="E16" s="19">
        <f>('[1]Industrial employment'!L20+'[1]Industrial employment'!M20+'[1]Industrial employment'!N20)/'[1]Industrial employment'!DQ20*'[1]Number of employees in the thre'!C16*10000</f>
        <v>60844.529750479844</v>
      </c>
      <c r="F16" s="19">
        <f>('[1]Industrial employment'!O20+'[1]Industrial employment'!P20)/'[1]Industrial employment'!DQ20*'[1]Number of employees in the thre'!C16*10000</f>
        <v>10777.351247600769</v>
      </c>
      <c r="G16" s="19">
        <f>('[1]Industrial employment'!R20+'[1]Industrial employment'!S20+'[1]Industrial employment'!T20+'[1]Industrial employment'!U20)/'[1]Industrial employment'!DQ20*'[1]Number of employees in the thre'!C16*10000</f>
        <v>266429.9424184261</v>
      </c>
      <c r="H16" s="19">
        <f>('[1]Industrial employment'!V20+'[1]Industrial employment'!W20+'[1]Industrial employment'!X20)/'[1]Industrial employment'!DQ20*'[1]Number of employees in the thre'!C16*10000</f>
        <v>1384337.8119001919</v>
      </c>
      <c r="I16" s="19">
        <f>('[1]Industrial employment'!Y20+'[1]Industrial employment'!Z20)/'[1]Industrial employment'!DQ20*'[1]Number of employees in the thre'!C16*10000</f>
        <v>399596.9289827256</v>
      </c>
      <c r="J16" s="19">
        <f>('[1]Industrial employment'!AA20+'[1]Industrial employment'!AB20+'[1]Industrial employment'!AC20)/'[1]Industrial employment'!DQ20*'[1]Number of employees in the thre'!C16*10000</f>
        <v>241727.44721689058</v>
      </c>
      <c r="K16" s="19">
        <f>'[1]Industrial employment'!AD20/'[1]Industrial employment'!DQ20*'[1]Number of employees in the thre'!C16*10000</f>
        <v>7879.0786948176574</v>
      </c>
      <c r="L16" s="19">
        <f>('[1]Industrial employment'!AE20+'[1]Industrial employment'!AG20)/'[1]Industrial employment'!DQ20*'[1]Number of employees in the thre'!C16*10000</f>
        <v>142034.54894433782</v>
      </c>
      <c r="M16" s="19">
        <f>'[1]Industrial employment'!AF20/'[1]Industrial employment'!DQ20*'[1]Number of employees in the thre'!C16*10000</f>
        <v>56343.570057581572</v>
      </c>
      <c r="N16" s="19">
        <f>'[1]Industrial employment'!AH20/'[1]Industrial employment'!DQ20*'[1]Number of employees in the thre'!C16*10000</f>
        <v>108176.58349328215</v>
      </c>
      <c r="O16" s="19">
        <f>'[1]Industrial employment'!AI20/'[1]Industrial employment'!DQ20*'[1]Number of employees in the thre'!C16*10000</f>
        <v>365950.09596928983</v>
      </c>
      <c r="P16" s="19">
        <f>'[1]Industrial employment'!AJ20/'[1]Industrial employment'!DQ20*'[1]Number of employees in the thre'!C16*10000</f>
        <v>40902.111324376201</v>
      </c>
      <c r="Q16" s="19">
        <f>'[1]Industrial employment'!AK20/'[1]Industrial employment'!DQ20*'[1]Number of employees in the thre'!C16*10000</f>
        <v>71295.585412667948</v>
      </c>
      <c r="R16" s="19">
        <f>'[1]Industrial employment'!AL20/'[1]Industrial employment'!DQ20*'[1]Number of employees in the thre'!C16*10000</f>
        <v>258694.81765834935</v>
      </c>
      <c r="S16" s="19">
        <f>'[1]Industrial employment'!AM20/'[1]Industrial employment'!DQ20*'[1]Number of employees in the thre'!C16*10000</f>
        <v>135009.59692898273</v>
      </c>
      <c r="T16" s="19">
        <f>'[1]Industrial employment'!AN20/'[1]Industrial employment'!DQ20*'[1]Number of employees in the thre'!C16*10000</f>
        <v>90575.815738963531</v>
      </c>
      <c r="U16" s="19">
        <f>'[1]Industrial employment'!AO20/'[1]Industrial employment'!DQ20*'[1]Number of employees in the thre'!C16*10000</f>
        <v>62140.115163147784</v>
      </c>
      <c r="V16" s="19">
        <f>'[1]Industrial employment'!AP20/'[1]Industrial employment'!DQ20*'[1]Number of employees in the thre'!C16*10000</f>
        <v>30969.289827255274</v>
      </c>
      <c r="W16" s="19">
        <f>'[1]Industrial employment'!AQ20/'[1]Industrial employment'!DQ20*'[1]Number of employees in the thre'!C16*10000</f>
        <v>173646.83301343571</v>
      </c>
      <c r="X16" s="19">
        <f>('[1]Industrial employment'!AR20+'[1]Industrial employment'!AS20)/'[1]Industrial employment'!DQ20*'[1]Number of employees in the thre'!C16*10000</f>
        <v>591602.68714011519</v>
      </c>
      <c r="Y16" s="19">
        <f>('[1]Industrial employment'!AT20+'[1]Industrial employment'!AU20+'[1]Industrial employment'!AV20)/'[1]Industrial employment'!DQ20*'[1]Number of employees in the thre'!C16*10000</f>
        <v>109529.75047984647</v>
      </c>
      <c r="Z16" s="19">
        <f>'[1]Industrial employment'!AX20/'[1]Industrial employment'!DQ20*'[1]Number of employees in the thre'!C16*10000</f>
        <v>93378.119001919375</v>
      </c>
      <c r="AA16" s="19">
        <f>'[1]Industrial employment'!AY20/'[1]Industrial employment'!DQ20*'[1]Number of employees in the thre'!C16*10000</f>
        <v>18723.608445297505</v>
      </c>
      <c r="AB16" s="19">
        <f>'[1]Industrial employment'!AZ20/'[1]Industrial employment'!DQ20*'[1]Number of employees in the thre'!C16*10000</f>
        <v>23349.328214971207</v>
      </c>
      <c r="AC16" s="19">
        <f>'[1]Industrial employment'!BA20/'[1]Industrial employment'!DQ20*'[1]Number of employees in the thre'!C16*10000</f>
        <v>2910057.5815738966</v>
      </c>
      <c r="AD16" s="19">
        <f>'[1]Industrial employment'!BF20/'[1]Industrial employment'!DR20*'[1]Number of employees in the thre'!D16*10000</f>
        <v>3463629.0243463758</v>
      </c>
      <c r="AE16" s="19">
        <f>'[1]Industrial employment'!BI20/'[1]Industrial employment'!DR20*'[1]Number of employees in the thre'!D16*10000</f>
        <v>998060.13832796481</v>
      </c>
      <c r="AF16" s="19">
        <f>'[1]Industrial employment'!BR20/'[1]Industrial employment'!DR20*'[1]Number of employees in the thre'!D16*10000</f>
        <v>1075282.8692424665</v>
      </c>
      <c r="AG16" s="19">
        <f>'[1]Industrial employment'!BU20/'[1]Industrial employment'!DR20*'[1]Number of employees in the thre'!D16*10000</f>
        <v>283036.42963423207</v>
      </c>
      <c r="AH16" s="19">
        <f>'[1]Industrial employment'!BY20/'[1]Industrial employment'!DR20*'[1]Number of employees in the thre'!D16*10000</f>
        <v>247151.07343154727</v>
      </c>
      <c r="AI16" s="19">
        <f>'[1]Industrial employment'!CD20/'[1]Industrial employment'!DR20*'[1]Number of employees in the thre'!D16*10000</f>
        <v>361813.83770172828</v>
      </c>
      <c r="AJ16" s="19">
        <f>'[1]Industrial employment'!CF20/'[1]Industrial employment'!DR20*'[1]Number of employees in the thre'!D16*10000</f>
        <v>683195.42095194489</v>
      </c>
      <c r="AK16" s="19">
        <f>'[1]Industrial employment'!CJ20/'[1]Industrial employment'!DR20*'[1]Number of employees in the thre'!D16*10000</f>
        <v>22798.382086038033</v>
      </c>
      <c r="AL16" s="19">
        <f>('[1]Industrial employment'!CK20+'[1]Industrial employment'!CL20)/'[1]Industrial employment'!DR20*'[1]Number of employees in the thre'!D16*10000</f>
        <v>206090.55903464739</v>
      </c>
      <c r="AM16" s="19">
        <f>'[1]Industrial employment'!CR20/'[1]Industrial employment'!DR20*'[1]Number of employees in the thre'!D16*10000</f>
        <v>944200.15860298579</v>
      </c>
      <c r="AN16" s="19">
        <f>'[1]Industrial employment'!CV20/'[1]Industrial employment'!DR20*'[1]Number of employees in the thre'!D16*10000</f>
        <v>974942.30203240737</v>
      </c>
      <c r="AO16" s="19">
        <f>'[1]Industrial employment'!CX20/'[1]Industrial employment'!DR20*'[1]Number of employees in the thre'!D16*10000</f>
        <v>408986.57597410027</v>
      </c>
      <c r="AP16" s="19">
        <f>'[1]Industrial employment'!DA20/'[1]Industrial employment'!DR20*'[1]Number of employees in the thre'!D16*10000</f>
        <v>126578.40628525645</v>
      </c>
      <c r="AQ16" s="19">
        <f>('[1]Industrial employment'!CM20+'[1]Industrial employment'!DH20+'[1]Industrial employment'!DN20)/'[1]Industrial employment'!DR20*'[1]Number of employees in the thre'!D16*10000</f>
        <v>177158.65612583593</v>
      </c>
    </row>
    <row r="17" spans="1:43" x14ac:dyDescent="0.2">
      <c r="A17" s="11" t="s">
        <v>251</v>
      </c>
      <c r="B17" s="1">
        <f>'[1]Number of employees in the thre'!B17*10000</f>
        <v>13730000</v>
      </c>
      <c r="C17" s="19">
        <f>'[1]Industrial employment'!J21/'[1]Industrial employment'!DQ21*'[1]Number of employees in the thre'!C17*10000</f>
        <v>274156.58793573611</v>
      </c>
      <c r="D17" s="19">
        <f>'[1]Industrial employment'!K21/'[1]Industrial employment'!DQ21*'[1]Number of employees in the thre'!C17*10000</f>
        <v>52301.240225695808</v>
      </c>
      <c r="E17" s="19">
        <f>('[1]Industrial employment'!L21+'[1]Industrial employment'!M21+'[1]Industrial employment'!N21)/'[1]Industrial employment'!DQ21*'[1]Number of employees in the thre'!C17*10000</f>
        <v>151791.66693138555</v>
      </c>
      <c r="F17" s="19">
        <f>('[1]Industrial employment'!O21+'[1]Industrial employment'!P21)/'[1]Industrial employment'!DQ21*'[1]Number of employees in the thre'!C17*10000</f>
        <v>106600.59282915323</v>
      </c>
      <c r="G17" s="19">
        <f>('[1]Industrial employment'!R21+'[1]Industrial employment'!S21+'[1]Industrial employment'!T21+'[1]Industrial employment'!U21)/'[1]Industrial employment'!DQ21*'[1]Number of employees in the thre'!C17*10000</f>
        <v>1494458.311008706</v>
      </c>
      <c r="H17" s="19">
        <f>('[1]Industrial employment'!V21+'[1]Industrial employment'!W21+'[1]Industrial employment'!X21)/'[1]Industrial employment'!DQ21*'[1]Number of employees in the thre'!C17*10000</f>
        <v>1674664.6929225463</v>
      </c>
      <c r="I17" s="19">
        <f>('[1]Industrial employment'!Y21+'[1]Industrial employment'!Z21)/'[1]Industrial employment'!DQ21*'[1]Number of employees in the thre'!C17*10000</f>
        <v>925826.66771142394</v>
      </c>
      <c r="J17" s="19">
        <f>('[1]Industrial employment'!AA21+'[1]Industrial employment'!AB21+'[1]Industrial employment'!AC21)/'[1]Industrial employment'!DQ21*'[1]Number of employees in the thre'!C17*10000</f>
        <v>729038.54801330226</v>
      </c>
      <c r="K17" s="19">
        <f>'[1]Industrial employment'!AD21/'[1]Industrial employment'!DQ21*'[1]Number of employees in the thre'!C17*10000</f>
        <v>152842.62214306538</v>
      </c>
      <c r="L17" s="19">
        <f>('[1]Industrial employment'!AE21+'[1]Industrial employment'!AG21)/'[1]Industrial employment'!DQ21*'[1]Number of employees in the thre'!C17*10000</f>
        <v>525840.89899950381</v>
      </c>
      <c r="M17" s="19">
        <f>'[1]Industrial employment'!AF21/'[1]Industrial employment'!DQ21*'[1]Number of employees in the thre'!C17*10000</f>
        <v>215744.23777545767</v>
      </c>
      <c r="N17" s="19">
        <f>'[1]Industrial employment'!AH21/'[1]Industrial employment'!DQ21*'[1]Number of employees in the thre'!C17*10000</f>
        <v>567412.01626150555</v>
      </c>
      <c r="O17" s="19">
        <f>'[1]Industrial employment'!AI21/'[1]Industrial employment'!DQ21*'[1]Number of employees in the thre'!C17*10000</f>
        <v>690347.82651664515</v>
      </c>
      <c r="P17" s="19">
        <f>'[1]Industrial employment'!AJ21/'[1]Industrial employment'!DQ21*'[1]Number of employees in the thre'!C17*10000</f>
        <v>233052.56187892531</v>
      </c>
      <c r="Q17" s="19">
        <f>'[1]Industrial employment'!AK21/'[1]Industrial employment'!DQ21*'[1]Number of employees in the thre'!C17*10000</f>
        <v>156877.77116568791</v>
      </c>
      <c r="R17" s="19">
        <f>'[1]Industrial employment'!AL21/'[1]Industrial employment'!DQ21*'[1]Number of employees in the thre'!C17*10000</f>
        <v>871319.71901677048</v>
      </c>
      <c r="S17" s="19">
        <f>'[1]Industrial employment'!AM21/'[1]Industrial employment'!DQ21*'[1]Number of employees in the thre'!C17*10000</f>
        <v>1018518.3224304443</v>
      </c>
      <c r="T17" s="19">
        <f>'[1]Industrial employment'!AN21/'[1]Industrial employment'!DQ21*'[1]Number of employees in the thre'!C17*10000</f>
        <v>399998.74346761993</v>
      </c>
      <c r="U17" s="19">
        <f>'[1]Industrial employment'!AO21/'[1]Industrial employment'!DQ21*'[1]Number of employees in the thre'!C17*10000</f>
        <v>445475.26219524676</v>
      </c>
      <c r="V17" s="19">
        <f>'[1]Industrial employment'!AP21/'[1]Industrial employment'!DQ21*'[1]Number of employees in the thre'!C17*10000</f>
        <v>160912.92018831041</v>
      </c>
      <c r="W17" s="19">
        <f>'[1]Industrial employment'!AQ21/'[1]Industrial employment'!DQ21*'[1]Number of employees in the thre'!C17*10000</f>
        <v>316960.30698921432</v>
      </c>
      <c r="X17" s="19">
        <f>('[1]Industrial employment'!AR21+'[1]Industrial employment'!AS21)/'[1]Industrial employment'!DQ21*'[1]Number of employees in the thre'!C17*10000</f>
        <v>458696.53825329297</v>
      </c>
      <c r="Y17" s="19">
        <f>('[1]Industrial employment'!AT21+'[1]Industrial employment'!AU21+'[1]Industrial employment'!AV21)/'[1]Industrial employment'!DQ21*'[1]Number of employees in the thre'!C17*10000</f>
        <v>249128.28419091666</v>
      </c>
      <c r="Z17" s="19">
        <f>'[1]Industrial employment'!AX21/'[1]Industrial employment'!DQ21*'[1]Number of employees in the thre'!C17*10000</f>
        <v>404708.57978662947</v>
      </c>
      <c r="AA17" s="19">
        <f>'[1]Industrial employment'!AY21/'[1]Industrial employment'!DQ21*'[1]Number of employees in the thre'!C17*10000</f>
        <v>70310.201136950025</v>
      </c>
      <c r="AB17" s="19">
        <f>'[1]Industrial employment'!AZ21/'[1]Industrial employment'!DQ21*'[1]Number of employees in the thre'!C17*10000</f>
        <v>83375.780126599158</v>
      </c>
      <c r="AC17" s="19">
        <f>'[1]Industrial employment'!BA21/'[1]Industrial employment'!DQ21*'[1]Number of employees in the thre'!C17*10000</f>
        <v>5949639.099899265</v>
      </c>
      <c r="AD17" s="19">
        <f>'[1]Industrial employment'!BF21/'[1]Industrial employment'!DR21*'[1]Number of employees in the thre'!D17*10000</f>
        <v>7334192.3576153452</v>
      </c>
      <c r="AE17" s="19">
        <f>'[1]Industrial employment'!BI21/'[1]Industrial employment'!DR21*'[1]Number of employees in the thre'!D17*10000</f>
        <v>2730457.0521967495</v>
      </c>
      <c r="AF17" s="19">
        <f>'[1]Industrial employment'!BR21/'[1]Industrial employment'!DR21*'[1]Number of employees in the thre'!D17*10000</f>
        <v>1871455.0941982975</v>
      </c>
      <c r="AG17" s="19">
        <f>'[1]Industrial employment'!BU21/'[1]Industrial employment'!DR21*'[1]Number of employees in the thre'!D17*10000</f>
        <v>590327.12950878125</v>
      </c>
      <c r="AH17" s="19">
        <f>'[1]Industrial employment'!BY21/'[1]Industrial employment'!DR21*'[1]Number of employees in the thre'!D17*10000</f>
        <v>763833.05696921074</v>
      </c>
      <c r="AI17" s="19">
        <f>'[1]Industrial employment'!CD21/'[1]Industrial employment'!DR21*'[1]Number of employees in the thre'!D17*10000</f>
        <v>900617.03300048562</v>
      </c>
      <c r="AJ17" s="19">
        <f>'[1]Industrial employment'!CF21/'[1]Industrial employment'!DR21*'[1]Number of employees in the thre'!D17*10000</f>
        <v>1506470.4200001333</v>
      </c>
      <c r="AK17" s="19">
        <f>'[1]Industrial employment'!CJ21/'[1]Industrial employment'!DR21*'[1]Number of employees in the thre'!D17*10000</f>
        <v>78513.461175402786</v>
      </c>
      <c r="AL17" s="19">
        <f>('[1]Industrial employment'!CK21+'[1]Industrial employment'!CL21)/'[1]Industrial employment'!DR21*'[1]Number of employees in the thre'!D17*10000</f>
        <v>518682.86104145867</v>
      </c>
      <c r="AM17" s="19">
        <f>'[1]Industrial employment'!CR21/'[1]Industrial employment'!DR21*'[1]Number of employees in the thre'!D17*10000</f>
        <v>1641325.3761613301</v>
      </c>
      <c r="AN17" s="19">
        <f>'[1]Industrial employment'!CV21/'[1]Industrial employment'!DR21*'[1]Number of employees in the thre'!D17*10000</f>
        <v>2299109.3895414132</v>
      </c>
      <c r="AO17" s="19">
        <f>'[1]Industrial employment'!CX21/'[1]Industrial employment'!DR21*'[1]Number of employees in the thre'!D17*10000</f>
        <v>1117608.2437516211</v>
      </c>
      <c r="AP17" s="19">
        <f>'[1]Industrial employment'!DA21/'[1]Industrial employment'!DR21*'[1]Number of employees in the thre'!D17*10000</f>
        <v>260347.10856275135</v>
      </c>
      <c r="AQ17" s="19">
        <f>('[1]Industrial employment'!CM21+'[1]Industrial employment'!DH21+'[1]Industrial employment'!DN21)/'[1]Industrial employment'!DR21*'[1]Number of employees in the thre'!D17*10000</f>
        <v>469481.09203820629</v>
      </c>
    </row>
    <row r="18" spans="1:43" x14ac:dyDescent="0.2">
      <c r="A18" s="11" t="s">
        <v>252</v>
      </c>
      <c r="B18" s="1">
        <f>'[1]Number of employees in the thre'!B18*10000</f>
        <v>12230000</v>
      </c>
      <c r="C18" s="19">
        <f>'[1]Industrial employment'!J22/'[1]Industrial employment'!DQ22*'[1]Number of employees in the thre'!C18*10000</f>
        <v>300722.51246832492</v>
      </c>
      <c r="D18" s="19">
        <f>'[1]Industrial employment'!K22/'[1]Industrial employment'!DQ22*'[1]Number of employees in the thre'!C18*10000</f>
        <v>20575.62580371094</v>
      </c>
      <c r="E18" s="19">
        <f>('[1]Industrial employment'!L22+'[1]Industrial employment'!M22+'[1]Industrial employment'!N22)/'[1]Industrial employment'!DQ22*'[1]Number of employees in the thre'!C18*10000</f>
        <v>71491.983883794717</v>
      </c>
      <c r="F18" s="19">
        <f>('[1]Industrial employment'!O22+'[1]Industrial employment'!P22)/'[1]Industrial employment'!DQ22*'[1]Number of employees in the thre'!C18*10000</f>
        <v>64138.454800366846</v>
      </c>
      <c r="G18" s="19">
        <f>('[1]Industrial employment'!R22+'[1]Industrial employment'!S22+'[1]Industrial employment'!T22+'[1]Industrial employment'!U22)/'[1]Industrial employment'!DQ22*'[1]Number of employees in the thre'!C18*10000</f>
        <v>1010759.7980699411</v>
      </c>
      <c r="H18" s="19">
        <f>('[1]Industrial employment'!V22+'[1]Industrial employment'!W22+'[1]Industrial employment'!X22)/'[1]Industrial employment'!DQ22*'[1]Number of employees in the thre'!C18*10000</f>
        <v>1203377.1172277757</v>
      </c>
      <c r="I18" s="19">
        <f>('[1]Industrial employment'!Y22+'[1]Industrial employment'!Z22)/'[1]Industrial employment'!DQ22*'[1]Number of employees in the thre'!C18*10000</f>
        <v>388382.75658240292</v>
      </c>
      <c r="J18" s="19">
        <f>('[1]Industrial employment'!AA22+'[1]Industrial employment'!AB22+'[1]Industrial employment'!AC22)/'[1]Industrial employment'!DQ22*'[1]Number of employees in the thre'!C18*10000</f>
        <v>459696.5450926089</v>
      </c>
      <c r="K18" s="19">
        <f>'[1]Industrial employment'!AD22/'[1]Industrial employment'!DQ22*'[1]Number of employees in the thre'!C18*10000</f>
        <v>42101.626933228392</v>
      </c>
      <c r="L18" s="19">
        <f>('[1]Industrial employment'!AE22+'[1]Industrial employment'!AG22)/'[1]Industrial employment'!DQ22*'[1]Number of employees in the thre'!C18*10000</f>
        <v>224015.343984167</v>
      </c>
      <c r="M18" s="19">
        <f>'[1]Industrial employment'!AF22/'[1]Industrial employment'!DQ22*'[1]Number of employees in the thre'!C18*10000</f>
        <v>157049.52258952579</v>
      </c>
      <c r="N18" s="19">
        <f>'[1]Industrial employment'!AH22/'[1]Industrial employment'!DQ22*'[1]Number of employees in the thre'!C18*10000</f>
        <v>164640.64550440529</v>
      </c>
      <c r="O18" s="19">
        <f>'[1]Industrial employment'!AI22/'[1]Industrial employment'!DQ22*'[1]Number of employees in the thre'!C18*10000</f>
        <v>490405.54780773178</v>
      </c>
      <c r="P18" s="19">
        <f>'[1]Industrial employment'!AJ22/'[1]Industrial employment'!DQ22*'[1]Number of employees in the thre'!C18*10000</f>
        <v>123798.26587787051</v>
      </c>
      <c r="Q18" s="19">
        <f>'[1]Industrial employment'!AK22/'[1]Industrial employment'!DQ22*'[1]Number of employees in the thre'!C18*10000</f>
        <v>125200.06948343513</v>
      </c>
      <c r="R18" s="19">
        <f>'[1]Industrial employment'!AL22/'[1]Industrial employment'!DQ22*'[1]Number of employees in the thre'!C18*10000</f>
        <v>370872.09120441793</v>
      </c>
      <c r="S18" s="19">
        <f>'[1]Industrial employment'!AM22/'[1]Industrial employment'!DQ22*'[1]Number of employees in the thre'!C18*10000</f>
        <v>433786.93777280889</v>
      </c>
      <c r="T18" s="19">
        <f>'[1]Industrial employment'!AN22/'[1]Industrial employment'!DQ22*'[1]Number of employees in the thre'!C18*10000</f>
        <v>209023.17321956929</v>
      </c>
      <c r="U18" s="19">
        <f>'[1]Industrial employment'!AO22/'[1]Industrial employment'!DQ22*'[1]Number of employees in the thre'!C18*10000</f>
        <v>150206.82024371892</v>
      </c>
      <c r="V18" s="19">
        <f>'[1]Industrial employment'!AP22/'[1]Industrial employment'!DQ22*'[1]Number of employees in the thre'!C18*10000</f>
        <v>74366.869244359419</v>
      </c>
      <c r="W18" s="19">
        <f>'[1]Industrial employment'!AQ22/'[1]Industrial employment'!DQ22*'[1]Number of employees in the thre'!C18*10000</f>
        <v>197642.42869303637</v>
      </c>
      <c r="X18" s="19">
        <f>('[1]Industrial employment'!AR22+'[1]Industrial employment'!AS22)/'[1]Industrial employment'!DQ22*'[1]Number of employees in the thre'!C18*10000</f>
        <v>949496.22863013903</v>
      </c>
      <c r="Y18" s="19">
        <f>('[1]Industrial employment'!AT22+'[1]Industrial employment'!AU22+'[1]Industrial employment'!AV22)/'[1]Industrial employment'!DQ22*'[1]Number of employees in the thre'!C18*10000</f>
        <v>226605.11674698978</v>
      </c>
      <c r="Z18" s="19">
        <f>'[1]Industrial employment'!AX22/'[1]Industrial employment'!DQ22*'[1]Number of employees in the thre'!C18*10000</f>
        <v>225654.74142118325</v>
      </c>
      <c r="AA18" s="19">
        <f>'[1]Industrial employment'!AY22/'[1]Industrial employment'!DQ22*'[1]Number of employees in the thre'!C18*10000</f>
        <v>53363.574544035531</v>
      </c>
      <c r="AB18" s="19">
        <f>'[1]Industrial employment'!AZ22/'[1]Industrial employment'!DQ22*'[1]Number of employees in the thre'!C18*10000</f>
        <v>57604.624435447091</v>
      </c>
      <c r="AC18" s="19">
        <f>'[1]Industrial employment'!BA22/'[1]Industrial employment'!DQ22*'[1]Number of employees in the thre'!C18*10000</f>
        <v>6635021.5777350049</v>
      </c>
      <c r="AD18" s="19">
        <f>'[1]Industrial employment'!BF22/'[1]Industrial employment'!DR22*'[1]Number of employees in the thre'!D18*10000</f>
        <v>7943347.0670443811</v>
      </c>
      <c r="AE18" s="19">
        <f>'[1]Industrial employment'!BI22/'[1]Industrial employment'!DR22*'[1]Number of employees in the thre'!D18*10000</f>
        <v>2261390.9776518731</v>
      </c>
      <c r="AF18" s="19">
        <f>'[1]Industrial employment'!BR22/'[1]Industrial employment'!DR22*'[1]Number of employees in the thre'!D18*10000</f>
        <v>2430229.8570978912</v>
      </c>
      <c r="AG18" s="19">
        <f>'[1]Industrial employment'!BU22/'[1]Industrial employment'!DR22*'[1]Number of employees in the thre'!D18*10000</f>
        <v>479328.16115832544</v>
      </c>
      <c r="AH18" s="19">
        <f>'[1]Industrial employment'!BY22/'[1]Industrial employment'!DR22*'[1]Number of employees in the thre'!D18*10000</f>
        <v>522534.82908404153</v>
      </c>
      <c r="AI18" s="19">
        <f>'[1]Industrial employment'!CD22/'[1]Industrial employment'!DR22*'[1]Number of employees in the thre'!D18*10000</f>
        <v>724225.52093169652</v>
      </c>
      <c r="AJ18" s="19">
        <f>'[1]Industrial employment'!CF22/'[1]Industrial employment'!DR22*'[1]Number of employees in the thre'!D18*10000</f>
        <v>1196404.6987724267</v>
      </c>
      <c r="AK18" s="19">
        <f>'[1]Industrial employment'!CJ22/'[1]Industrial employment'!DR22*'[1]Number of employees in the thre'!D18*10000</f>
        <v>52813.114258734662</v>
      </c>
      <c r="AL18" s="19">
        <f>('[1]Industrial employment'!CK22+'[1]Industrial employment'!CL22)/'[1]Industrial employment'!DR22*'[1]Number of employees in the thre'!D18*10000</f>
        <v>409949.51211835066</v>
      </c>
      <c r="AM18" s="19">
        <f>'[1]Industrial employment'!CR22/'[1]Industrial employment'!DR22*'[1]Number of employees in the thre'!D18*10000</f>
        <v>1802683.1652502364</v>
      </c>
      <c r="AN18" s="19">
        <f>'[1]Industrial employment'!CV22/'[1]Industrial employment'!DR22*'[1]Number of employees in the thre'!D18*10000</f>
        <v>2024491.5429650615</v>
      </c>
      <c r="AO18" s="19">
        <f>'[1]Industrial employment'!CX22/'[1]Industrial employment'!DR22*'[1]Number of employees in the thre'!D18*10000</f>
        <v>905184.1611583255</v>
      </c>
      <c r="AP18" s="19">
        <f>'[1]Industrial employment'!DA22/'[1]Industrial employment'!DR22*'[1]Number of employees in the thre'!D18*10000</f>
        <v>229638.74850487884</v>
      </c>
      <c r="AQ18" s="19">
        <f>('[1]Industrial employment'!CM22+'[1]Industrial employment'!DH22+'[1]Industrial employment'!DN22)/'[1]Industrial employment'!DR22*'[1]Number of employees in the thre'!D18*10000</f>
        <v>445269.95782184449</v>
      </c>
    </row>
    <row r="19" spans="1:43" x14ac:dyDescent="0.2">
      <c r="A19" s="11" t="s">
        <v>253</v>
      </c>
      <c r="B19" s="1">
        <f>'[1]Number of employees in the thre'!B19*10000</f>
        <v>8970000</v>
      </c>
      <c r="C19" s="19">
        <f>'[1]Industrial employment'!J23/'[1]Industrial employment'!DQ23*'[1]Number of employees in the thre'!C19*10000</f>
        <v>9665.5665305347138</v>
      </c>
      <c r="D19" s="19">
        <f>'[1]Industrial employment'!K23/'[1]Industrial employment'!DQ23*'[1]Number of employees in the thre'!C19*10000</f>
        <v>7926.6894896346894</v>
      </c>
      <c r="E19" s="19">
        <f>('[1]Industrial employment'!L23+'[1]Industrial employment'!M23+'[1]Industrial employment'!N23)/'[1]Industrial employment'!DQ23*'[1]Number of employees in the thre'!C19*10000</f>
        <v>66539.794852312669</v>
      </c>
      <c r="F19" s="19">
        <f>('[1]Industrial employment'!O23+'[1]Industrial employment'!P23)/'[1]Industrial employment'!DQ23*'[1]Number of employees in the thre'!C19*10000</f>
        <v>16093.861974287467</v>
      </c>
      <c r="G19" s="19">
        <f>('[1]Industrial employment'!R23+'[1]Industrial employment'!S23+'[1]Industrial employment'!T23+'[1]Industrial employment'!U23)/'[1]Industrial employment'!DQ23*'[1]Number of employees in the thre'!C19*10000</f>
        <v>387196.12067104707</v>
      </c>
      <c r="H19" s="19">
        <f>('[1]Industrial employment'!V23+'[1]Industrial employment'!W23+'[1]Industrial employment'!X23)/'[1]Industrial employment'!DQ23*'[1]Number of employees in the thre'!C19*10000</f>
        <v>1259150.4632227872</v>
      </c>
      <c r="I19" s="19">
        <f>('[1]Industrial employment'!Y23+'[1]Industrial employment'!Z23)/'[1]Industrial employment'!DQ23*'[1]Number of employees in the thre'!C19*10000</f>
        <v>174433.41550177429</v>
      </c>
      <c r="J19" s="19">
        <f>('[1]Industrial employment'!AA23+'[1]Industrial employment'!AB23+'[1]Industrial employment'!AC23)/'[1]Industrial employment'!DQ23*'[1]Number of employees in the thre'!C19*10000</f>
        <v>179409.5636294563</v>
      </c>
      <c r="K19" s="19">
        <f>'[1]Industrial employment'!AD23/'[1]Industrial employment'!DQ23*'[1]Number of employees in the thre'!C19*10000</f>
        <v>14206.995397991694</v>
      </c>
      <c r="L19" s="19">
        <f>('[1]Industrial employment'!AE23+'[1]Industrial employment'!AG23)/'[1]Industrial employment'!DQ23*'[1]Number of employees in the thre'!C19*10000</f>
        <v>173175.50445091046</v>
      </c>
      <c r="M19" s="19">
        <f>'[1]Industrial employment'!AF23/'[1]Industrial employment'!DQ23*'[1]Number of employees in the thre'!C19*10000</f>
        <v>87276.828499641677</v>
      </c>
      <c r="N19" s="19">
        <f>'[1]Industrial employment'!AH23/'[1]Industrial employment'!DQ23*'[1]Number of employees in the thre'!C19*10000</f>
        <v>125504.37536155552</v>
      </c>
      <c r="O19" s="19">
        <f>'[1]Industrial employment'!AI23/'[1]Industrial employment'!DQ23*'[1]Number of employees in the thre'!C19*10000</f>
        <v>268055.29533150862</v>
      </c>
      <c r="P19" s="19">
        <f>'[1]Industrial employment'!AJ23/'[1]Industrial employment'!DQ23*'[1]Number of employees in the thre'!C19*10000</f>
        <v>73532.300399761691</v>
      </c>
      <c r="Q19" s="19">
        <f>'[1]Industrial employment'!AK23/'[1]Industrial employment'!DQ23*'[1]Number of employees in the thre'!C19*10000</f>
        <v>32502.201711290891</v>
      </c>
      <c r="R19" s="19">
        <f>'[1]Industrial employment'!AL23/'[1]Industrial employment'!DQ23*'[1]Number of employees in the thre'!C19*10000</f>
        <v>250786.76642001746</v>
      </c>
      <c r="S19" s="19">
        <f>'[1]Industrial employment'!AM23/'[1]Industrial employment'!DQ23*'[1]Number of employees in the thre'!C19*10000</f>
        <v>215167.53511945365</v>
      </c>
      <c r="T19" s="19">
        <f>'[1]Industrial employment'!AN23/'[1]Industrial employment'!DQ23*'[1]Number of employees in the thre'!C19*10000</f>
        <v>117577.68587192085</v>
      </c>
      <c r="U19" s="19">
        <f>'[1]Industrial employment'!AO23/'[1]Industrial employment'!DQ23*'[1]Number of employees in the thre'!C19*10000</f>
        <v>316956.58743384067</v>
      </c>
      <c r="V19" s="19">
        <f>'[1]Industrial employment'!AP23/'[1]Industrial employment'!DQ23*'[1]Number of employees in the thre'!C19*10000</f>
        <v>60129.998100484379</v>
      </c>
      <c r="W19" s="19">
        <f>'[1]Industrial employment'!AQ23/'[1]Industrial employment'!DQ23*'[1]Number of employees in the thre'!C19*10000</f>
        <v>156091.96245866397</v>
      </c>
      <c r="X19" s="19">
        <f>('[1]Industrial employment'!AR23+'[1]Industrial employment'!AS23)/'[1]Industrial employment'!DQ23*'[1]Number of employees in the thre'!C19*10000</f>
        <v>436855.85914228234</v>
      </c>
      <c r="Y19" s="19">
        <f>('[1]Industrial employment'!AT23+'[1]Industrial employment'!AU23+'[1]Industrial employment'!AV23)/'[1]Industrial employment'!DQ23*'[1]Number of employees in the thre'!C19*10000</f>
        <v>127141.50959687098</v>
      </c>
      <c r="Z19" s="19">
        <f>'[1]Industrial employment'!AX23/'[1]Industrial employment'!DQ23*'[1]Number of employees in the thre'!C19*10000</f>
        <v>130637.76237059552</v>
      </c>
      <c r="AA19" s="19">
        <f>'[1]Industrial employment'!AY23/'[1]Industrial employment'!DQ23*'[1]Number of employees in the thre'!C19*10000</f>
        <v>35979.955793090943</v>
      </c>
      <c r="AB19" s="19">
        <f>'[1]Industrial employment'!AZ23/'[1]Industrial employment'!DQ23*'[1]Number of employees in the thre'!C19*10000</f>
        <v>42066.025436241034</v>
      </c>
      <c r="AC19" s="19">
        <f>'[1]Industrial employment'!BA23/'[1]Industrial employment'!DQ23*'[1]Number of employees in the thre'!C19*10000</f>
        <v>3805939.3752320432</v>
      </c>
      <c r="AD19" s="19">
        <f>'[1]Industrial employment'!BF23/'[1]Industrial employment'!DR23*'[1]Number of employees in the thre'!D19*10000</f>
        <v>4780407.2337229773</v>
      </c>
      <c r="AE19" s="19">
        <f>'[1]Industrial employment'!BI23/'[1]Industrial employment'!DR23*'[1]Number of employees in the thre'!D19*10000</f>
        <v>1564944.5919063478</v>
      </c>
      <c r="AF19" s="19">
        <f>'[1]Industrial employment'!BR23/'[1]Industrial employment'!DR23*'[1]Number of employees in the thre'!D19*10000</f>
        <v>1681738.7549947547</v>
      </c>
      <c r="AG19" s="19">
        <f>'[1]Industrial employment'!BU23/'[1]Industrial employment'!DR23*'[1]Number of employees in the thre'!D19*10000</f>
        <v>562793.43644837849</v>
      </c>
      <c r="AH19" s="19">
        <f>'[1]Industrial employment'!BY23/'[1]Industrial employment'!DR23*'[1]Number of employees in the thre'!D19*10000</f>
        <v>461809.4124964886</v>
      </c>
      <c r="AI19" s="19">
        <f>'[1]Industrial employment'!CD23/'[1]Industrial employment'!DR23*'[1]Number of employees in the thre'!D19*10000</f>
        <v>619748.8147311575</v>
      </c>
      <c r="AJ19" s="19">
        <f>'[1]Industrial employment'!CF23/'[1]Industrial employment'!DR23*'[1]Number of employees in the thre'!D19*10000</f>
        <v>910357.31484294834</v>
      </c>
      <c r="AK19" s="19">
        <f>'[1]Industrial employment'!CJ23/'[1]Industrial employment'!DR23*'[1]Number of employees in the thre'!D19*10000</f>
        <v>70789.250027231086</v>
      </c>
      <c r="AL19" s="19">
        <f>('[1]Industrial employment'!CK23+'[1]Industrial employment'!CL23)/'[1]Industrial employment'!DR23*'[1]Number of employees in the thre'!D19*10000</f>
        <v>370749.92260638752</v>
      </c>
      <c r="AM19" s="19">
        <f>'[1]Industrial employment'!CR23/'[1]Industrial employment'!DR23*'[1]Number of employees in the thre'!D19*10000</f>
        <v>1202520.9106075112</v>
      </c>
      <c r="AN19" s="19">
        <f>'[1]Industrial employment'!CV23/'[1]Industrial employment'!DR23*'[1]Number of employees in the thre'!D19*10000</f>
        <v>1240221.1809118686</v>
      </c>
      <c r="AO19" s="19">
        <f>'[1]Industrial employment'!CX23/'[1]Industrial employment'!DR23*'[1]Number of employees in the thre'!D19*10000</f>
        <v>669490.27706913254</v>
      </c>
      <c r="AP19" s="19">
        <f>'[1]Industrial employment'!DA23/'[1]Industrial employment'!DR23*'[1]Number of employees in the thre'!D19*10000</f>
        <v>221644.32762149363</v>
      </c>
      <c r="AQ19" s="19">
        <f>('[1]Industrial employment'!CM23+'[1]Industrial employment'!DH23+'[1]Industrial employment'!DN23)/'[1]Industrial employment'!DR23*'[1]Number of employees in the thre'!D19*10000</f>
        <v>253167.41241622856</v>
      </c>
    </row>
    <row r="20" spans="1:43" x14ac:dyDescent="0.2">
      <c r="A20" s="11" t="s">
        <v>254</v>
      </c>
      <c r="B20" s="1">
        <f>'[1]Number of employees in the thre'!B20*10000</f>
        <v>8360000</v>
      </c>
      <c r="C20" s="19">
        <f>'[1]Industrial employment'!J24/'[1]Industrial employment'!DQ24*'[1]Number of employees in the thre'!C20*10000</f>
        <v>33480.840083529525</v>
      </c>
      <c r="D20" s="19">
        <f>'[1]Industrial employment'!K24/'[1]Industrial employment'!DQ24*'[1]Number of employees in the thre'!C20*10000</f>
        <v>617.2938031203862</v>
      </c>
      <c r="E20" s="19">
        <f>('[1]Industrial employment'!L24+'[1]Industrial employment'!M24+'[1]Industrial employment'!N24)/'[1]Industrial employment'!DQ24*'[1]Number of employees in the thre'!C20*10000</f>
        <v>66256.201534921463</v>
      </c>
      <c r="F20" s="19">
        <f>('[1]Industrial employment'!O24+'[1]Industrial employment'!P24)/'[1]Industrial employment'!DQ24*'[1]Number of employees in the thre'!C20*10000</f>
        <v>13325.707495932149</v>
      </c>
      <c r="G20" s="19">
        <f>('[1]Industrial employment'!R24+'[1]Industrial employment'!S24+'[1]Industrial employment'!T24+'[1]Industrial employment'!U24)/'[1]Industrial employment'!DQ24*'[1]Number of employees in the thre'!C20*10000</f>
        <v>412959.75597320317</v>
      </c>
      <c r="H20" s="19">
        <f>('[1]Industrial employment'!V24+'[1]Industrial employment'!W24+'[1]Industrial employment'!X24)/'[1]Industrial employment'!DQ24*'[1]Number of employees in the thre'!C20*10000</f>
        <v>695415.76331528847</v>
      </c>
      <c r="I20" s="19">
        <f>('[1]Industrial employment'!Y24+'[1]Industrial employment'!Z24)/'[1]Industrial employment'!DQ24*'[1]Number of employees in the thre'!C20*10000</f>
        <v>240146.88604250076</v>
      </c>
      <c r="J20" s="19">
        <f>('[1]Industrial employment'!AA24+'[1]Industrial employment'!AB24+'[1]Industrial employment'!AC24)/'[1]Industrial employment'!DQ24*'[1]Number of employees in the thre'!C20*10000</f>
        <v>228477.09366922488</v>
      </c>
      <c r="K20" s="19">
        <f>'[1]Industrial employment'!AD24/'[1]Industrial employment'!DQ24*'[1]Number of employees in the thre'!C20*10000</f>
        <v>16392.579882863589</v>
      </c>
      <c r="L20" s="19">
        <f>('[1]Industrial employment'!AE24+'[1]Industrial employment'!AG24)/'[1]Industrial employment'!DQ24*'[1]Number of employees in the thre'!C20*10000</f>
        <v>212878.17724751605</v>
      </c>
      <c r="M20" s="19">
        <f>'[1]Industrial employment'!AF24/'[1]Industrial employment'!DQ24*'[1]Number of employees in the thre'!C20*10000</f>
        <v>51108.007572633884</v>
      </c>
      <c r="N20" s="19">
        <f>'[1]Industrial employment'!AH24/'[1]Industrial employment'!DQ24*'[1]Number of employees in the thre'!C20*10000</f>
        <v>110603.37221623682</v>
      </c>
      <c r="O20" s="19">
        <f>'[1]Industrial employment'!AI24/'[1]Industrial employment'!DQ24*'[1]Number of employees in the thre'!C20*10000</f>
        <v>382320.4270468945</v>
      </c>
      <c r="P20" s="19">
        <f>'[1]Industrial employment'!AJ24/'[1]Industrial employment'!DQ24*'[1]Number of employees in the thre'!C20*10000</f>
        <v>45660.144802238094</v>
      </c>
      <c r="Q20" s="19">
        <f>'[1]Industrial employment'!AK24/'[1]Industrial employment'!DQ24*'[1]Number of employees in the thre'!C20*10000</f>
        <v>42740.247130335316</v>
      </c>
      <c r="R20" s="19">
        <f>'[1]Industrial employment'!AL24/'[1]Industrial employment'!DQ24*'[1]Number of employees in the thre'!C20*10000</f>
        <v>286130.37521780183</v>
      </c>
      <c r="S20" s="19">
        <f>'[1]Industrial employment'!AM24/'[1]Industrial employment'!DQ24*'[1]Number of employees in the thre'!C20*10000</f>
        <v>213671.84070867082</v>
      </c>
      <c r="T20" s="19">
        <f>'[1]Industrial employment'!AN24/'[1]Industrial employment'!DQ24*'[1]Number of employees in the thre'!C20*10000</f>
        <v>146102.66505282666</v>
      </c>
      <c r="U20" s="19">
        <f>'[1]Industrial employment'!AO24/'[1]Industrial employment'!DQ24*'[1]Number of employees in the thre'!C20*10000</f>
        <v>98394.67255452252</v>
      </c>
      <c r="V20" s="19">
        <f>'[1]Industrial employment'!AP24/'[1]Industrial employment'!DQ24*'[1]Number of employees in the thre'!C20*10000</f>
        <v>60396.809562445407</v>
      </c>
      <c r="W20" s="19">
        <f>'[1]Industrial employment'!AQ24/'[1]Industrial employment'!DQ24*'[1]Number of employees in the thre'!C20*10000</f>
        <v>158644.50740193928</v>
      </c>
      <c r="X20" s="19">
        <f>('[1]Industrial employment'!AR24+'[1]Industrial employment'!AS24)/'[1]Industrial employment'!DQ24*'[1]Number of employees in the thre'!C20*10000</f>
        <v>687106.79275900137</v>
      </c>
      <c r="Y20" s="19">
        <f>('[1]Industrial employment'!AT24+'[1]Industrial employment'!AU24+'[1]Industrial employment'!AV24)/'[1]Industrial employment'!DQ24*'[1]Number of employees in the thre'!C20*10000</f>
        <v>118745.77142882478</v>
      </c>
      <c r="Z20" s="19">
        <f>'[1]Industrial employment'!AX24/'[1]Industrial employment'!DQ24*'[1]Number of employees in the thre'!C20*10000</f>
        <v>120587.85452385071</v>
      </c>
      <c r="AA20" s="19">
        <f>'[1]Industrial employment'!AY24/'[1]Industrial employment'!DQ24*'[1]Number of employees in the thre'!C20*10000</f>
        <v>29208.775033363036</v>
      </c>
      <c r="AB20" s="19">
        <f>'[1]Industrial employment'!AZ24/'[1]Industrial employment'!DQ24*'[1]Number of employees in the thre'!C20*10000</f>
        <v>38360.400622481146</v>
      </c>
      <c r="AC20" s="19">
        <f>'[1]Industrial employment'!BA24/'[1]Industrial employment'!DQ24*'[1]Number of employees in the thre'!C20*10000</f>
        <v>4330267.0373178339</v>
      </c>
      <c r="AD20" s="19">
        <f>'[1]Industrial employment'!BF24/'[1]Industrial employment'!DR24*'[1]Number of employees in the thre'!D20*10000</f>
        <v>5163923.5392621346</v>
      </c>
      <c r="AE20" s="19">
        <f>'[1]Industrial employment'!BI24/'[1]Industrial employment'!DR24*'[1]Number of employees in the thre'!D20*10000</f>
        <v>1529845.6856769824</v>
      </c>
      <c r="AF20" s="19">
        <f>'[1]Industrial employment'!BR24/'[1]Industrial employment'!DR24*'[1]Number of employees in the thre'!D20*10000</f>
        <v>1786749.6464255734</v>
      </c>
      <c r="AG20" s="19">
        <f>'[1]Industrial employment'!BU24/'[1]Industrial employment'!DR24*'[1]Number of employees in the thre'!D20*10000</f>
        <v>449860.78677281283</v>
      </c>
      <c r="AH20" s="19">
        <f>'[1]Industrial employment'!BY24/'[1]Industrial employment'!DR24*'[1]Number of employees in the thre'!D20*10000</f>
        <v>400057.20112056989</v>
      </c>
      <c r="AI20" s="19">
        <f>'[1]Industrial employment'!CD24/'[1]Industrial employment'!DR24*'[1]Number of employees in the thre'!D20*10000</f>
        <v>537532.94427037833</v>
      </c>
      <c r="AJ20" s="19">
        <f>'[1]Industrial employment'!CF24/'[1]Industrial employment'!DR24*'[1]Number of employees in the thre'!D20*10000</f>
        <v>974555.22553686821</v>
      </c>
      <c r="AK20" s="19">
        <f>'[1]Industrial employment'!CJ24/'[1]Industrial employment'!DR24*'[1]Number of employees in the thre'!D20*10000</f>
        <v>41248.300054198058</v>
      </c>
      <c r="AL20" s="19">
        <f>('[1]Industrial employment'!CK24+'[1]Industrial employment'!CL24)/'[1]Industrial employment'!DR24*'[1]Number of employees in the thre'!D20*10000</f>
        <v>297293.38597743132</v>
      </c>
      <c r="AM20" s="19">
        <f>'[1]Industrial employment'!CR24/'[1]Industrial employment'!DR24*'[1]Number of employees in the thre'!D20*10000</f>
        <v>1335751.1293646244</v>
      </c>
      <c r="AN20" s="19">
        <f>'[1]Industrial employment'!CV24/'[1]Industrial employment'!DR24*'[1]Number of employees in the thre'!D20*10000</f>
        <v>1360435.4149297785</v>
      </c>
      <c r="AO20" s="19">
        <f>'[1]Industrial employment'!CX24/'[1]Industrial employment'!DR24*'[1]Number of employees in the thre'!D20*10000</f>
        <v>669018.87207970407</v>
      </c>
      <c r="AP20" s="19">
        <f>'[1]Industrial employment'!DA24/'[1]Industrial employment'!DR24*'[1]Number of employees in the thre'!D20*10000</f>
        <v>252888.44208458046</v>
      </c>
      <c r="AQ20" s="19">
        <f>('[1]Industrial employment'!CM24+'[1]Industrial employment'!DH24+'[1]Industrial employment'!DN24)/'[1]Industrial employment'!DR24*'[1]Number of employees in the thre'!D20*10000</f>
        <v>227601.82871982461</v>
      </c>
    </row>
    <row r="21" spans="1:43" x14ac:dyDescent="0.2">
      <c r="A21" s="11" t="s">
        <v>255</v>
      </c>
      <c r="B21" s="1">
        <f>'[1]Number of employees in the thre'!B21*10000</f>
        <v>7670000</v>
      </c>
      <c r="C21" s="19">
        <f>'[1]Industrial employment'!J25/'[1]Industrial employment'!DQ25*'[1]Number of employees in the thre'!C21*10000</f>
        <v>909.76401183296014</v>
      </c>
      <c r="D21" s="19">
        <f>'[1]Industrial employment'!K25/'[1]Industrial employment'!DQ25*'[1]Number of employees in the thre'!C21*10000</f>
        <v>5592.6545569520913</v>
      </c>
      <c r="E21" s="19">
        <f>('[1]Industrial employment'!L25+'[1]Industrial employment'!M25+'[1]Industrial employment'!N25)/'[1]Industrial employment'!DQ25*'[1]Number of employees in the thre'!C21*10000</f>
        <v>44147.495732104697</v>
      </c>
      <c r="F21" s="19">
        <f>('[1]Industrial employment'!O25+'[1]Industrial employment'!P25)/'[1]Industrial employment'!DQ25*'[1]Number of employees in the thre'!C21*10000</f>
        <v>9739.2631582538997</v>
      </c>
      <c r="G21" s="19">
        <f>('[1]Industrial employment'!R25+'[1]Industrial employment'!S25+'[1]Industrial employment'!T25+'[1]Industrial employment'!U25)/'[1]Industrial employment'!DQ25*'[1]Number of employees in the thre'!C21*10000</f>
        <v>669998.10063020408</v>
      </c>
      <c r="H21" s="19">
        <f>('[1]Industrial employment'!V25+'[1]Industrial employment'!W25+'[1]Industrial employment'!X25)/'[1]Industrial employment'!DQ25*'[1]Number of employees in the thre'!C21*10000</f>
        <v>3587036.6987815602</v>
      </c>
      <c r="I21" s="19">
        <f>('[1]Industrial employment'!Y25+'[1]Industrial employment'!Z25)/'[1]Industrial employment'!DQ25*'[1]Number of employees in the thre'!C21*10000</f>
        <v>861977.46005352354</v>
      </c>
      <c r="J21" s="19">
        <f>('[1]Industrial employment'!AA25+'[1]Industrial employment'!AB25+'[1]Industrial employment'!AC25)/'[1]Industrial employment'!DQ25*'[1]Number of employees in the thre'!C21*10000</f>
        <v>1826451.8066191331</v>
      </c>
      <c r="K21" s="19">
        <f>'[1]Industrial employment'!AD25/'[1]Industrial employment'!DQ25*'[1]Number of employees in the thre'!C21*10000</f>
        <v>32990.916008047869</v>
      </c>
      <c r="L21" s="19">
        <f>('[1]Industrial employment'!AE25+'[1]Industrial employment'!AG25)/'[1]Industrial employment'!DQ25*'[1]Number of employees in the thre'!C21*10000</f>
        <v>426784.66264576523</v>
      </c>
      <c r="M21" s="19">
        <f>'[1]Industrial employment'!AF25/'[1]Industrial employment'!DQ25*'[1]Number of employees in the thre'!C21*10000</f>
        <v>131302.88806570228</v>
      </c>
      <c r="N21" s="19">
        <f>'[1]Industrial employment'!AH25/'[1]Industrial employment'!DQ25*'[1]Number of employees in the thre'!C21*10000</f>
        <v>1234750.8697862583</v>
      </c>
      <c r="O21" s="19">
        <f>'[1]Industrial employment'!AI25/'[1]Industrial employment'!DQ25*'[1]Number of employees in the thre'!C21*10000</f>
        <v>851098.59776465781</v>
      </c>
      <c r="P21" s="19">
        <f>'[1]Industrial employment'!AJ25/'[1]Industrial employment'!DQ25*'[1]Number of employees in the thre'!C21*10000</f>
        <v>79704.903899849756</v>
      </c>
      <c r="Q21" s="19">
        <f>'[1]Industrial employment'!AK25/'[1]Industrial employment'!DQ25*'[1]Number of employees in the thre'!C21*10000</f>
        <v>136100.69617021084</v>
      </c>
      <c r="R21" s="19">
        <f>'[1]Industrial employment'!AL25/'[1]Industrial employment'!DQ25*'[1]Number of employees in the thre'!C21*10000</f>
        <v>1878413.6963897189</v>
      </c>
      <c r="S21" s="19">
        <f>'[1]Industrial employment'!AM25/'[1]Industrial employment'!DQ25*'[1]Number of employees in the thre'!C21*10000</f>
        <v>797786.42667124642</v>
      </c>
      <c r="T21" s="19">
        <f>'[1]Industrial employment'!AN25/'[1]Industrial employment'!DQ25*'[1]Number of employees in the thre'!C21*10000</f>
        <v>842795.80409877189</v>
      </c>
      <c r="U21" s="19">
        <f>'[1]Industrial employment'!AO25/'[1]Industrial employment'!DQ25*'[1]Number of employees in the thre'!C21*10000</f>
        <v>405994.16085956153</v>
      </c>
      <c r="V21" s="19">
        <f>'[1]Industrial employment'!AP25/'[1]Industrial employment'!DQ25*'[1]Number of employees in the thre'!C21*10000</f>
        <v>142105.13864830835</v>
      </c>
      <c r="W21" s="19">
        <f>'[1]Industrial employment'!AQ25/'[1]Industrial employment'!DQ25*'[1]Number of employees in the thre'!C21*10000</f>
        <v>1965645.700429576</v>
      </c>
      <c r="X21" s="19">
        <f>('[1]Industrial employment'!AR25+'[1]Industrial employment'!AS25)/'[1]Industrial employment'!DQ25*'[1]Number of employees in the thre'!C21*10000</f>
        <v>4007280.6370054106</v>
      </c>
      <c r="Y21" s="19">
        <f>('[1]Industrial employment'!AT25+'[1]Industrial employment'!AU25+'[1]Industrial employment'!AV25)/'[1]Industrial employment'!DQ25*'[1]Number of employees in the thre'!C21*10000</f>
        <v>324584.64649543527</v>
      </c>
      <c r="Z21" s="19">
        <f>'[1]Industrial employment'!AX25/'[1]Industrial employment'!DQ25*'[1]Number of employees in the thre'!C21*10000</f>
        <v>195963.16814881959</v>
      </c>
      <c r="AA21" s="19">
        <f>'[1]Industrial employment'!AY25/'[1]Industrial employment'!DQ25*'[1]Number of employees in the thre'!C21*10000</f>
        <v>64487.903744033189</v>
      </c>
      <c r="AB21" s="19">
        <f>'[1]Industrial employment'!AZ25/'[1]Industrial employment'!DQ25*'[1]Number of employees in the thre'!C21*10000</f>
        <v>80231.609380384631</v>
      </c>
      <c r="AC21" s="19">
        <f>'[1]Industrial employment'!BA25/'[1]Industrial employment'!DQ25*'[1]Number of employees in the thre'!C21*10000</f>
        <v>4656124.3302446771</v>
      </c>
      <c r="AD21" s="19">
        <f>'[1]Industrial employment'!BF25/'[1]Industrial employment'!DR25*'[1]Number of employees in the thre'!D21*10000</f>
        <v>12875012.418462278</v>
      </c>
      <c r="AE21" s="19">
        <f>'[1]Industrial employment'!BI25/'[1]Industrial employment'!DR25*'[1]Number of employees in the thre'!D21*10000</f>
        <v>3634270.6341379471</v>
      </c>
      <c r="AF21" s="19">
        <f>'[1]Industrial employment'!BR25/'[1]Industrial employment'!DR25*'[1]Number of employees in the thre'!D21*10000</f>
        <v>4075969.6400370039</v>
      </c>
      <c r="AG21" s="19">
        <f>'[1]Industrial employment'!BU25/'[1]Industrial employment'!DR25*'[1]Number of employees in the thre'!D21*10000</f>
        <v>2013670.1539508377</v>
      </c>
      <c r="AH21" s="19">
        <f>'[1]Industrial employment'!BY25/'[1]Industrial employment'!DR25*'[1]Number of employees in the thre'!D21*10000</f>
        <v>1190945.0149307258</v>
      </c>
      <c r="AI21" s="19">
        <f>'[1]Industrial employment'!CD25/'[1]Industrial employment'!DR25*'[1]Number of employees in the thre'!D21*10000</f>
        <v>1861102.2366368119</v>
      </c>
      <c r="AJ21" s="19">
        <f>'[1]Industrial employment'!CF25/'[1]Industrial employment'!DR25*'[1]Number of employees in the thre'!D21*10000</f>
        <v>2265342.0175543162</v>
      </c>
      <c r="AK21" s="19">
        <f>'[1]Industrial employment'!CJ25/'[1]Industrial employment'!DR25*'[1]Number of employees in the thre'!D21*10000</f>
        <v>169212.36112356294</v>
      </c>
      <c r="AL21" s="19">
        <f>('[1]Industrial employment'!CK25+'[1]Industrial employment'!CL25)/'[1]Industrial employment'!DR25*'[1]Number of employees in the thre'!D21*10000</f>
        <v>908198.60213072773</v>
      </c>
      <c r="AM21" s="19">
        <f>'[1]Industrial employment'!CR25/'[1]Industrial employment'!DR25*'[1]Number of employees in the thre'!D21*10000</f>
        <v>2504195.3220672281</v>
      </c>
      <c r="AN21" s="19">
        <f>'[1]Industrial employment'!CV25/'[1]Industrial employment'!DR25*'[1]Number of employees in the thre'!D21*10000</f>
        <v>2730549.91637283</v>
      </c>
      <c r="AO21" s="19">
        <f>'[1]Industrial employment'!CX25/'[1]Industrial employment'!DR25*'[1]Number of employees in the thre'!D21*10000</f>
        <v>1157077.9389457623</v>
      </c>
      <c r="AP21" s="19">
        <f>'[1]Industrial employment'!DA25/'[1]Industrial employment'!DR25*'[1]Number of employees in the thre'!D21*10000</f>
        <v>563647.54358120018</v>
      </c>
      <c r="AQ21" s="19">
        <f>('[1]Industrial employment'!CM25+'[1]Industrial employment'!DH25+'[1]Industrial employment'!DN25)/'[1]Industrial employment'!DR25*'[1]Number of employees in the thre'!D21*10000</f>
        <v>490968.0358009013</v>
      </c>
    </row>
    <row r="22" spans="1:43" x14ac:dyDescent="0.2">
      <c r="A22" s="11" t="s">
        <v>256</v>
      </c>
      <c r="B22" s="1">
        <f>'[1]Number of employees in the thre'!B22*10000</f>
        <v>8660000</v>
      </c>
      <c r="C22" s="19">
        <f>'[1]Industrial employment'!J26/'[1]Industrial employment'!DQ26*'[1]Number of employees in the thre'!C22*10000</f>
        <v>5873.8421807163986</v>
      </c>
      <c r="D22" s="19">
        <f>'[1]Industrial employment'!K26/'[1]Industrial employment'!DQ26*'[1]Number of employees in the thre'!C22*10000</f>
        <v>1691.5599930861283</v>
      </c>
      <c r="E22" s="19">
        <f>('[1]Industrial employment'!L26+'[1]Industrial employment'!M26+'[1]Industrial employment'!N26)/'[1]Industrial employment'!DQ26*'[1]Number of employees in the thre'!C22*10000</f>
        <v>66929.834372108628</v>
      </c>
      <c r="F22" s="19">
        <f>('[1]Industrial employment'!O26+'[1]Industrial employment'!P26)/'[1]Industrial employment'!DQ26*'[1]Number of employees in the thre'!C22*10000</f>
        <v>8764.1454759895478</v>
      </c>
      <c r="G22" s="19">
        <f>('[1]Industrial employment'!R26+'[1]Industrial employment'!S26+'[1]Industrial employment'!T26+'[1]Industrial employment'!U26)/'[1]Industrial employment'!DQ26*'[1]Number of employees in the thre'!C22*10000</f>
        <v>371703.65926814632</v>
      </c>
      <c r="H22" s="19">
        <f>('[1]Industrial employment'!V26+'[1]Industrial employment'!W26+'[1]Industrial employment'!X26)/'[1]Industrial employment'!DQ26*'[1]Number of employees in the thre'!C22*10000</f>
        <v>441603.71315567393</v>
      </c>
      <c r="I22" s="19">
        <f>('[1]Industrial employment'!Y26+'[1]Industrial employment'!Z26)/'[1]Industrial employment'!DQ26*'[1]Number of employees in the thre'!C22*10000</f>
        <v>378443.26050044229</v>
      </c>
      <c r="J22" s="19">
        <f>('[1]Industrial employment'!AA26+'[1]Industrial employment'!AB26+'[1]Industrial employment'!AC26)/'[1]Industrial employment'!DQ26*'[1]Number of employees in the thre'!C22*10000</f>
        <v>179918.05028824744</v>
      </c>
      <c r="K22" s="19">
        <f>'[1]Industrial employment'!AD26/'[1]Industrial employment'!DQ26*'[1]Number of employees in the thre'!C22*10000</f>
        <v>8151.4544548717386</v>
      </c>
      <c r="L22" s="19">
        <f>('[1]Industrial employment'!AE26+'[1]Industrial employment'!AG26)/'[1]Industrial employment'!DQ26*'[1]Number of employees in the thre'!C22*10000</f>
        <v>58578.589366872395</v>
      </c>
      <c r="M22" s="19">
        <f>'[1]Industrial employment'!AF26/'[1]Industrial employment'!DQ26*'[1]Number of employees in the thre'!C22*10000</f>
        <v>32099.681758563544</v>
      </c>
      <c r="N22" s="19">
        <f>'[1]Industrial employment'!AH26/'[1]Industrial employment'!DQ26*'[1]Number of employees in the thre'!C22*10000</f>
        <v>75414.273077587874</v>
      </c>
      <c r="O22" s="19">
        <f>'[1]Industrial employment'!AI26/'[1]Industrial employment'!DQ26*'[1]Number of employees in the thre'!C22*10000</f>
        <v>237444.40942320012</v>
      </c>
      <c r="P22" s="19">
        <f>'[1]Industrial employment'!AJ26/'[1]Industrial employment'!DQ26*'[1]Number of employees in the thre'!C22*10000</f>
        <v>74308.765365570958</v>
      </c>
      <c r="Q22" s="19">
        <f>'[1]Industrial employment'!AK26/'[1]Industrial employment'!DQ26*'[1]Number of employees in the thre'!C22*10000</f>
        <v>62214.777383506349</v>
      </c>
      <c r="R22" s="19">
        <f>'[1]Industrial employment'!AL26/'[1]Industrial employment'!DQ26*'[1]Number of employees in the thre'!C22*10000</f>
        <v>160098.82769208867</v>
      </c>
      <c r="S22" s="19">
        <f>'[1]Industrial employment'!AM26/'[1]Industrial employment'!DQ26*'[1]Number of employees in the thre'!C22*10000</f>
        <v>82273.74864010248</v>
      </c>
      <c r="T22" s="19">
        <f>'[1]Industrial employment'!AN26/'[1]Industrial employment'!DQ26*'[1]Number of employees in the thre'!C22*10000</f>
        <v>67715.677203542335</v>
      </c>
      <c r="U22" s="19">
        <f>'[1]Industrial employment'!AO26/'[1]Industrial employment'!DQ26*'[1]Number of employees in the thre'!C22*10000</f>
        <v>117849.78597500839</v>
      </c>
      <c r="V22" s="19">
        <f>'[1]Industrial employment'!AP26/'[1]Industrial employment'!DQ26*'[1]Number of employees in the thre'!C22*10000</f>
        <v>20072.290626620441</v>
      </c>
      <c r="W22" s="19">
        <f>'[1]Industrial employment'!AQ26/'[1]Industrial employment'!DQ26*'[1]Number of employees in the thre'!C22*10000</f>
        <v>90371.925614877022</v>
      </c>
      <c r="X22" s="19">
        <f>('[1]Industrial employment'!AR26+'[1]Industrial employment'!AS26)/'[1]Industrial employment'!DQ26*'[1]Number of employees in the thre'!C22*10000</f>
        <v>365763.22023730847</v>
      </c>
      <c r="Y22" s="19">
        <f>('[1]Industrial employment'!AT26+'[1]Industrial employment'!AU26+'[1]Industrial employment'!AV26)/'[1]Industrial employment'!DQ26*'[1]Number of employees in the thre'!C22*10000</f>
        <v>86149.685317173862</v>
      </c>
      <c r="Z22" s="19">
        <f>'[1]Industrial employment'!AX26/'[1]Industrial employment'!DQ26*'[1]Number of employees in the thre'!C22*10000</f>
        <v>127133.38688194563</v>
      </c>
      <c r="AA22" s="19">
        <f>'[1]Industrial employment'!AY26/'[1]Industrial employment'!DQ26*'[1]Number of employees in the thre'!C22*10000</f>
        <v>25786.300367045234</v>
      </c>
      <c r="AB22" s="19">
        <f>'[1]Industrial employment'!AZ26/'[1]Industrial employment'!DQ26*'[1]Number of employees in the thre'!C22*10000</f>
        <v>27104.917999450961</v>
      </c>
      <c r="AC22" s="19">
        <f>'[1]Industrial employment'!BA26/'[1]Industrial employment'!DQ26*'[1]Number of employees in the thre'!C22*10000</f>
        <v>3376540.2173802522</v>
      </c>
      <c r="AD22" s="19">
        <f>'[1]Industrial employment'!BF26/'[1]Industrial employment'!DR26*'[1]Number of employees in the thre'!D22*10000</f>
        <v>3311050.9396393248</v>
      </c>
      <c r="AE22" s="19">
        <f>'[1]Industrial employment'!BI26/'[1]Industrial employment'!DR26*'[1]Number of employees in the thre'!D22*10000</f>
        <v>1211375.9937308091</v>
      </c>
      <c r="AF22" s="19">
        <f>'[1]Industrial employment'!BR26/'[1]Industrial employment'!DR26*'[1]Number of employees in the thre'!D22*10000</f>
        <v>1068933.3257761328</v>
      </c>
      <c r="AG22" s="19">
        <f>'[1]Industrial employment'!BU26/'[1]Industrial employment'!DR26*'[1]Number of employees in the thre'!D22*10000</f>
        <v>224103.15332410039</v>
      </c>
      <c r="AH22" s="19">
        <f>'[1]Industrial employment'!BY26/'[1]Industrial employment'!DR26*'[1]Number of employees in the thre'!D22*10000</f>
        <v>246949.17864729397</v>
      </c>
      <c r="AI22" s="19">
        <f>'[1]Industrial employment'!CD26/'[1]Industrial employment'!DR26*'[1]Number of employees in the thre'!D22*10000</f>
        <v>371324.5760164024</v>
      </c>
      <c r="AJ22" s="19">
        <f>'[1]Industrial employment'!CF26/'[1]Industrial employment'!DR26*'[1]Number of employees in the thre'!D22*10000</f>
        <v>541915.89821436489</v>
      </c>
      <c r="AK22" s="19">
        <f>'[1]Industrial employment'!CJ26/'[1]Industrial employment'!DR26*'[1]Number of employees in the thre'!D22*10000</f>
        <v>14464.038403722087</v>
      </c>
      <c r="AL22" s="19">
        <f>('[1]Industrial employment'!CK26+'[1]Industrial employment'!CL26)/'[1]Industrial employment'!DR26*'[1]Number of employees in the thre'!D22*10000</f>
        <v>171370.74476212068</v>
      </c>
      <c r="AM22" s="19">
        <f>'[1]Industrial employment'!CR26/'[1]Industrial employment'!DR26*'[1]Number of employees in the thre'!D22*10000</f>
        <v>853953.24967840826</v>
      </c>
      <c r="AN22" s="19">
        <f>'[1]Industrial employment'!CV26/'[1]Industrial employment'!DR26*'[1]Number of employees in the thre'!D22*10000</f>
        <v>1116107.5570363288</v>
      </c>
      <c r="AO22" s="19">
        <f>'[1]Industrial employment'!CX26/'[1]Industrial employment'!DR26*'[1]Number of employees in the thre'!D22*10000</f>
        <v>518482.11161328165</v>
      </c>
      <c r="AP22" s="19">
        <f>'[1]Industrial employment'!DA26/'[1]Industrial employment'!DR26*'[1]Number of employees in the thre'!D22*10000</f>
        <v>121704.91678043539</v>
      </c>
      <c r="AQ22" s="19">
        <f>('[1]Industrial employment'!CM26+'[1]Industrial employment'!DH26+'[1]Industrial employment'!DN26)/'[1]Industrial employment'!DR26*'[1]Number of employees in the thre'!D22*10000</f>
        <v>180570.48650300398</v>
      </c>
    </row>
    <row r="23" spans="1:43" x14ac:dyDescent="0.2">
      <c r="A23" s="11" t="s">
        <v>257</v>
      </c>
      <c r="B23" s="1">
        <f>'[1]Number of employees in the thre'!B23*10000</f>
        <v>1710000</v>
      </c>
      <c r="C23" s="19">
        <f>'[1]Industrial employment'!J27/'[1]Industrial employment'!DQ27*'[1]Number of employees in the thre'!C23*10000</f>
        <v>88.398840359298504</v>
      </c>
      <c r="D23" s="19">
        <f>'[1]Industrial employment'!K27/'[1]Industrial employment'!DQ27*'[1]Number of employees in the thre'!C23*10000</f>
        <v>550.03722890230188</v>
      </c>
      <c r="E23" s="19">
        <f>('[1]Industrial employment'!L27+'[1]Industrial employment'!M27+'[1]Industrial employment'!N27)/'[1]Industrial employment'!DQ27*'[1]Number of employees in the thre'!C23*10000</f>
        <v>5795.0350902206801</v>
      </c>
      <c r="F23" s="19">
        <f>('[1]Industrial employment'!O27+'[1]Industrial employment'!P27)/'[1]Industrial employment'!DQ27*'[1]Number of employees in the thre'!C23*10000</f>
        <v>1325.9826053894776</v>
      </c>
      <c r="G23" s="19">
        <f>('[1]Industrial employment'!R27+'[1]Industrial employment'!S27+'[1]Industrial employment'!T27+'[1]Industrial employment'!U27)/'[1]Industrial employment'!DQ27*'[1]Number of employees in the thre'!C23*10000</f>
        <v>49788.191309031572</v>
      </c>
      <c r="H23" s="19">
        <f>('[1]Industrial employment'!V27+'[1]Industrial employment'!W27+'[1]Industrial employment'!X27)/'[1]Industrial employment'!DQ27*'[1]Number of employees in the thre'!C23*10000</f>
        <v>7012.9746685043492</v>
      </c>
      <c r="I23" s="19">
        <f>('[1]Industrial employment'!Y27+'[1]Industrial employment'!Z27)/'[1]Industrial employment'!DQ27*'[1]Number of employees in the thre'!C23*10000</f>
        <v>13967.016776769166</v>
      </c>
      <c r="J23" s="19">
        <f>('[1]Industrial employment'!AA27+'[1]Industrial employment'!AB27+'[1]Industrial employment'!AC27)/'[1]Industrial employment'!DQ27*'[1]Number of employees in the thre'!C23*10000</f>
        <v>14458.121445431934</v>
      </c>
      <c r="K23" s="19">
        <f>'[1]Industrial employment'!AD27/'[1]Industrial employment'!DQ27*'[1]Number of employees in the thre'!C23*10000</f>
        <v>4213.6780571265626</v>
      </c>
      <c r="L23" s="19">
        <f>('[1]Industrial employment'!AE27+'[1]Industrial employment'!AG27)/'[1]Industrial employment'!DQ27*'[1]Number of employees in the thre'!C23*10000</f>
        <v>7219.2386293427126</v>
      </c>
      <c r="M23" s="19">
        <f>'[1]Industrial employment'!AF27/'[1]Industrial employment'!DQ27*'[1]Number of employees in the thre'!C23*10000</f>
        <v>11128.431791898356</v>
      </c>
      <c r="N23" s="19">
        <f>'[1]Industrial employment'!AH27/'[1]Industrial employment'!DQ27*'[1]Number of employees in the thre'!C23*10000</f>
        <v>9763.1608130158584</v>
      </c>
      <c r="O23" s="19">
        <f>'[1]Industrial employment'!AI27/'[1]Industrial employment'!DQ27*'[1]Number of employees in the thre'!C23*10000</f>
        <v>25871.393945154701</v>
      </c>
      <c r="P23" s="19">
        <f>'[1]Industrial employment'!AJ27/'[1]Industrial employment'!DQ27*'[1]Number of employees in the thre'!C23*10000</f>
        <v>667.90234938136655</v>
      </c>
      <c r="Q23" s="19">
        <f>'[1]Industrial employment'!AK27/'[1]Industrial employment'!DQ27*'[1]Number of employees in the thre'!C23*10000</f>
        <v>1060.7860843115823</v>
      </c>
      <c r="R23" s="19">
        <f>'[1]Industrial employment'!AL27/'[1]Industrial employment'!DQ27*'[1]Number of employees in the thre'!C23*10000</f>
        <v>13642.887695451738</v>
      </c>
      <c r="S23" s="19">
        <f>'[1]Industrial employment'!AM27/'[1]Industrial employment'!DQ27*'[1]Number of employees in the thre'!C23*10000</f>
        <v>2936.805918603362</v>
      </c>
      <c r="T23" s="19">
        <f>'[1]Industrial employment'!AN27/'[1]Industrial employment'!DQ27*'[1]Number of employees in the thre'!C23*10000</f>
        <v>4960.1571534939721</v>
      </c>
      <c r="U23" s="19">
        <f>'[1]Industrial employment'!AO27/'[1]Industrial employment'!DQ27*'[1]Number of employees in the thre'!C23*10000</f>
        <v>1718.8663403196936</v>
      </c>
      <c r="V23" s="19">
        <f>'[1]Industrial employment'!AP27/'[1]Industrial employment'!DQ27*'[1]Number of employees in the thre'!C23*10000</f>
        <v>1080.430271058093</v>
      </c>
      <c r="W23" s="19">
        <f>'[1]Industrial employment'!AQ27/'[1]Industrial employment'!DQ27*'[1]Number of employees in the thre'!C23*10000</f>
        <v>4066.3466565277317</v>
      </c>
      <c r="X23" s="19">
        <f>('[1]Industrial employment'!AR27+'[1]Industrial employment'!AS27)/'[1]Industrial employment'!DQ27*'[1]Number of employees in the thre'!C23*10000</f>
        <v>5156.5990209590809</v>
      </c>
      <c r="Y23" s="19">
        <f>('[1]Industrial employment'!AT27+'[1]Industrial employment'!AU27+'[1]Industrial employment'!AV27)/'[1]Industrial employment'!DQ27*'[1]Number of employees in the thre'!C23*10000</f>
        <v>11108.787605151847</v>
      </c>
      <c r="Z23" s="19">
        <f>'[1]Industrial employment'!AX27/'[1]Industrial employment'!DQ27*'[1]Number of employees in the thre'!C23*10000</f>
        <v>16668.0924544144</v>
      </c>
      <c r="AA23" s="19">
        <f>'[1]Industrial employment'!AY27/'[1]Industrial employment'!DQ27*'[1]Number of employees in the thre'!C23*10000</f>
        <v>4537.8071384439909</v>
      </c>
      <c r="AB23" s="19">
        <f>'[1]Industrial employment'!AZ27/'[1]Industrial employment'!DQ27*'[1]Number of employees in the thre'!C23*10000</f>
        <v>5795.0350902206801</v>
      </c>
      <c r="AC23" s="19">
        <f>'[1]Industrial employment'!BA27/'[1]Industrial employment'!DQ27*'[1]Number of employees in the thre'!C23*10000</f>
        <v>395417.83502051543</v>
      </c>
      <c r="AD23" s="19">
        <f>'[1]Industrial employment'!BF27/'[1]Industrial employment'!DR27*'[1]Number of employees in the thre'!D23*10000</f>
        <v>774246.94520085619</v>
      </c>
      <c r="AE23" s="19">
        <f>'[1]Industrial employment'!BI27/'[1]Industrial employment'!DR27*'[1]Number of employees in the thre'!D23*10000</f>
        <v>280946.2826920143</v>
      </c>
      <c r="AF23" s="19">
        <f>'[1]Industrial employment'!BR27/'[1]Industrial employment'!DR27*'[1]Number of employees in the thre'!D23*10000</f>
        <v>500904.58115848887</v>
      </c>
      <c r="AG23" s="19">
        <f>'[1]Industrial employment'!BU27/'[1]Industrial employment'!DR27*'[1]Number of employees in the thre'!D23*10000</f>
        <v>69759.545813896504</v>
      </c>
      <c r="AH23" s="19">
        <f>'[1]Industrial employment'!BY27/'[1]Industrial employment'!DR27*'[1]Number of employees in the thre'!D23*10000</f>
        <v>70870.230560474156</v>
      </c>
      <c r="AI23" s="19">
        <f>'[1]Industrial employment'!CD27/'[1]Industrial employment'!DR27*'[1]Number of employees in the thre'!D23*10000</f>
        <v>152776.11084655963</v>
      </c>
      <c r="AJ23" s="19">
        <f>'[1]Industrial employment'!CF27/'[1]Industrial employment'!DR27*'[1]Number of employees in the thre'!D23*10000</f>
        <v>194839.73573618001</v>
      </c>
      <c r="AK23" s="19">
        <f>'[1]Industrial employment'!CJ27/'[1]Industrial employment'!DR27*'[1]Number of employees in the thre'!D23*10000</f>
        <v>8686.1243001585772</v>
      </c>
      <c r="AL23" s="19">
        <f>('[1]Industrial employment'!CK27+'[1]Industrial employment'!CL27)/'[1]Industrial employment'!DR27*'[1]Number of employees in the thre'!D23*10000</f>
        <v>44541.306247370543</v>
      </c>
      <c r="AM23" s="19">
        <f>'[1]Industrial employment'!CR27/'[1]Industrial employment'!DR27*'[1]Number of employees in the thre'!D23*10000</f>
        <v>311689.46689536248</v>
      </c>
      <c r="AN23" s="19">
        <f>'[1]Industrial employment'!CV27/'[1]Industrial employment'!DR27*'[1]Number of employees in the thre'!D23*10000</f>
        <v>256610.89510353722</v>
      </c>
      <c r="AO23" s="19">
        <f>'[1]Industrial employment'!CX27/'[1]Industrial employment'!DR27*'[1]Number of employees in the thre'!D23*10000</f>
        <v>115197.94358734899</v>
      </c>
      <c r="AP23" s="19">
        <f>'[1]Industrial employment'!DA27/'[1]Industrial employment'!DR27*'[1]Number of employees in the thre'!D23*10000</f>
        <v>54010.605689346696</v>
      </c>
      <c r="AQ23" s="19">
        <f>('[1]Industrial employment'!CM27+'[1]Industrial employment'!DH27+'[1]Industrial employment'!DN27)/'[1]Industrial employment'!DR27*'[1]Number of employees in the thre'!D23*10000</f>
        <v>96914.363912916844</v>
      </c>
    </row>
    <row r="24" spans="1:43" x14ac:dyDescent="0.2">
      <c r="A24" s="11" t="s">
        <v>258</v>
      </c>
      <c r="B24" s="1">
        <f>'[1]Number of employees in the thre'!B24*10000</f>
        <v>3780000</v>
      </c>
      <c r="C24" s="19">
        <f>'[1]Industrial employment'!J28/'[1]Industrial employment'!DQ28*'[1]Number of employees in the thre'!C24*10000</f>
        <v>28030.137877740268</v>
      </c>
      <c r="D24" s="19">
        <f>'[1]Industrial employment'!K28/'[1]Industrial employment'!DQ28*'[1]Number of employees in the thre'!C24*10000</f>
        <v>8244.6618131532923</v>
      </c>
      <c r="E24" s="19">
        <f>('[1]Industrial employment'!L28+'[1]Industrial employment'!M28+'[1]Industrial employment'!N28)/'[1]Industrial employment'!DQ28*'[1]Number of employees in the thre'!C24*10000</f>
        <v>15984.198966933745</v>
      </c>
      <c r="F24" s="19">
        <f>('[1]Industrial employment'!O28+'[1]Industrial employment'!P28)/'[1]Industrial employment'!DQ28*'[1]Number of employees in the thre'!C24*10000</f>
        <v>7979.2573311099359</v>
      </c>
      <c r="G24" s="19">
        <f>('[1]Industrial employment'!R28+'[1]Industrial employment'!S28+'[1]Industrial employment'!T28+'[1]Industrial employment'!U28)/'[1]Industrial employment'!DQ28*'[1]Number of employees in the thre'!C24*10000</f>
        <v>152778.80587302236</v>
      </c>
      <c r="H24" s="19">
        <f>('[1]Industrial employment'!V28+'[1]Industrial employment'!W28+'[1]Industrial employment'!X28)/'[1]Industrial employment'!DQ28*'[1]Number of employees in the thre'!C24*10000</f>
        <v>188651.21812339855</v>
      </c>
      <c r="I24" s="19">
        <f>('[1]Industrial employment'!Y28+'[1]Industrial employment'!Z28)/'[1]Industrial employment'!DQ28*'[1]Number of employees in the thre'!C24*10000</f>
        <v>89920.750803270013</v>
      </c>
      <c r="J24" s="19">
        <f>('[1]Industrial employment'!AA28+'[1]Industrial employment'!AB28+'[1]Industrial employment'!AC28)/'[1]Industrial employment'!DQ28*'[1]Number of employees in the thre'!C24*10000</f>
        <v>73277.321348680198</v>
      </c>
      <c r="K24" s="19">
        <f>'[1]Industrial employment'!AD28/'[1]Industrial employment'!DQ28*'[1]Number of employees in the thre'!C24*10000</f>
        <v>3073.5551307601577</v>
      </c>
      <c r="L24" s="19">
        <f>('[1]Industrial employment'!AE28+'[1]Industrial employment'!AG28)/'[1]Industrial employment'!DQ28*'[1]Number of employees in the thre'!C24*10000</f>
        <v>48252.247122463094</v>
      </c>
      <c r="M24" s="19">
        <f>'[1]Industrial employment'!AF28/'[1]Industrial employment'!DQ28*'[1]Number of employees in the thre'!C24*10000</f>
        <v>33963.212266644972</v>
      </c>
      <c r="N24" s="19">
        <f>'[1]Industrial employment'!AH28/'[1]Industrial employment'!DQ28*'[1]Number of employees in the thre'!C24*10000</f>
        <v>59013.970797575952</v>
      </c>
      <c r="O24" s="19">
        <f>'[1]Industrial employment'!AI28/'[1]Industrial employment'!DQ28*'[1]Number of employees in the thre'!C24*10000</f>
        <v>124320.59625005085</v>
      </c>
      <c r="P24" s="19">
        <f>'[1]Industrial employment'!AJ28/'[1]Industrial employment'!DQ28*'[1]Number of employees in the thre'!C24*10000</f>
        <v>22687.802497254648</v>
      </c>
      <c r="Q24" s="19">
        <f>'[1]Industrial employment'!AK28/'[1]Industrial employment'!DQ28*'[1]Number of employees in the thre'!C24*10000</f>
        <v>20187.863505104324</v>
      </c>
      <c r="R24" s="19">
        <f>'[1]Industrial employment'!AL28/'[1]Industrial employment'!DQ28*'[1]Number of employees in the thre'!C24*10000</f>
        <v>104098.48700532802</v>
      </c>
      <c r="S24" s="19">
        <f>'[1]Industrial employment'!AM28/'[1]Industrial employment'!DQ28*'[1]Number of employees in the thre'!C24*10000</f>
        <v>132959.08406881685</v>
      </c>
      <c r="T24" s="19">
        <f>'[1]Industrial employment'!AN28/'[1]Industrial employment'!DQ28*'[1]Number of employees in the thre'!C24*10000</f>
        <v>48680.318867694303</v>
      </c>
      <c r="U24" s="19">
        <f>'[1]Industrial employment'!AO28/'[1]Industrial employment'!DQ28*'[1]Number of employees in the thre'!C24*10000</f>
        <v>243547.13873185017</v>
      </c>
      <c r="V24" s="19">
        <f>'[1]Industrial employment'!AP28/'[1]Industrial employment'!DQ28*'[1]Number of employees in the thre'!C24*10000</f>
        <v>77198.458534998164</v>
      </c>
      <c r="W24" s="19">
        <f>'[1]Industrial employment'!AQ28/'[1]Industrial employment'!DQ28*'[1]Number of employees in the thre'!C24*10000</f>
        <v>72267.072029934527</v>
      </c>
      <c r="X24" s="19">
        <f>('[1]Industrial employment'!AR28+'[1]Industrial employment'!AS28)/'[1]Industrial employment'!DQ28*'[1]Number of employees in the thre'!C24*10000</f>
        <v>293956.8674502786</v>
      </c>
      <c r="Y24" s="19">
        <f>('[1]Industrial employment'!AT28+'[1]Industrial employment'!AU28+'[1]Industrial employment'!AV28)/'[1]Industrial employment'!DQ28*'[1]Number of employees in the thre'!C24*10000</f>
        <v>44707.813071948585</v>
      </c>
      <c r="Z24" s="19">
        <f>'[1]Industrial employment'!AX28/'[1]Industrial employment'!DQ28*'[1]Number of employees in the thre'!C24*10000</f>
        <v>62438.544759425713</v>
      </c>
      <c r="AA24" s="19">
        <f>'[1]Industrial employment'!AY28/'[1]Industrial employment'!DQ28*'[1]Number of employees in the thre'!C24*10000</f>
        <v>23210.050026436737</v>
      </c>
      <c r="AB24" s="19">
        <f>'[1]Industrial employment'!AZ28/'[1]Industrial employment'!DQ28*'[1]Number of employees in the thre'!C24*10000</f>
        <v>21163.867084231508</v>
      </c>
      <c r="AC24" s="19">
        <f>'[1]Industrial employment'!BA28/'[1]Industrial employment'!DQ28*'[1]Number of employees in the thre'!C24*10000</f>
        <v>2209406.6986618945</v>
      </c>
      <c r="AD24" s="19">
        <f>'[1]Industrial employment'!BF28/'[1]Industrial employment'!DR28*'[1]Number of employees in the thre'!D24*10000</f>
        <v>2463413.6845156532</v>
      </c>
      <c r="AE24" s="19">
        <f>'[1]Industrial employment'!BI28/'[1]Industrial employment'!DR28*'[1]Number of employees in the thre'!D24*10000</f>
        <v>946793.92853378307</v>
      </c>
      <c r="AF24" s="19">
        <f>'[1]Industrial employment'!BR28/'[1]Industrial employment'!DR28*'[1]Number of employees in the thre'!D24*10000</f>
        <v>1142667.5845894383</v>
      </c>
      <c r="AG24" s="19">
        <f>'[1]Industrial employment'!BU28/'[1]Industrial employment'!DR28*'[1]Number of employees in the thre'!D24*10000</f>
        <v>312720.70991883625</v>
      </c>
      <c r="AH24" s="19">
        <f>'[1]Industrial employment'!BY28/'[1]Industrial employment'!DR28*'[1]Number of employees in the thre'!D24*10000</f>
        <v>265332.48129018658</v>
      </c>
      <c r="AI24" s="19">
        <f>'[1]Industrial employment'!CD28/'[1]Industrial employment'!DR28*'[1]Number of employees in the thre'!D24*10000</f>
        <v>483773.6112575102</v>
      </c>
      <c r="AJ24" s="19">
        <f>'[1]Industrial employment'!CF28/'[1]Industrial employment'!DR28*'[1]Number of employees in the thre'!D24*10000</f>
        <v>539493.20122272579</v>
      </c>
      <c r="AK24" s="19">
        <f>'[1]Industrial employment'!CJ28/'[1]Industrial employment'!DR28*'[1]Number of employees in the thre'!D24*10000</f>
        <v>23711.447243596504</v>
      </c>
      <c r="AL24" s="19">
        <f>('[1]Industrial employment'!CK28+'[1]Industrial employment'!CL28)/'[1]Industrial employment'!DR28*'[1]Number of employees in the thre'!D24*10000</f>
        <v>171965.7689469801</v>
      </c>
      <c r="AM24" s="19">
        <f>'[1]Industrial employment'!CR28/'[1]Industrial employment'!DR28*'[1]Number of employees in the thre'!D24*10000</f>
        <v>751394.03921155259</v>
      </c>
      <c r="AN24" s="19">
        <f>'[1]Industrial employment'!CV28/'[1]Industrial employment'!DR28*'[1]Number of employees in the thre'!D24*10000</f>
        <v>745385.29039738595</v>
      </c>
      <c r="AO24" s="19">
        <f>'[1]Industrial employment'!CX28/'[1]Industrial employment'!DR28*'[1]Number of employees in the thre'!D24*10000</f>
        <v>392602.40328871086</v>
      </c>
      <c r="AP24" s="19">
        <f>'[1]Industrial employment'!DA28/'[1]Industrial employment'!DR28*'[1]Number of employees in the thre'!D24*10000</f>
        <v>159335.84115104878</v>
      </c>
      <c r="AQ24" s="19">
        <f>('[1]Industrial employment'!CM28+'[1]Industrial employment'!DH28+'[1]Industrial employment'!DN28)/'[1]Industrial employment'!DR28*'[1]Number of employees in the thre'!D24*10000</f>
        <v>156643.45947085487</v>
      </c>
    </row>
    <row r="25" spans="1:43" x14ac:dyDescent="0.2">
      <c r="A25" s="11" t="s">
        <v>259</v>
      </c>
      <c r="B25" s="1">
        <f>'[1]Number of employees in the thre'!B25*10000</f>
        <v>15420000</v>
      </c>
      <c r="C25" s="19">
        <f>'[1]Industrial employment'!J29/'[1]Industrial employment'!DQ29*'[1]Number of employees in the thre'!C25*10000</f>
        <v>67649.455810431842</v>
      </c>
      <c r="D25" s="19">
        <f>'[1]Industrial employment'!K29/'[1]Industrial employment'!DQ29*'[1]Number of employees in the thre'!C25*10000</f>
        <v>27617.450634594814</v>
      </c>
      <c r="E25" s="19">
        <f>('[1]Industrial employment'!L29+'[1]Industrial employment'!M29+'[1]Industrial employment'!N29)/'[1]Industrial employment'!DQ29*'[1]Number of employees in the thre'!C25*10000</f>
        <v>82183.149931277949</v>
      </c>
      <c r="F25" s="19">
        <f>('[1]Industrial employment'!O29+'[1]Industrial employment'!P29)/'[1]Industrial employment'!DQ29*'[1]Number of employees in the thre'!C25*10000</f>
        <v>26742.340362855553</v>
      </c>
      <c r="G25" s="19">
        <f>('[1]Industrial employment'!R29+'[1]Industrial employment'!S29+'[1]Industrial employment'!T29+'[1]Industrial employment'!U29)/'[1]Industrial employment'!DQ29*'[1]Number of employees in the thre'!C25*10000</f>
        <v>522415.09369093279</v>
      </c>
      <c r="H25" s="19">
        <f>('[1]Industrial employment'!V29+'[1]Industrial employment'!W29+'[1]Industrial employment'!X29)/'[1]Industrial employment'!DQ29*'[1]Number of employees in the thre'!C25*10000</f>
        <v>687802.35553718451</v>
      </c>
      <c r="I25" s="19">
        <f>('[1]Industrial employment'!Y29+'[1]Industrial employment'!Z29)/'[1]Industrial employment'!DQ29*'[1]Number of employees in the thre'!C25*10000</f>
        <v>389303.95774941728</v>
      </c>
      <c r="J25" s="19">
        <f>('[1]Industrial employment'!AA29+'[1]Industrial employment'!AB29+'[1]Industrial employment'!AC29)/'[1]Industrial employment'!DQ29*'[1]Number of employees in the thre'!C25*10000</f>
        <v>230377.06879159366</v>
      </c>
      <c r="K25" s="19">
        <f>'[1]Industrial employment'!AD29/'[1]Industrial employment'!DQ29*'[1]Number of employees in the thre'!C25*10000</f>
        <v>17382.092260232712</v>
      </c>
      <c r="L25" s="19">
        <f>('[1]Industrial employment'!AE29+'[1]Industrial employment'!AG29)/'[1]Industrial employment'!DQ29*'[1]Number of employees in the thre'!C25*10000</f>
        <v>149978.45745366634</v>
      </c>
      <c r="M25" s="19">
        <f>'[1]Industrial employment'!AF29/'[1]Industrial employment'!DQ29*'[1]Number of employees in the thre'!C25*10000</f>
        <v>80501.565487543689</v>
      </c>
      <c r="N25" s="19">
        <f>'[1]Industrial employment'!AH29/'[1]Industrial employment'!DQ29*'[1]Number of employees in the thre'!C25*10000</f>
        <v>141870.81817137616</v>
      </c>
      <c r="O25" s="19">
        <f>'[1]Industrial employment'!AI29/'[1]Industrial employment'!DQ29*'[1]Number of employees in the thre'!C25*10000</f>
        <v>339508.46738495992</v>
      </c>
      <c r="P25" s="19">
        <f>'[1]Industrial employment'!AJ29/'[1]Industrial employment'!DQ29*'[1]Number of employees in the thre'!C25*10000</f>
        <v>73620.796488182066</v>
      </c>
      <c r="Q25" s="19">
        <f>'[1]Industrial employment'!AK29/'[1]Industrial employment'!DQ29*'[1]Number of employees in the thre'!C25*10000</f>
        <v>46380.844402180664</v>
      </c>
      <c r="R25" s="19">
        <f>'[1]Industrial employment'!AL29/'[1]Industrial employment'!DQ29*'[1]Number of employees in the thre'!C25*10000</f>
        <v>267929.59486416943</v>
      </c>
      <c r="S25" s="19">
        <f>'[1]Industrial employment'!AM29/'[1]Industrial employment'!DQ29*'[1]Number of employees in the thre'!C25*10000</f>
        <v>234375.12160169653</v>
      </c>
      <c r="T25" s="19">
        <f>'[1]Industrial employment'!AN29/'[1]Industrial employment'!DQ29*'[1]Number of employees in the thre'!C25*10000</f>
        <v>126359.05962917442</v>
      </c>
      <c r="U25" s="19">
        <f>'[1]Industrial employment'!AO29/'[1]Industrial employment'!DQ29*'[1]Number of employees in the thre'!C25*10000</f>
        <v>140480.937151555</v>
      </c>
      <c r="V25" s="19">
        <f>'[1]Industrial employment'!AP29/'[1]Industrial employment'!DQ29*'[1]Number of employees in the thre'!C25*10000</f>
        <v>65959.291854229537</v>
      </c>
      <c r="W25" s="19">
        <f>'[1]Industrial employment'!AQ29/'[1]Industrial employment'!DQ29*'[1]Number of employees in the thre'!C25*10000</f>
        <v>158866.8323705474</v>
      </c>
      <c r="X25" s="19">
        <f>('[1]Industrial employment'!AR29+'[1]Industrial employment'!AS29)/'[1]Industrial employment'!DQ29*'[1]Number of employees in the thre'!C25*10000</f>
        <v>563416.58377565746</v>
      </c>
      <c r="Y25" s="19">
        <f>('[1]Industrial employment'!AT29+'[1]Industrial employment'!AU29+'[1]Industrial employment'!AV29)/'[1]Industrial employment'!DQ29*'[1]Number of employees in the thre'!C25*10000</f>
        <v>123081.68586638621</v>
      </c>
      <c r="Z25" s="19">
        <f>'[1]Industrial employment'!AX29/'[1]Industrial employment'!DQ29*'[1]Number of employees in the thre'!C25*10000</f>
        <v>182786.51313142048</v>
      </c>
      <c r="AA25" s="19">
        <f>'[1]Industrial employment'!AY29/'[1]Industrial employment'!DQ29*'[1]Number of employees in the thre'!C25*10000</f>
        <v>57130.973524624686</v>
      </c>
      <c r="AB25" s="19">
        <f>'[1]Industrial employment'!AZ29/'[1]Industrial employment'!DQ29*'[1]Number of employees in the thre'!C25*10000</f>
        <v>46561.014164009335</v>
      </c>
      <c r="AC25" s="19">
        <f>'[1]Industrial employment'!BA29/'[1]Industrial employment'!DQ29*'[1]Number of employees in the thre'!C25*10000</f>
        <v>6129718.4779100996</v>
      </c>
      <c r="AD25" s="19">
        <f>'[1]Industrial employment'!BF29/'[1]Industrial employment'!DR29*'[1]Number of employees in the thre'!D25*10000</f>
        <v>6300073.099521826</v>
      </c>
      <c r="AE25" s="19">
        <f>'[1]Industrial employment'!BI29/'[1]Industrial employment'!DR29*'[1]Number of employees in the thre'!D25*10000</f>
        <v>1970555.5515039249</v>
      </c>
      <c r="AF25" s="19">
        <f>'[1]Industrial employment'!BR29/'[1]Industrial employment'!DR29*'[1]Number of employees in the thre'!D25*10000</f>
        <v>2992738.6430764515</v>
      </c>
      <c r="AG25" s="19">
        <f>'[1]Industrial employment'!BU29/'[1]Industrial employment'!DR29*'[1]Number of employees in the thre'!D25*10000</f>
        <v>780927.1265591688</v>
      </c>
      <c r="AH25" s="19">
        <f>'[1]Industrial employment'!BY29/'[1]Industrial employment'!DR29*'[1]Number of employees in the thre'!D25*10000</f>
        <v>573178.65017490892</v>
      </c>
      <c r="AI25" s="19">
        <f>'[1]Industrial employment'!CD29/'[1]Industrial employment'!DR29*'[1]Number of employees in the thre'!D25*10000</f>
        <v>993434.60789533181</v>
      </c>
      <c r="AJ25" s="19">
        <f>'[1]Industrial employment'!CF29/'[1]Industrial employment'!DR29*'[1]Number of employees in the thre'!D25*10000</f>
        <v>1121006.6438640887</v>
      </c>
      <c r="AK25" s="19">
        <f>'[1]Industrial employment'!CJ29/'[1]Industrial employment'!DR29*'[1]Number of employees in the thre'!D25*10000</f>
        <v>86091.934742814628</v>
      </c>
      <c r="AL25" s="19">
        <f>('[1]Industrial employment'!CK29+'[1]Industrial employment'!CL29)/'[1]Industrial employment'!DR29*'[1]Number of employees in the thre'!D25*10000</f>
        <v>388703.24316834286</v>
      </c>
      <c r="AM25" s="19">
        <f>'[1]Industrial employment'!CR29/'[1]Industrial employment'!DR29*'[1]Number of employees in the thre'!D25*10000</f>
        <v>1901534.628072453</v>
      </c>
      <c r="AN25" s="19">
        <f>'[1]Industrial employment'!CV29/'[1]Industrial employment'!DR29*'[1]Number of employees in the thre'!D25*10000</f>
        <v>1678229.8344260582</v>
      </c>
      <c r="AO25" s="19">
        <f>'[1]Industrial employment'!CX29/'[1]Industrial employment'!DR29*'[1]Number of employees in the thre'!D25*10000</f>
        <v>924679.77936439635</v>
      </c>
      <c r="AP25" s="19">
        <f>'[1]Industrial employment'!DA29/'[1]Industrial employment'!DR29*'[1]Number of employees in the thre'!D25*10000</f>
        <v>418812.90460597485</v>
      </c>
      <c r="AQ25" s="19">
        <f>('[1]Industrial employment'!CM29+'[1]Industrial employment'!DH29+'[1]Industrial employment'!DN29)/'[1]Industrial employment'!DR29*'[1]Number of employees in the thre'!D25*10000</f>
        <v>330755.96136689058</v>
      </c>
    </row>
    <row r="26" spans="1:43" x14ac:dyDescent="0.2">
      <c r="A26" s="11" t="s">
        <v>260</v>
      </c>
      <c r="B26" s="1">
        <f>'[1]Number of employees in the thre'!B26*10000</f>
        <v>6340000</v>
      </c>
      <c r="C26" s="19">
        <f>'[1]Industrial employment'!J30/'[1]Industrial employment'!DQ30*'[1]Number of employees in the thre'!C26*10000</f>
        <v>198001.47957638442</v>
      </c>
      <c r="D26" s="19">
        <f>'[1]Industrial employment'!K30/'[1]Industrial employment'!DQ30*'[1]Number of employees in the thre'!C26*10000</f>
        <v>2261.4679582342396</v>
      </c>
      <c r="E26" s="19">
        <f>('[1]Industrial employment'!L30+'[1]Industrial employment'!M30+'[1]Industrial employment'!N30)/'[1]Industrial employment'!DQ30*'[1]Number of employees in the thre'!C26*10000</f>
        <v>51287.28110461797</v>
      </c>
      <c r="F26" s="19">
        <f>('[1]Industrial employment'!O30+'[1]Industrial employment'!P30)/'[1]Industrial employment'!DQ30*'[1]Number of employees in the thre'!C26*10000</f>
        <v>10979.251175468822</v>
      </c>
      <c r="G26" s="19">
        <f>('[1]Industrial employment'!R30+'[1]Industrial employment'!S30+'[1]Industrial employment'!T30+'[1]Industrial employment'!U30)/'[1]Industrial employment'!DQ30*'[1]Number of employees in the thre'!C26*10000</f>
        <v>319394.26738626376</v>
      </c>
      <c r="H26" s="19">
        <f>('[1]Industrial employment'!V30+'[1]Industrial employment'!W30+'[1]Industrial employment'!X30)/'[1]Industrial employment'!DQ30*'[1]Number of employees in the thre'!C26*10000</f>
        <v>189588.35007373057</v>
      </c>
      <c r="I26" s="19">
        <f>('[1]Industrial employment'!Y30+'[1]Industrial employment'!Z30)/'[1]Industrial employment'!DQ30*'[1]Number of employees in the thre'!C26*10000</f>
        <v>124380.7377028832</v>
      </c>
      <c r="J26" s="19">
        <f>('[1]Industrial employment'!AA30+'[1]Industrial employment'!AB30+'[1]Industrial employment'!AC30)/'[1]Industrial employment'!DQ30*'[1]Number of employees in the thre'!C26*10000</f>
        <v>85560.823994955528</v>
      </c>
      <c r="K26" s="19">
        <f>'[1]Industrial employment'!AD30/'[1]Industrial employment'!DQ30*'[1]Number of employees in the thre'!C26*10000</f>
        <v>7065.6226881618995</v>
      </c>
      <c r="L26" s="19">
        <f>('[1]Industrial employment'!AE30+'[1]Industrial employment'!AG30)/'[1]Industrial employment'!DQ30*'[1]Number of employees in the thre'!C26*10000</f>
        <v>54181.491393135366</v>
      </c>
      <c r="M26" s="19">
        <f>'[1]Industrial employment'!AF30/'[1]Industrial employment'!DQ30*'[1]Number of employees in the thre'!C26*10000</f>
        <v>22333.460768883215</v>
      </c>
      <c r="N26" s="19">
        <f>'[1]Industrial employment'!AH30/'[1]Industrial employment'!DQ30*'[1]Number of employees in the thre'!C26*10000</f>
        <v>56349.219746883216</v>
      </c>
      <c r="O26" s="19">
        <f>'[1]Industrial employment'!AI30/'[1]Industrial employment'!DQ30*'[1]Number of employees in the thre'!C26*10000</f>
        <v>172492.58970552456</v>
      </c>
      <c r="P26" s="19">
        <f>'[1]Industrial employment'!AJ30/'[1]Industrial employment'!DQ30*'[1]Number of employees in the thre'!C26*10000</f>
        <v>23352.878967672747</v>
      </c>
      <c r="Q26" s="19">
        <f>'[1]Industrial employment'!AK30/'[1]Industrial employment'!DQ30*'[1]Number of employees in the thre'!C26*10000</f>
        <v>29445.953259288315</v>
      </c>
      <c r="R26" s="19">
        <f>'[1]Industrial employment'!AL30/'[1]Industrial employment'!DQ30*'[1]Number of employees in the thre'!C26*10000</f>
        <v>114479.49197900789</v>
      </c>
      <c r="S26" s="19">
        <f>'[1]Industrial employment'!AM30/'[1]Industrial employment'!DQ30*'[1]Number of employees in the thre'!C26*10000</f>
        <v>63203.928324950721</v>
      </c>
      <c r="T26" s="19">
        <f>'[1]Industrial employment'!AN30/'[1]Industrial employment'!DQ30*'[1]Number of employees in the thre'!C26*10000</f>
        <v>34168.085835290382</v>
      </c>
      <c r="U26" s="19">
        <f>'[1]Industrial employment'!AO30/'[1]Industrial employment'!DQ30*'[1]Number of employees in the thre'!C26*10000</f>
        <v>22368.613120565617</v>
      </c>
      <c r="V26" s="19">
        <f>'[1]Industrial employment'!AP30/'[1]Industrial employment'!DQ30*'[1]Number of employees in the thre'!C26*10000</f>
        <v>32469.055503974498</v>
      </c>
      <c r="W26" s="19">
        <f>'[1]Industrial employment'!AQ30/'[1]Industrial employment'!DQ30*'[1]Number of employees in the thre'!C26*10000</f>
        <v>56068.000933424031</v>
      </c>
      <c r="X26" s="19">
        <f>('[1]Industrial employment'!AR30+'[1]Industrial employment'!AS30)/'[1]Industrial employment'!DQ30*'[1]Number of employees in the thre'!C26*10000</f>
        <v>131727.57920450429</v>
      </c>
      <c r="Y26" s="19">
        <f>('[1]Industrial employment'!AT30+'[1]Industrial employment'!AU30+'[1]Industrial employment'!AV30)/'[1]Industrial employment'!DQ30*'[1]Number of employees in the thre'!C26*10000</f>
        <v>66203.595668515307</v>
      </c>
      <c r="Z26" s="19">
        <f>'[1]Industrial employment'!AX30/'[1]Industrial employment'!DQ30*'[1]Number of employees in the thre'!C26*10000</f>
        <v>109007.44256711467</v>
      </c>
      <c r="AA26" s="19">
        <f>'[1]Industrial employment'!AY30/'[1]Industrial employment'!DQ30*'[1]Number of employees in the thre'!C26*10000</f>
        <v>18595.594039988282</v>
      </c>
      <c r="AB26" s="19">
        <f>'[1]Industrial employment'!AZ30/'[1]Industrial employment'!DQ30*'[1]Number of employees in the thre'!C26*10000</f>
        <v>29305.343852558723</v>
      </c>
      <c r="AC26" s="19">
        <f>'[1]Industrial employment'!BA30/'[1]Industrial employment'!DQ30*'[1]Number of employees in the thre'!C26*10000</f>
        <v>2695728.3934680172</v>
      </c>
      <c r="AD26" s="19">
        <f>'[1]Industrial employment'!BF30/'[1]Industrial employment'!DR30*'[1]Number of employees in the thre'!D26*10000</f>
        <v>2074189.3100939586</v>
      </c>
      <c r="AE26" s="19">
        <f>'[1]Industrial employment'!BI30/'[1]Industrial employment'!DR30*'[1]Number of employees in the thre'!D26*10000</f>
        <v>874426.97707536805</v>
      </c>
      <c r="AF26" s="19">
        <f>'[1]Industrial employment'!BR30/'[1]Industrial employment'!DR30*'[1]Number of employees in the thre'!D26*10000</f>
        <v>883491.10722412262</v>
      </c>
      <c r="AG26" s="19">
        <f>'[1]Industrial employment'!BU30/'[1]Industrial employment'!DR30*'[1]Number of employees in the thre'!D26*10000</f>
        <v>151425.72326362552</v>
      </c>
      <c r="AH26" s="19">
        <f>'[1]Industrial employment'!BY30/'[1]Industrial employment'!DR30*'[1]Number of employees in the thre'!D26*10000</f>
        <v>192025.72635945701</v>
      </c>
      <c r="AI26" s="19">
        <f>'[1]Industrial employment'!CD30/'[1]Industrial employment'!DR30*'[1]Number of employees in the thre'!D26*10000</f>
        <v>261545.77960775813</v>
      </c>
      <c r="AJ26" s="19">
        <f>'[1]Industrial employment'!CF30/'[1]Industrial employment'!DR30*'[1]Number of employees in the thre'!D26*10000</f>
        <v>377761.3113942077</v>
      </c>
      <c r="AK26" s="19">
        <f>'[1]Industrial employment'!CJ30/'[1]Industrial employment'!DR30*'[1]Number of employees in the thre'!D26*10000</f>
        <v>11168.955002089686</v>
      </c>
      <c r="AL26" s="19">
        <f>('[1]Industrial employment'!CK30+'[1]Industrial employment'!CL30)/'[1]Industrial employment'!DR30*'[1]Number of employees in the thre'!D26*10000</f>
        <v>121885.17561103973</v>
      </c>
      <c r="AM26" s="19">
        <f>'[1]Industrial employment'!CR30/'[1]Industrial employment'!DR30*'[1]Number of employees in the thre'!D26*10000</f>
        <v>656608.02129932051</v>
      </c>
      <c r="AN26" s="19">
        <f>'[1]Industrial employment'!CV30/'[1]Industrial employment'!DR30*'[1]Number of employees in the thre'!D26*10000</f>
        <v>907410.67752271565</v>
      </c>
      <c r="AO26" s="19">
        <f>'[1]Industrial employment'!CX30/'[1]Industrial employment'!DR30*'[1]Number of employees in the thre'!D26*10000</f>
        <v>427875.60949181928</v>
      </c>
      <c r="AP26" s="19">
        <f>'[1]Industrial employment'!DA30/'[1]Industrial employment'!DR30*'[1]Number of employees in the thre'!D26*10000</f>
        <v>108100.39781434298</v>
      </c>
      <c r="AQ26" s="19">
        <f>('[1]Industrial employment'!CM30+'[1]Industrial employment'!DH30+'[1]Industrial employment'!DN30)/'[1]Industrial employment'!DR30*'[1]Number of employees in the thre'!D26*10000</f>
        <v>188923.23885887652</v>
      </c>
    </row>
    <row r="27" spans="1:43" x14ac:dyDescent="0.2">
      <c r="A27" s="11" t="s">
        <v>261</v>
      </c>
      <c r="B27" s="1">
        <f>'[1]Number of employees in the thre'!B27*10000</f>
        <v>12260000</v>
      </c>
      <c r="C27" s="19">
        <f>'[1]Industrial employment'!J31/'[1]Industrial employment'!DQ31*'[1]Number of employees in the thre'!C27*10000</f>
        <v>50968.566806719682</v>
      </c>
      <c r="D27" s="19">
        <f>'[1]Industrial employment'!K31/'[1]Industrial employment'!DQ31*'[1]Number of employees in the thre'!C27*10000</f>
        <v>960.49646050003935</v>
      </c>
      <c r="E27" s="19">
        <f>('[1]Industrial employment'!L31+'[1]Industrial employment'!M31+'[1]Industrial employment'!N31)/'[1]Industrial employment'!DQ31*'[1]Number of employees in the thre'!C27*10000</f>
        <v>106312.72860016176</v>
      </c>
      <c r="F27" s="19">
        <f>('[1]Industrial employment'!O31+'[1]Industrial employment'!P31)/'[1]Industrial employment'!DQ31*'[1]Number of employees in the thre'!C27*10000</f>
        <v>9400.4144328568673</v>
      </c>
      <c r="G27" s="19">
        <f>('[1]Industrial employment'!R31+'[1]Industrial employment'!S31+'[1]Industrial employment'!T31+'[1]Industrial employment'!U31)/'[1]Industrial employment'!DQ31*'[1]Number of employees in the thre'!C27*10000</f>
        <v>335248.83865749522</v>
      </c>
      <c r="H27" s="19">
        <f>('[1]Industrial employment'!V31+'[1]Industrial employment'!W31+'[1]Industrial employment'!X31)/'[1]Industrial employment'!DQ31*'[1]Number of employees in the thre'!C27*10000</f>
        <v>192606.22078749404</v>
      </c>
      <c r="I27" s="19">
        <f>('[1]Industrial employment'!Y31+'[1]Industrial employment'!Z31)/'[1]Industrial employment'!DQ31*'[1]Number of employees in the thre'!C27*10000</f>
        <v>136630.62150613061</v>
      </c>
      <c r="J27" s="19">
        <f>('[1]Industrial employment'!AA31+'[1]Industrial employment'!AB31+'[1]Industrial employment'!AC31)/'[1]Industrial employment'!DQ31*'[1]Number of employees in the thre'!C27*10000</f>
        <v>134540.65235596846</v>
      </c>
      <c r="K27" s="19">
        <f>'[1]Industrial employment'!AD31/'[1]Industrial employment'!DQ31*'[1]Number of employees in the thre'!C27*10000</f>
        <v>15608.067483125638</v>
      </c>
      <c r="L27" s="19">
        <f>('[1]Industrial employment'!AE31+'[1]Industrial employment'!AG31)/'[1]Industrial employment'!DQ31*'[1]Number of employees in the thre'!C27*10000</f>
        <v>64228.754053067452</v>
      </c>
      <c r="M27" s="19">
        <f>'[1]Industrial employment'!AF31/'[1]Industrial employment'!DQ31*'[1]Number of employees in the thre'!C27*10000</f>
        <v>31598.554853302219</v>
      </c>
      <c r="N27" s="19">
        <f>'[1]Industrial employment'!AH31/'[1]Industrial employment'!DQ31*'[1]Number of employees in the thre'!C27*10000</f>
        <v>75728.031121831809</v>
      </c>
      <c r="O27" s="19">
        <f>'[1]Industrial employment'!AI31/'[1]Industrial employment'!DQ31*'[1]Number of employees in the thre'!C27*10000</f>
        <v>189324.52454745219</v>
      </c>
      <c r="P27" s="19">
        <f>'[1]Industrial employment'!AJ31/'[1]Industrial employment'!DQ31*'[1]Number of employees in the thre'!C27*10000</f>
        <v>54801.659162974473</v>
      </c>
      <c r="Q27" s="19">
        <f>'[1]Industrial employment'!AK31/'[1]Industrial employment'!DQ31*'[1]Number of employees in the thre'!C27*10000</f>
        <v>69564.845500289885</v>
      </c>
      <c r="R27" s="19">
        <f>'[1]Industrial employment'!AL31/'[1]Industrial employment'!DQ31*'[1]Number of employees in the thre'!C27*10000</f>
        <v>142607.04392701975</v>
      </c>
      <c r="S27" s="19">
        <f>'[1]Industrial employment'!AM31/'[1]Industrial employment'!DQ31*'[1]Number of employees in the thre'!C27*10000</f>
        <v>53778.908302256837</v>
      </c>
      <c r="T27" s="19">
        <f>'[1]Industrial employment'!AN31/'[1]Industrial employment'!DQ31*'[1]Number of employees in the thre'!C27*10000</f>
        <v>38206.414762112676</v>
      </c>
      <c r="U27" s="19">
        <f>'[1]Industrial employment'!AO31/'[1]Industrial employment'!DQ31*'[1]Number of employees in the thre'!C27*10000</f>
        <v>28005.586612172443</v>
      </c>
      <c r="V27" s="19">
        <f>'[1]Industrial employment'!AP31/'[1]Industrial employment'!DQ31*'[1]Number of employees in the thre'!C27*10000</f>
        <v>14496.381764954298</v>
      </c>
      <c r="W27" s="19">
        <f>'[1]Industrial employment'!AQ31/'[1]Industrial employment'!DQ31*'[1]Number of employees in the thre'!C27*10000</f>
        <v>63899.695080488731</v>
      </c>
      <c r="X27" s="19">
        <f>('[1]Industrial employment'!AR31+'[1]Industrial employment'!AS31)/'[1]Industrial employment'!DQ31*'[1]Number of employees in the thre'!C27*10000</f>
        <v>199009.53052416092</v>
      </c>
      <c r="Y27" s="19">
        <f>('[1]Industrial employment'!AT31+'[1]Industrial employment'!AU31+'[1]Industrial employment'!AV31)/'[1]Industrial employment'!DQ31*'[1]Number of employees in the thre'!C27*10000</f>
        <v>52596.074698122531</v>
      </c>
      <c r="Z27" s="19">
        <f>'[1]Industrial employment'!AX31/'[1]Industrial employment'!DQ31*'[1]Number of employees in the thre'!C27*10000</f>
        <v>117411.79881038444</v>
      </c>
      <c r="AA27" s="19">
        <f>'[1]Industrial employment'!AY31/'[1]Industrial employment'!DQ31*'[1]Number of employees in the thre'!C27*10000</f>
        <v>13144.571931657947</v>
      </c>
      <c r="AB27" s="19">
        <f>'[1]Industrial employment'!AZ31/'[1]Industrial employment'!DQ31*'[1]Number of employees in the thre'!C27*10000</f>
        <v>22126.992534482386</v>
      </c>
      <c r="AC27" s="19">
        <f>'[1]Industrial employment'!BA31/'[1]Industrial employment'!DQ31*'[1]Number of employees in the thre'!C27*10000</f>
        <v>2757194.0247228169</v>
      </c>
      <c r="AD27" s="19">
        <f>'[1]Industrial employment'!BF31/'[1]Industrial employment'!DR31*'[1]Number of employees in the thre'!D27*10000</f>
        <v>3151275.9541417817</v>
      </c>
      <c r="AE27" s="19">
        <f>'[1]Industrial employment'!BI31/'[1]Industrial employment'!DR31*'[1]Number of employees in the thre'!D27*10000</f>
        <v>1159597.8252234017</v>
      </c>
      <c r="AF27" s="19">
        <f>'[1]Industrial employment'!BR31/'[1]Industrial employment'!DR31*'[1]Number of employees in the thre'!D27*10000</f>
        <v>1494347.7915447613</v>
      </c>
      <c r="AG27" s="19">
        <f>'[1]Industrial employment'!BU31/'[1]Industrial employment'!DR31*'[1]Number of employees in the thre'!D27*10000</f>
        <v>204877.7033585376</v>
      </c>
      <c r="AH27" s="19">
        <f>'[1]Industrial employment'!BY31/'[1]Industrial employment'!DR31*'[1]Number of employees in the thre'!D27*10000</f>
        <v>249157.72311667318</v>
      </c>
      <c r="AI27" s="19">
        <f>'[1]Industrial employment'!CD31/'[1]Industrial employment'!DR31*'[1]Number of employees in the thre'!D27*10000</f>
        <v>342805.41345280327</v>
      </c>
      <c r="AJ27" s="19">
        <f>'[1]Industrial employment'!CF31/'[1]Industrial employment'!DR31*'[1]Number of employees in the thre'!D27*10000</f>
        <v>538480.45429894887</v>
      </c>
      <c r="AK27" s="19">
        <f>'[1]Industrial employment'!CJ31/'[1]Industrial employment'!DR31*'[1]Number of employees in the thre'!D27*10000</f>
        <v>23106.414140192952</v>
      </c>
      <c r="AL27" s="19">
        <f>('[1]Industrial employment'!CK31+'[1]Industrial employment'!CL31)/'[1]Industrial employment'!DR31*'[1]Number of employees in the thre'!D27*10000</f>
        <v>210850.70517891133</v>
      </c>
      <c r="AM27" s="19">
        <f>'[1]Industrial employment'!CR31/'[1]Industrial employment'!DR31*'[1]Number of employees in the thre'!D27*10000</f>
        <v>807926.43203304987</v>
      </c>
      <c r="AN27" s="19">
        <f>'[1]Industrial employment'!CV31/'[1]Industrial employment'!DR31*'[1]Number of employees in the thre'!D27*10000</f>
        <v>1136516.3505480119</v>
      </c>
      <c r="AO27" s="19">
        <f>'[1]Industrial employment'!CX31/'[1]Industrial employment'!DR31*'[1]Number of employees in the thre'!D27*10000</f>
        <v>579830.08694270486</v>
      </c>
      <c r="AP27" s="19">
        <f>'[1]Industrial employment'!DA31/'[1]Industrial employment'!DR31*'[1]Number of employees in the thre'!D27*10000</f>
        <v>153814.14917392342</v>
      </c>
      <c r="AQ27" s="19">
        <f>('[1]Industrial employment'!CM31+'[1]Industrial employment'!DH31+'[1]Industrial employment'!DN31)/'[1]Industrial employment'!DR31*'[1]Number of employees in the thre'!D27*10000</f>
        <v>216462.08475963815</v>
      </c>
    </row>
    <row r="28" spans="1:43" x14ac:dyDescent="0.2">
      <c r="A28" s="11" t="s">
        <v>262</v>
      </c>
      <c r="B28" s="1">
        <f>'[1]Number of employees in the thre'!B28*10000</f>
        <v>690000</v>
      </c>
      <c r="C28" s="19">
        <f>'[1]Industrial employment'!J32/'[1]Industrial employment'!DQ32*'[1]Number of employees in the thre'!C28*10000</f>
        <v>158.65460891638904</v>
      </c>
      <c r="D28" s="19">
        <f>'[1]Industrial employment'!K32/'[1]Industrial employment'!DQ32*'[1]Number of employees in the thre'!C28*10000</f>
        <v>79.327304458194519</v>
      </c>
      <c r="E28" s="19">
        <f>('[1]Industrial employment'!L32+'[1]Industrial employment'!M32+'[1]Industrial employment'!N32)/'[1]Industrial employment'!DQ32*'[1]Number of employees in the thre'!C28*10000</f>
        <v>14199.587498016817</v>
      </c>
      <c r="F28" s="19">
        <f>('[1]Industrial employment'!O32+'[1]Industrial employment'!P32)/'[1]Industrial employment'!DQ32*'[1]Number of employees in the thre'!C28*10000</f>
        <v>1872.1243852133903</v>
      </c>
      <c r="G28" s="19">
        <f>('[1]Industrial employment'!R32+'[1]Industrial employment'!S32+'[1]Industrial employment'!T32+'[1]Industrial employment'!U32)/'[1]Industrial employment'!DQ32*'[1]Number of employees in the thre'!C28*10000</f>
        <v>12739.965095986037</v>
      </c>
      <c r="H28" s="19">
        <f>('[1]Industrial employment'!V32+'[1]Industrial employment'!W32+'[1]Industrial employment'!X32)/'[1]Industrial employment'!DQ32*'[1]Number of employees in the thre'!C28*10000</f>
        <v>9804.8548310328406</v>
      </c>
      <c r="I28" s="19">
        <f>('[1]Industrial employment'!Y32+'[1]Industrial employment'!Z32)/'[1]Industrial employment'!DQ32*'[1]Number of employees in the thre'!C28*10000</f>
        <v>9233.6982389338409</v>
      </c>
      <c r="J28" s="19">
        <f>('[1]Industrial employment'!AA32+'[1]Industrial employment'!AB32+'[1]Industrial employment'!AC32)/'[1]Industrial employment'!DQ32*'[1]Number of employees in the thre'!C28*10000</f>
        <v>7678.8830715532285</v>
      </c>
      <c r="K28" s="19">
        <f>'[1]Industrial employment'!AD32/'[1]Industrial employment'!DQ32*'[1]Number of employees in the thre'!C28*10000</f>
        <v>142.78914802475012</v>
      </c>
      <c r="L28" s="19">
        <f>('[1]Industrial employment'!AE32+'[1]Industrial employment'!AG32)/'[1]Industrial employment'!DQ32*'[1]Number of employees in the thre'!C28*10000</f>
        <v>1808.6625416468348</v>
      </c>
      <c r="M28" s="19">
        <f>'[1]Industrial employment'!AF32/'[1]Industrial employment'!DQ32*'[1]Number of employees in the thre'!C28*10000</f>
        <v>1856.2589243217515</v>
      </c>
      <c r="N28" s="19">
        <f>'[1]Industrial employment'!AH32/'[1]Industrial employment'!DQ32*'[1]Number of employees in the thre'!C28*10000</f>
        <v>539.42567031572264</v>
      </c>
      <c r="O28" s="19">
        <f>'[1]Industrial employment'!AI32/'[1]Industrial employment'!DQ32*'[1]Number of employees in the thre'!C28*10000</f>
        <v>13215.928922735206</v>
      </c>
      <c r="P28" s="19">
        <f>'[1]Industrial employment'!AJ32/'[1]Industrial employment'!DQ32*'[1]Number of employees in the thre'!C28*10000</f>
        <v>936.06219260669513</v>
      </c>
      <c r="Q28" s="19">
        <f>'[1]Industrial employment'!AK32/'[1]Industrial employment'!DQ32*'[1]Number of employees in the thre'!C28*10000</f>
        <v>364.90560050769471</v>
      </c>
      <c r="R28" s="19">
        <f>'[1]Industrial employment'!AL32/'[1]Industrial employment'!DQ32*'[1]Number of employees in the thre'!C28*10000</f>
        <v>5537.0458511819779</v>
      </c>
      <c r="S28" s="19">
        <f>'[1]Industrial employment'!AM32/'[1]Industrial employment'!DQ32*'[1]Number of employees in the thre'!C28*10000</f>
        <v>1776.931619863557</v>
      </c>
      <c r="T28" s="19">
        <f>'[1]Industrial employment'!AN32/'[1]Industrial employment'!DQ32*'[1]Number of employees in the thre'!C28*10000</f>
        <v>2046.6444550214185</v>
      </c>
      <c r="U28" s="19">
        <f>'[1]Industrial employment'!AO32/'[1]Industrial employment'!DQ32*'[1]Number of employees in the thre'!C28*10000</f>
        <v>190.38553069966684</v>
      </c>
      <c r="V28" s="19">
        <f>'[1]Industrial employment'!AP32/'[1]Industrial employment'!DQ32*'[1]Number of employees in the thre'!C28*10000</f>
        <v>333.17467872441694</v>
      </c>
      <c r="W28" s="19">
        <f>'[1]Industrial employment'!AQ32/'[1]Industrial employment'!DQ32*'[1]Number of employees in the thre'!C28*10000</f>
        <v>1396.1605584642234</v>
      </c>
      <c r="X28" s="19">
        <f>('[1]Industrial employment'!AR32+'[1]Industrial employment'!AS32)/'[1]Industrial employment'!DQ32*'[1]Number of employees in the thre'!C28*10000</f>
        <v>856.73488814850066</v>
      </c>
      <c r="Y28" s="19">
        <f>('[1]Industrial employment'!AT32+'[1]Industrial employment'!AU32+'[1]Industrial employment'!AV32)/'[1]Industrial employment'!DQ32*'[1]Number of employees in the thre'!C28*10000</f>
        <v>2506.7428208789465</v>
      </c>
      <c r="Z28" s="19">
        <f>'[1]Industrial employment'!AX32/'[1]Industrial employment'!DQ32*'[1]Number of employees in the thre'!C28*10000</f>
        <v>11899.095668729176</v>
      </c>
      <c r="AA28" s="19">
        <f>'[1]Industrial employment'!AY32/'[1]Industrial employment'!DQ32*'[1]Number of employees in the thre'!C28*10000</f>
        <v>1126.4477233063619</v>
      </c>
      <c r="AB28" s="19">
        <f>'[1]Industrial employment'!AZ32/'[1]Industrial employment'!DQ32*'[1]Number of employees in the thre'!C28*10000</f>
        <v>1634.1424718388071</v>
      </c>
      <c r="AC28" s="19">
        <f>'[1]Industrial employment'!BA32/'[1]Industrial employment'!DQ32*'[1]Number of employees in the thre'!C28*10000</f>
        <v>196065.36569887353</v>
      </c>
      <c r="AD28" s="19">
        <f>'[1]Industrial employment'!BF32/'[1]Industrial employment'!DR32*'[1]Number of employees in the thre'!D28*10000</f>
        <v>144983.20233265721</v>
      </c>
      <c r="AE28" s="19">
        <f>'[1]Industrial employment'!BI32/'[1]Industrial employment'!DR32*'[1]Number of employees in the thre'!D28*10000</f>
        <v>72931.034482758623</v>
      </c>
      <c r="AF28" s="19">
        <f>'[1]Industrial employment'!BR32/'[1]Industrial employment'!DR32*'[1]Number of employees in the thre'!D28*10000</f>
        <v>106625.8874239351</v>
      </c>
      <c r="AG28" s="19">
        <f>'[1]Industrial employment'!BU32/'[1]Industrial employment'!DR32*'[1]Number of employees in the thre'!D28*10000</f>
        <v>14225.72261663286</v>
      </c>
      <c r="AH28" s="19">
        <f>'[1]Industrial employment'!BY32/'[1]Industrial employment'!DR32*'[1]Number of employees in the thre'!D28*10000</f>
        <v>15357.822008113591</v>
      </c>
      <c r="AI28" s="19">
        <f>'[1]Industrial employment'!CD32/'[1]Industrial employment'!DR32*'[1]Number of employees in the thre'!D28*10000</f>
        <v>12899.974645030425</v>
      </c>
      <c r="AJ28" s="19">
        <f>'[1]Industrial employment'!CF32/'[1]Industrial employment'!DR32*'[1]Number of employees in the thre'!D28*10000</f>
        <v>55785.687119675458</v>
      </c>
      <c r="AK28" s="19">
        <f>'[1]Industrial employment'!CJ32/'[1]Industrial employment'!DR32*'[1]Number of employees in the thre'!D28*10000</f>
        <v>1206.5796146044627</v>
      </c>
      <c r="AL28" s="19">
        <f>('[1]Industrial employment'!CK32+'[1]Industrial employment'!CL32)/'[1]Industrial employment'!DR32*'[1]Number of employees in the thre'!D28*10000</f>
        <v>16832.53042596349</v>
      </c>
      <c r="AM28" s="19">
        <f>'[1]Industrial employment'!CR32/'[1]Industrial employment'!DR32*'[1]Number of employees in the thre'!D28*10000</f>
        <v>36525.101419878301</v>
      </c>
      <c r="AN28" s="19">
        <f>'[1]Industrial employment'!CV32/'[1]Industrial employment'!DR32*'[1]Number of employees in the thre'!D28*10000</f>
        <v>100950.4944219067</v>
      </c>
      <c r="AO28" s="19">
        <f>'[1]Industrial employment'!CX32/'[1]Industrial employment'!DR32*'[1]Number of employees in the thre'!D28*10000</f>
        <v>39102.117139959439</v>
      </c>
      <c r="AP28" s="19">
        <f>'[1]Industrial employment'!DA32/'[1]Industrial employment'!DR32*'[1]Number of employees in the thre'!D28*10000</f>
        <v>22761.156186612578</v>
      </c>
      <c r="AQ28" s="19">
        <f>('[1]Industrial employment'!CM32+'[1]Industrial employment'!DH32+'[1]Industrial employment'!DN32)/'[1]Industrial employment'!DR32*'[1]Number of employees in the thre'!D28*10000</f>
        <v>48307.872718052735</v>
      </c>
    </row>
    <row r="29" spans="1:43" x14ac:dyDescent="0.2">
      <c r="A29" s="11" t="s">
        <v>263</v>
      </c>
      <c r="B29" s="1">
        <f>'[1]Number of employees in the thre'!B29*10000</f>
        <v>6320000</v>
      </c>
      <c r="C29" s="19">
        <f>'[1]Industrial employment'!J33/'[1]Industrial employment'!DQ33*'[1]Number of employees in the thre'!C29*10000</f>
        <v>240199.96332331005</v>
      </c>
      <c r="D29" s="19">
        <f>'[1]Industrial employment'!K33/'[1]Industrial employment'!DQ33*'[1]Number of employees in the thre'!C29*10000</f>
        <v>122270.06101895883</v>
      </c>
      <c r="E29" s="19">
        <f>('[1]Industrial employment'!L33+'[1]Industrial employment'!M33+'[1]Industrial employment'!N33)/'[1]Industrial employment'!DQ33*'[1]Number of employees in the thre'!C29*10000</f>
        <v>48453.977034363037</v>
      </c>
      <c r="F29" s="19">
        <f>('[1]Industrial employment'!O33+'[1]Industrial employment'!P33)/'[1]Industrial employment'!DQ33*'[1]Number of employees in the thre'!C29*10000</f>
        <v>46183.7401682606</v>
      </c>
      <c r="G29" s="19">
        <f>('[1]Industrial employment'!R33+'[1]Industrial employment'!S33+'[1]Industrial employment'!T33+'[1]Industrial employment'!U33)/'[1]Industrial employment'!DQ33*'[1]Number of employees in the thre'!C29*10000</f>
        <v>171313.85449402497</v>
      </c>
      <c r="H29" s="19">
        <f>('[1]Industrial employment'!V33+'[1]Industrial employment'!W33+'[1]Industrial employment'!X33)/'[1]Industrial employment'!DQ33*'[1]Number of employees in the thre'!C29*10000</f>
        <v>87993.935785647365</v>
      </c>
      <c r="I29" s="19">
        <f>('[1]Industrial employment'!Y33+'[1]Industrial employment'!Z33)/'[1]Industrial employment'!DQ33*'[1]Number of employees in the thre'!C29*10000</f>
        <v>47997.703938724808</v>
      </c>
      <c r="J29" s="19">
        <f>('[1]Industrial employment'!AA33+'[1]Industrial employment'!AB33+'[1]Industrial employment'!AC33)/'[1]Industrial employment'!DQ33*'[1]Number of employees in the thre'!C29*10000</f>
        <v>62854.401077189366</v>
      </c>
      <c r="K29" s="19">
        <f>'[1]Industrial employment'!AD33/'[1]Industrial employment'!DQ33*'[1]Number of employees in the thre'!C29*10000</f>
        <v>58725.685992267754</v>
      </c>
      <c r="L29" s="19">
        <f>('[1]Industrial employment'!AE33+'[1]Industrial employment'!AG33)/'[1]Industrial employment'!DQ33*'[1]Number of employees in the thre'!C29*10000</f>
        <v>71623.747403114496</v>
      </c>
      <c r="M29" s="19">
        <f>'[1]Industrial employment'!AF33/'[1]Industrial employment'!DQ33*'[1]Number of employees in the thre'!C29*10000</f>
        <v>33842.109361850715</v>
      </c>
      <c r="N29" s="19">
        <f>'[1]Industrial employment'!AH33/'[1]Industrial employment'!DQ33*'[1]Number of employees in the thre'!C29*10000</f>
        <v>36635.390996123824</v>
      </c>
      <c r="O29" s="19">
        <f>'[1]Industrial employment'!AI33/'[1]Industrial employment'!DQ33*'[1]Number of employees in the thre'!C29*10000</f>
        <v>108926.85512456257</v>
      </c>
      <c r="P29" s="19">
        <f>'[1]Industrial employment'!AJ33/'[1]Industrial employment'!DQ33*'[1]Number of employees in the thre'!C29*10000</f>
        <v>34899.327510280775</v>
      </c>
      <c r="Q29" s="19">
        <f>'[1]Industrial employment'!AK33/'[1]Industrial employment'!DQ33*'[1]Number of employees in the thre'!C29*10000</f>
        <v>59315.502432970832</v>
      </c>
      <c r="R29" s="19">
        <f>'[1]Industrial employment'!AL33/'[1]Industrial employment'!DQ33*'[1]Number of employees in the thre'!C29*10000</f>
        <v>103562.86409779111</v>
      </c>
      <c r="S29" s="19">
        <f>'[1]Industrial employment'!AM33/'[1]Industrial employment'!DQ33*'[1]Number of employees in the thre'!C29*10000</f>
        <v>140031.32591258388</v>
      </c>
      <c r="T29" s="19">
        <f>'[1]Industrial employment'!AN33/'[1]Industrial employment'!DQ33*'[1]Number of employees in the thre'!C29*10000</f>
        <v>58714.557380179009</v>
      </c>
      <c r="U29" s="19">
        <f>'[1]Industrial employment'!AO33/'[1]Industrial employment'!DQ33*'[1]Number of employees in the thre'!C29*10000</f>
        <v>77343.854016725585</v>
      </c>
      <c r="V29" s="19">
        <f>'[1]Industrial employment'!AP33/'[1]Industrial employment'!DQ33*'[1]Number of employees in the thre'!C29*10000</f>
        <v>98143.23001057595</v>
      </c>
      <c r="W29" s="19">
        <f>'[1]Industrial employment'!AQ33/'[1]Industrial employment'!DQ33*'[1]Number of employees in the thre'!C29*10000</f>
        <v>61329.781221032332</v>
      </c>
      <c r="X29" s="19">
        <f>('[1]Industrial employment'!AR33+'[1]Industrial employment'!AS33)/'[1]Industrial employment'!DQ33*'[1]Number of employees in the thre'!C29*10000</f>
        <v>186682.46778857143</v>
      </c>
      <c r="Y29" s="19">
        <f>('[1]Industrial employment'!AT33+'[1]Industrial employment'!AU33+'[1]Industrial employment'!AV33)/'[1]Industrial employment'!DQ33*'[1]Number of employees in the thre'!C29*10000</f>
        <v>57557.181722950314</v>
      </c>
      <c r="Z29" s="19">
        <f>'[1]Industrial employment'!AX33/'[1]Industrial employment'!DQ33*'[1]Number of employees in the thre'!C29*10000</f>
        <v>132486.12691641986</v>
      </c>
      <c r="AA29" s="19">
        <f>'[1]Industrial employment'!AY33/'[1]Industrial employment'!DQ33*'[1]Number of employees in the thre'!C29*10000</f>
        <v>27509.929083359082</v>
      </c>
      <c r="AB29" s="19">
        <f>'[1]Industrial employment'!AZ33/'[1]Industrial employment'!DQ33*'[1]Number of employees in the thre'!C29*10000</f>
        <v>29824.680397816483</v>
      </c>
      <c r="AC29" s="19">
        <f>'[1]Industrial employment'!BA33/'[1]Industrial employment'!DQ33*'[1]Number of employees in the thre'!C29*10000</f>
        <v>2225577.7457903447</v>
      </c>
      <c r="AD29" s="19">
        <f>'[1]Industrial employment'!BF33/'[1]Industrial employment'!DR33*'[1]Number of employees in the thre'!D29*10000</f>
        <v>2683937.839196627</v>
      </c>
      <c r="AE29" s="19">
        <f>'[1]Industrial employment'!BI33/'[1]Industrial employment'!DR33*'[1]Number of employees in the thre'!D29*10000</f>
        <v>1167916.6720379512</v>
      </c>
      <c r="AF29" s="19">
        <f>'[1]Industrial employment'!BR33/'[1]Industrial employment'!DR33*'[1]Number of employees in the thre'!D29*10000</f>
        <v>1264871.2825338715</v>
      </c>
      <c r="AG29" s="19">
        <f>'[1]Industrial employment'!BU33/'[1]Industrial employment'!DR33*'[1]Number of employees in the thre'!D29*10000</f>
        <v>381086.58940610779</v>
      </c>
      <c r="AH29" s="19">
        <f>'[1]Industrial employment'!BY33/'[1]Industrial employment'!DR33*'[1]Number of employees in the thre'!D29*10000</f>
        <v>322531.42201539193</v>
      </c>
      <c r="AI29" s="19">
        <f>'[1]Industrial employment'!CD33/'[1]Industrial employment'!DR33*'[1]Number of employees in the thre'!D29*10000</f>
        <v>413524.29324636149</v>
      </c>
      <c r="AJ29" s="19">
        <f>'[1]Industrial employment'!CF33/'[1]Industrial employment'!DR33*'[1]Number of employees in the thre'!D29*10000</f>
        <v>571264.7441764531</v>
      </c>
      <c r="AK29" s="19">
        <f>'[1]Industrial employment'!CJ33/'[1]Industrial employment'!DR33*'[1]Number of employees in the thre'!D29*10000</f>
        <v>69416.420661828204</v>
      </c>
      <c r="AL29" s="19">
        <f>('[1]Industrial employment'!CK33+'[1]Industrial employment'!CL33)/'[1]Industrial employment'!DR33*'[1]Number of employees in the thre'!D29*10000</f>
        <v>246383.14877599163</v>
      </c>
      <c r="AM29" s="19">
        <f>'[1]Industrial employment'!CR33/'[1]Industrial employment'!DR33*'[1]Number of employees in the thre'!D29*10000</f>
        <v>718807.83262217522</v>
      </c>
      <c r="AN29" s="19">
        <f>'[1]Industrial employment'!CV33/'[1]Industrial employment'!DR33*'[1]Number of employees in the thre'!D29*10000</f>
        <v>1062437.7038402536</v>
      </c>
      <c r="AO29" s="19">
        <f>'[1]Industrial employment'!CX33/'[1]Industrial employment'!DR33*'[1]Number of employees in the thre'!D29*10000</f>
        <v>513585.91262423777</v>
      </c>
      <c r="AP29" s="19">
        <f>'[1]Industrial employment'!DA33/'[1]Industrial employment'!DR33*'[1]Number of employees in the thre'!D29*10000</f>
        <v>149242.64885978369</v>
      </c>
      <c r="AQ29" s="19">
        <f>('[1]Industrial employment'!CM33+'[1]Industrial employment'!DH33+'[1]Industrial employment'!DN33)/'[1]Industrial employment'!DR33*'[1]Number of employees in the thre'!D29*10000</f>
        <v>212378.66267902488</v>
      </c>
    </row>
    <row r="30" spans="1:43" x14ac:dyDescent="0.2">
      <c r="A30" s="11" t="s">
        <v>264</v>
      </c>
      <c r="B30" s="1">
        <f>'[1]Number of employees in the thre'!B30*10000</f>
        <v>5970000</v>
      </c>
      <c r="C30" s="19">
        <f>'[1]Industrial employment'!J34/'[1]Industrial employment'!DQ34*'[1]Number of employees in the thre'!C30*10000</f>
        <v>67561.012574065739</v>
      </c>
      <c r="D30" s="19">
        <f>'[1]Industrial employment'!K34/'[1]Industrial employment'!DQ34*'[1]Number of employees in the thre'!C30*10000</f>
        <v>28792.508359895968</v>
      </c>
      <c r="E30" s="19">
        <f>('[1]Industrial employment'!L34+'[1]Industrial employment'!M34+'[1]Industrial employment'!N34)/'[1]Industrial employment'!DQ34*'[1]Number of employees in the thre'!C30*10000</f>
        <v>46635.752977296281</v>
      </c>
      <c r="F30" s="19">
        <f>('[1]Industrial employment'!O34+'[1]Industrial employment'!P34)/'[1]Industrial employment'!DQ34*'[1]Number of employees in the thre'!C30*10000</f>
        <v>29128.517511782076</v>
      </c>
      <c r="G30" s="19">
        <f>('[1]Industrial employment'!R34+'[1]Industrial employment'!S34+'[1]Industrial employment'!T34+'[1]Industrial employment'!U34)/'[1]Industrial employment'!DQ34*'[1]Number of employees in the thre'!C30*10000</f>
        <v>116293.9261200305</v>
      </c>
      <c r="H30" s="19">
        <f>('[1]Industrial employment'!V34+'[1]Industrial employment'!W34+'[1]Industrial employment'!X34)/'[1]Industrial employment'!DQ34*'[1]Number of employees in the thre'!C30*10000</f>
        <v>33913.751295539434</v>
      </c>
      <c r="I30" s="19">
        <f>('[1]Industrial employment'!Y34+'[1]Industrial employment'!Z34)/'[1]Industrial employment'!DQ34*'[1]Number of employees in the thre'!C30*10000</f>
        <v>23578.573244421848</v>
      </c>
      <c r="J30" s="19">
        <f>('[1]Industrial employment'!AA34+'[1]Industrial employment'!AB34+'[1]Industrial employment'!AC34)/'[1]Industrial employment'!DQ34*'[1]Number of employees in the thre'!C30*10000</f>
        <v>24030.447621096268</v>
      </c>
      <c r="K30" s="19">
        <f>'[1]Industrial employment'!AD34/'[1]Industrial employment'!DQ34*'[1]Number of employees in the thre'!C30*10000</f>
        <v>44527.005886148974</v>
      </c>
      <c r="L30" s="19">
        <f>('[1]Industrial employment'!AE34+'[1]Industrial employment'!AG34)/'[1]Industrial employment'!DQ34*'[1]Number of employees in the thre'!C30*10000</f>
        <v>36972.593229950915</v>
      </c>
      <c r="M30" s="19">
        <f>'[1]Industrial employment'!AF34/'[1]Industrial employment'!DQ34*'[1]Number of employees in the thre'!C30*10000</f>
        <v>38061.726342961061</v>
      </c>
      <c r="N30" s="19">
        <f>'[1]Industrial employment'!AH34/'[1]Industrial employment'!DQ34*'[1]Number of employees in the thre'!C30*10000</f>
        <v>16383.342785067565</v>
      </c>
      <c r="O30" s="19">
        <f>'[1]Industrial employment'!AI34/'[1]Industrial employment'!DQ34*'[1]Number of employees in the thre'!C30*10000</f>
        <v>76320.423568062251</v>
      </c>
      <c r="P30" s="19">
        <f>'[1]Industrial employment'!AJ34/'[1]Industrial employment'!DQ34*'[1]Number of employees in the thre'!C30*10000</f>
        <v>26162.367757201242</v>
      </c>
      <c r="Q30" s="19">
        <f>'[1]Industrial employment'!AK34/'[1]Industrial employment'!DQ34*'[1]Number of employees in the thre'!C30*10000</f>
        <v>54839.010892308885</v>
      </c>
      <c r="R30" s="19">
        <f>'[1]Industrial employment'!AL34/'[1]Industrial employment'!DQ34*'[1]Number of employees in the thre'!C30*10000</f>
        <v>56194.634022332168</v>
      </c>
      <c r="S30" s="19">
        <f>'[1]Industrial employment'!AM34/'[1]Industrial employment'!DQ34*'[1]Number of employees in the thre'!C30*10000</f>
        <v>45488.687251891984</v>
      </c>
      <c r="T30" s="19">
        <f>'[1]Industrial employment'!AN34/'[1]Industrial employment'!DQ34*'[1]Number of employees in the thre'!C30*10000</f>
        <v>22709.584058509496</v>
      </c>
      <c r="U30" s="19">
        <f>'[1]Industrial employment'!AO34/'[1]Industrial employment'!DQ34*'[1]Number of employees in the thre'!C30*10000</f>
        <v>6650.6639028492091</v>
      </c>
      <c r="V30" s="19">
        <f>'[1]Industrial employment'!AP34/'[1]Industrial employment'!DQ34*'[1]Number of employees in the thre'!C30*10000</f>
        <v>8098.9792127031315</v>
      </c>
      <c r="W30" s="19">
        <f>'[1]Industrial employment'!AQ34/'[1]Industrial employment'!DQ34*'[1]Number of employees in the thre'!C30*10000</f>
        <v>22709.584058509496</v>
      </c>
      <c r="X30" s="19">
        <f>('[1]Industrial employment'!AR34+'[1]Industrial employment'!AS34)/'[1]Industrial employment'!DQ34*'[1]Number of employees in the thre'!C30*10000</f>
        <v>69125.193108707987</v>
      </c>
      <c r="Y30" s="19">
        <f>('[1]Industrial employment'!AT34+'[1]Industrial employment'!AU34+'[1]Industrial employment'!AV34)/'[1]Industrial employment'!DQ34*'[1]Number of employees in the thre'!C30*10000</f>
        <v>34319.279582298535</v>
      </c>
      <c r="Z30" s="19">
        <f>'[1]Industrial employment'!AX34/'[1]Industrial employment'!DQ34*'[1]Number of employees in the thre'!C30*10000</f>
        <v>111265.37536421769</v>
      </c>
      <c r="AA30" s="19">
        <f>'[1]Industrial employment'!AY34/'[1]Industrial employment'!DQ34*'[1]Number of employees in the thre'!C30*10000</f>
        <v>12988.491698769971</v>
      </c>
      <c r="AB30" s="19">
        <f>'[1]Industrial employment'!AZ34/'[1]Industrial employment'!DQ34*'[1]Number of employees in the thre'!C30*10000</f>
        <v>19500.1173318732</v>
      </c>
      <c r="AC30" s="19">
        <f>'[1]Industrial employment'!BA34/'[1]Industrial employment'!DQ34*'[1]Number of employees in the thre'!C30*10000</f>
        <v>1297748.450241508</v>
      </c>
      <c r="AD30" s="19">
        <f>'[1]Industrial employment'!BF34/'[1]Industrial employment'!DR34*'[1]Number of employees in the thre'!D30*10000</f>
        <v>1176103.2070561997</v>
      </c>
      <c r="AE30" s="19">
        <f>'[1]Industrial employment'!BI34/'[1]Industrial employment'!DR34*'[1]Number of employees in the thre'!D30*10000</f>
        <v>573715.3188469467</v>
      </c>
      <c r="AF30" s="19">
        <f>'[1]Industrial employment'!BR34/'[1]Industrial employment'!DR34*'[1]Number of employees in the thre'!D30*10000</f>
        <v>629644.82443986344</v>
      </c>
      <c r="AG30" s="19">
        <f>'[1]Industrial employment'!BU34/'[1]Industrial employment'!DR34*'[1]Number of employees in the thre'!D30*10000</f>
        <v>107312.18951708289</v>
      </c>
      <c r="AH30" s="19">
        <f>'[1]Industrial employment'!BY34/'[1]Industrial employment'!DR34*'[1]Number of employees in the thre'!D30*10000</f>
        <v>160038.52522726508</v>
      </c>
      <c r="AI30" s="19">
        <f>'[1]Industrial employment'!CD34/'[1]Industrial employment'!DR34*'[1]Number of employees in the thre'!D30*10000</f>
        <v>152564.46216755096</v>
      </c>
      <c r="AJ30" s="19">
        <f>'[1]Industrial employment'!CF34/'[1]Industrial employment'!DR34*'[1]Number of employees in the thre'!D30*10000</f>
        <v>234647.19002399378</v>
      </c>
      <c r="AK30" s="19">
        <f>'[1]Industrial employment'!CJ34/'[1]Industrial employment'!DR34*'[1]Number of employees in the thre'!D30*10000</f>
        <v>17887.364401338247</v>
      </c>
      <c r="AL30" s="19">
        <f>('[1]Industrial employment'!CK34+'[1]Industrial employment'!CL34)/'[1]Industrial employment'!DR34*'[1]Number of employees in the thre'!D30*10000</f>
        <v>111930.99253151295</v>
      </c>
      <c r="AM30" s="19">
        <f>'[1]Industrial employment'!CR34/'[1]Industrial employment'!DR34*'[1]Number of employees in the thre'!D30*10000</f>
        <v>298326.68716839579</v>
      </c>
      <c r="AN30" s="19">
        <f>'[1]Industrial employment'!CV34/'[1]Industrial employment'!DR34*'[1]Number of employees in the thre'!D30*10000</f>
        <v>573151.46497245785</v>
      </c>
      <c r="AO30" s="19">
        <f>'[1]Industrial employment'!CX34/'[1]Industrial employment'!DR34*'[1]Number of employees in the thre'!D30*10000</f>
        <v>293084.04582474398</v>
      </c>
      <c r="AP30" s="19">
        <f>'[1]Industrial employment'!DA34/'[1]Industrial employment'!DR34*'[1]Number of employees in the thre'!D30*10000</f>
        <v>68946.132269946931</v>
      </c>
      <c r="AQ30" s="19">
        <f>('[1]Industrial employment'!CM34+'[1]Industrial employment'!DH34+'[1]Industrial employment'!DN34)/'[1]Industrial employment'!DR34*'[1]Number of employees in the thre'!D30*10000</f>
        <v>125235.54459126086</v>
      </c>
    </row>
    <row r="31" spans="1:43" x14ac:dyDescent="0.2">
      <c r="A31" s="11" t="s">
        <v>265</v>
      </c>
      <c r="B31" s="1">
        <f>'[1]Number of employees in the thre'!B31*10000</f>
        <v>710000</v>
      </c>
      <c r="C31" s="19">
        <f>'[1]Industrial employment'!J35/'[1]Industrial employment'!DQ35*'[1]Number of employees in the thre'!C31*10000</f>
        <v>10239.990077929595</v>
      </c>
      <c r="D31" s="19">
        <f>'[1]Industrial employment'!K35/'[1]Industrial employment'!DQ35*'[1]Number of employees in the thre'!C31*10000</f>
        <v>6279.8437273911159</v>
      </c>
      <c r="E31" s="19">
        <f>('[1]Industrial employment'!L35+'[1]Industrial employment'!M35+'[1]Industrial employment'!N35)/'[1]Industrial employment'!DQ35*'[1]Number of employees in the thre'!C31*10000</f>
        <v>14405.192550178805</v>
      </c>
      <c r="F31" s="19">
        <f>('[1]Industrial employment'!O35+'[1]Industrial employment'!P35)/'[1]Industrial employment'!DQ35*'[1]Number of employees in the thre'!C31*10000</f>
        <v>10714.182359385657</v>
      </c>
      <c r="G31" s="19">
        <f>('[1]Industrial employment'!R35+'[1]Industrial employment'!S35+'[1]Industrial employment'!T35+'[1]Industrial employment'!U35)/'[1]Industrial employment'!DQ35*'[1]Number of employees in the thre'!C31*10000</f>
        <v>25567.935175806684</v>
      </c>
      <c r="H31" s="19">
        <f>('[1]Industrial employment'!V35+'[1]Industrial employment'!W35+'[1]Industrial employment'!X35)/'[1]Industrial employment'!DQ35*'[1]Number of employees in the thre'!C31*10000</f>
        <v>5908.1795067904177</v>
      </c>
      <c r="I31" s="19">
        <f>('[1]Industrial employment'!Y35+'[1]Industrial employment'!Z35)/'[1]Industrial employment'!DQ35*'[1]Number of employees in the thre'!C31*10000</f>
        <v>5895.3634991834961</v>
      </c>
      <c r="J31" s="19">
        <f>('[1]Industrial employment'!AA35+'[1]Industrial employment'!AB35+'[1]Industrial employment'!AC35)/'[1]Industrial employment'!DQ35*'[1]Number of employees in the thre'!C31*10000</f>
        <v>10650.102321351056</v>
      </c>
      <c r="K31" s="19">
        <f>'[1]Industrial employment'!AD35/'[1]Industrial employment'!DQ35*'[1]Number of employees in the thre'!C31*10000</f>
        <v>4485.6026624222259</v>
      </c>
      <c r="L31" s="19">
        <f>('[1]Industrial employment'!AE35+'[1]Industrial employment'!AG35)/'[1]Industrial employment'!DQ35*'[1]Number of employees in the thre'!C31*10000</f>
        <v>35346.548979887135</v>
      </c>
      <c r="M31" s="19">
        <f>'[1]Industrial employment'!AF35/'[1]Industrial employment'!DQ35*'[1]Number of employees in the thre'!C31*10000</f>
        <v>3588.4821299377804</v>
      </c>
      <c r="N31" s="19">
        <f>'[1]Industrial employment'!AH35/'[1]Industrial employment'!DQ35*'[1]Number of employees in the thre'!C31*10000</f>
        <v>3716.6422060069872</v>
      </c>
      <c r="O31" s="19">
        <f>'[1]Industrial employment'!AI35/'[1]Industrial employment'!DQ35*'[1]Number of employees in the thre'!C31*10000</f>
        <v>19954.523843975443</v>
      </c>
      <c r="P31" s="19">
        <f>'[1]Industrial employment'!AJ35/'[1]Industrial employment'!DQ35*'[1]Number of employees in the thre'!C31*10000</f>
        <v>13777.208177439692</v>
      </c>
      <c r="Q31" s="19">
        <f>'[1]Industrial employment'!AK35/'[1]Industrial employment'!DQ35*'[1]Number of employees in the thre'!C31*10000</f>
        <v>29233.313351385987</v>
      </c>
      <c r="R31" s="19">
        <f>'[1]Industrial employment'!AL35/'[1]Industrial employment'!DQ35*'[1]Number of employees in the thre'!C31*10000</f>
        <v>14879.384831634867</v>
      </c>
      <c r="S31" s="19">
        <f>'[1]Industrial employment'!AM35/'[1]Industrial employment'!DQ35*'[1]Number of employees in the thre'!C31*10000</f>
        <v>4485.6026624222259</v>
      </c>
      <c r="T31" s="19">
        <f>'[1]Industrial employment'!AN35/'[1]Industrial employment'!DQ35*'[1]Number of employees in the thre'!C31*10000</f>
        <v>4459.9706472083835</v>
      </c>
      <c r="U31" s="19">
        <f>'[1]Industrial employment'!AO35/'[1]Industrial employment'!DQ35*'[1]Number of employees in the thre'!C31*10000</f>
        <v>1089.3606465882549</v>
      </c>
      <c r="V31" s="19">
        <f>'[1]Industrial employment'!AP35/'[1]Industrial employment'!DQ35*'[1]Number of employees in the thre'!C31*10000</f>
        <v>474.19228145606382</v>
      </c>
      <c r="W31" s="19">
        <f>'[1]Industrial employment'!AQ35/'[1]Industrial employment'!DQ35*'[1]Number of employees in the thre'!C31*10000</f>
        <v>10739.814374599498</v>
      </c>
      <c r="X31" s="19">
        <f>('[1]Industrial employment'!AR35+'[1]Industrial employment'!AS35)/'[1]Industrial employment'!DQ35*'[1]Number of employees in the thre'!C31*10000</f>
        <v>9765.7977964735328</v>
      </c>
      <c r="Y31" s="19">
        <f>('[1]Industrial employment'!AT35+'[1]Industrial employment'!AU35+'[1]Industrial employment'!AV35)/'[1]Industrial employment'!DQ35*'[1]Number of employees in the thre'!C31*10000</f>
        <v>6241.3957045703537</v>
      </c>
      <c r="Z31" s="19">
        <f>'[1]Industrial employment'!AX35/'[1]Industrial employment'!DQ35*'[1]Number of employees in the thre'!C31*10000</f>
        <v>47355.148107571782</v>
      </c>
      <c r="AA31" s="19">
        <f>'[1]Industrial employment'!AY35/'[1]Industrial employment'!DQ35*'[1]Number of employees in the thre'!C31*10000</f>
        <v>4729.1068069537178</v>
      </c>
      <c r="AB31" s="19">
        <f>'[1]Industrial employment'!AZ35/'[1]Industrial employment'!DQ35*'[1]Number of employees in the thre'!C31*10000</f>
        <v>4767.5548297744799</v>
      </c>
      <c r="AC31" s="19">
        <f>'[1]Industrial employment'!BA35/'[1]Industrial employment'!DQ35*'[1]Number of employees in the thre'!C31*10000</f>
        <v>311249.56074167474</v>
      </c>
      <c r="AD31" s="19">
        <f>'[1]Industrial employment'!BF35/'[1]Industrial employment'!DR35*'[1]Number of employees in the thre'!D31*10000</f>
        <v>327420.64568638091</v>
      </c>
      <c r="AE31" s="19">
        <f>'[1]Industrial employment'!BI35/'[1]Industrial employment'!DR35*'[1]Number of employees in the thre'!D31*10000</f>
        <v>169008.07107976126</v>
      </c>
      <c r="AF31" s="19">
        <f>'[1]Industrial employment'!BR35/'[1]Industrial employment'!DR35*'[1]Number of employees in the thre'!D31*10000</f>
        <v>199804.3271839392</v>
      </c>
      <c r="AG31" s="19">
        <f>'[1]Industrial employment'!BU35/'[1]Industrial employment'!DR35*'[1]Number of employees in the thre'!D31*10000</f>
        <v>33049.036896364618</v>
      </c>
      <c r="AH31" s="19">
        <f>'[1]Industrial employment'!BY35/'[1]Industrial employment'!DR35*'[1]Number of employees in the thre'!D31*10000</f>
        <v>47469.309549647311</v>
      </c>
      <c r="AI31" s="19">
        <f>'[1]Industrial employment'!CD35/'[1]Industrial employment'!DR35*'[1]Number of employees in the thre'!D31*10000</f>
        <v>55019.838578404771</v>
      </c>
      <c r="AJ31" s="19">
        <f>'[1]Industrial employment'!CF35/'[1]Industrial employment'!DR35*'[1]Number of employees in the thre'!D31*10000</f>
        <v>68672.680412371134</v>
      </c>
      <c r="AK31" s="19">
        <f>'[1]Industrial employment'!CJ35/'[1]Industrial employment'!DR35*'[1]Number of employees in the thre'!D31*10000</f>
        <v>3342.0374389582203</v>
      </c>
      <c r="AL31" s="19">
        <f>('[1]Industrial employment'!CK35+'[1]Industrial employment'!CL35)/'[1]Industrial employment'!DR35*'[1]Number of employees in the thre'!D31*10000</f>
        <v>39881.646771568092</v>
      </c>
      <c r="AM31" s="19">
        <f>'[1]Industrial employment'!CR35/'[1]Industrial employment'!DR35*'[1]Number of employees in the thre'!D31*10000</f>
        <v>69427.733315246878</v>
      </c>
      <c r="AN31" s="19">
        <f>'[1]Industrial employment'!CV35/'[1]Industrial employment'!DR35*'[1]Number of employees in the thre'!D31*10000</f>
        <v>143918.03445469344</v>
      </c>
      <c r="AO31" s="19">
        <f>'[1]Industrial employment'!CX35/'[1]Industrial employment'!DR35*'[1]Number of employees in the thre'!D31*10000</f>
        <v>87784.183396635912</v>
      </c>
      <c r="AP31" s="19">
        <f>'[1]Industrial employment'!DA35/'[1]Industrial employment'!DR35*'[1]Number of employees in the thre'!D31*10000</f>
        <v>22948.657080846446</v>
      </c>
      <c r="AQ31" s="19">
        <f>('[1]Industrial employment'!CM35+'[1]Industrial employment'!DH35+'[1]Industrial employment'!DN35)/'[1]Industrial employment'!DR35*'[1]Number of employees in the thre'!D31*10000</f>
        <v>39658.844275637544</v>
      </c>
    </row>
    <row r="32" spans="1:43" x14ac:dyDescent="0.2">
      <c r="A32" s="11" t="s">
        <v>266</v>
      </c>
      <c r="B32" s="1">
        <f>'[1]Number of employees in the thre'!B32*10000</f>
        <v>830000</v>
      </c>
      <c r="C32" s="19">
        <f>'[1]Industrial employment'!J36/'[1]Industrial employment'!DQ36*'[1]Number of employees in the thre'!C32*10000</f>
        <v>60840.434381815321</v>
      </c>
      <c r="D32" s="19">
        <f>'[1]Industrial employment'!K36/'[1]Industrial employment'!DQ36*'[1]Number of employees in the thre'!C32*10000</f>
        <v>15560.402005530948</v>
      </c>
      <c r="E32" s="19">
        <f>('[1]Industrial employment'!L36+'[1]Industrial employment'!M36+'[1]Industrial employment'!N36)/'[1]Industrial employment'!DQ36*'[1]Number of employees in the thre'!C32*10000</f>
        <v>3761.0450345122199</v>
      </c>
      <c r="F32" s="19">
        <f>('[1]Industrial employment'!O36+'[1]Industrial employment'!P36)/'[1]Industrial employment'!DQ36*'[1]Number of employees in the thre'!C32*10000</f>
        <v>3678.0808058097446</v>
      </c>
      <c r="G32" s="19">
        <f>('[1]Industrial employment'!R36+'[1]Industrial employment'!S36+'[1]Industrial employment'!T36+'[1]Industrial employment'!U36)/'[1]Industrial employment'!DQ36*'[1]Number of employees in the thre'!C32*10000</f>
        <v>39905.794005890682</v>
      </c>
      <c r="H32" s="19">
        <f>('[1]Industrial employment'!V36+'[1]Industrial employment'!W36+'[1]Industrial employment'!X36)/'[1]Industrial employment'!DQ36*'[1]Number of employees in the thre'!C32*10000</f>
        <v>16436.135530723746</v>
      </c>
      <c r="I32" s="19">
        <f>('[1]Industrial employment'!Y36+'[1]Industrial employment'!Z36)/'[1]Industrial employment'!DQ36*'[1]Number of employees in the thre'!C32*10000</f>
        <v>7743.3280122310407</v>
      </c>
      <c r="J32" s="19">
        <f>('[1]Industrial employment'!AA36+'[1]Industrial employment'!AB36+'[1]Industrial employment'!AC36)/'[1]Industrial employment'!DQ36*'[1]Number of employees in the thre'!C32*10000</f>
        <v>8397.823594217236</v>
      </c>
      <c r="K32" s="19">
        <f>'[1]Industrial employment'!AD36/'[1]Industrial employment'!DQ36*'[1]Number of employees in the thre'!C32*10000</f>
        <v>31664.68062144479</v>
      </c>
      <c r="L32" s="19">
        <f>('[1]Industrial employment'!AE36+'[1]Industrial employment'!AG36)/'[1]Industrial employment'!DQ36*'[1]Number of employees in the thre'!C32*10000</f>
        <v>46487.622816287068</v>
      </c>
      <c r="M32" s="19">
        <f>'[1]Industrial employment'!AF36/'[1]Industrial employment'!DQ36*'[1]Number of employees in the thre'!C32*10000</f>
        <v>9199.8111383411633</v>
      </c>
      <c r="N32" s="19">
        <f>'[1]Industrial employment'!AH36/'[1]Industrial employment'!DQ36*'[1]Number of employees in the thre'!C32*10000</f>
        <v>8333.2958607819783</v>
      </c>
      <c r="O32" s="19">
        <f>'[1]Industrial employment'!AI36/'[1]Industrial employment'!DQ36*'[1]Number of employees in the thre'!C32*10000</f>
        <v>25682.037907232949</v>
      </c>
      <c r="P32" s="19">
        <f>'[1]Industrial employment'!AJ36/'[1]Industrial employment'!DQ36*'[1]Number of employees in the thre'!C32*10000</f>
        <v>27341.322481282463</v>
      </c>
      <c r="Q32" s="19">
        <f>'[1]Industrial employment'!AK36/'[1]Industrial employment'!DQ36*'[1]Number of employees in the thre'!C32*10000</f>
        <v>13873.462688580616</v>
      </c>
      <c r="R32" s="19">
        <f>'[1]Industrial employment'!AL36/'[1]Industrial employment'!DQ36*'[1]Number of employees in the thre'!C32*10000</f>
        <v>20344.672527373699</v>
      </c>
      <c r="S32" s="19">
        <f>'[1]Industrial employment'!AM36/'[1]Industrial employment'!DQ36*'[1]Number of employees in the thre'!C32*10000</f>
        <v>13209.748858960811</v>
      </c>
      <c r="T32" s="19">
        <f>'[1]Industrial employment'!AN36/'[1]Industrial employment'!DQ36*'[1]Number of employees in the thre'!C32*10000</f>
        <v>8812.6447377296117</v>
      </c>
      <c r="U32" s="19">
        <f>'[1]Industrial employment'!AO36/'[1]Industrial employment'!DQ36*'[1]Number of employees in the thre'!C32*10000</f>
        <v>1327.427659239607</v>
      </c>
      <c r="V32" s="19">
        <f>'[1]Industrial employment'!AP36/'[1]Industrial employment'!DQ36*'[1]Number of employees in the thre'!C32*10000</f>
        <v>331.85691480990175</v>
      </c>
      <c r="W32" s="19">
        <f>'[1]Industrial employment'!AQ36/'[1]Industrial employment'!DQ36*'[1]Number of employees in the thre'!C32*10000</f>
        <v>7909.2564696359914</v>
      </c>
      <c r="X32" s="19">
        <f>('[1]Industrial employment'!AR36+'[1]Industrial employment'!AS36)/'[1]Industrial employment'!DQ36*'[1]Number of employees in the thre'!C32*10000</f>
        <v>17487.015760955099</v>
      </c>
      <c r="Y32" s="19">
        <f>('[1]Industrial employment'!AT36+'[1]Industrial employment'!AU36+'[1]Industrial employment'!AV36)/'[1]Industrial employment'!DQ36*'[1]Number of employees in the thre'!C32*10000</f>
        <v>11172.516131933358</v>
      </c>
      <c r="Z32" s="19">
        <f>'[1]Industrial employment'!AX36/'[1]Industrial employment'!DQ36*'[1]Number of employees in the thre'!C32*10000</f>
        <v>52442.610787598089</v>
      </c>
      <c r="AA32" s="19">
        <f>'[1]Industrial employment'!AY36/'[1]Industrial employment'!DQ36*'[1]Number of employees in the thre'!C32*10000</f>
        <v>5641.5675517683294</v>
      </c>
      <c r="AB32" s="19">
        <f>'[1]Industrial employment'!AZ36/'[1]Industrial employment'!DQ36*'[1]Number of employees in the thre'!C32*10000</f>
        <v>6535.7375722283414</v>
      </c>
      <c r="AC32" s="19">
        <f>'[1]Industrial employment'!BA36/'[1]Industrial employment'!DQ36*'[1]Number of employees in the thre'!C32*10000</f>
        <v>355879.66814308515</v>
      </c>
      <c r="AD32" s="19">
        <f>'[1]Industrial employment'!BF36/'[1]Industrial employment'!DR36*'[1]Number of employees in the thre'!D32*10000</f>
        <v>455584.63208498096</v>
      </c>
      <c r="AE32" s="19">
        <f>'[1]Industrial employment'!BI36/'[1]Industrial employment'!DR36*'[1]Number of employees in the thre'!D32*10000</f>
        <v>244678.67204259388</v>
      </c>
      <c r="AF32" s="19">
        <f>'[1]Industrial employment'!BR36/'[1]Industrial employment'!DR36*'[1]Number of employees in the thre'!D32*10000</f>
        <v>187415.41960662688</v>
      </c>
      <c r="AG32" s="19">
        <f>'[1]Industrial employment'!BU36/'[1]Industrial employment'!DR36*'[1]Number of employees in the thre'!D32*10000</f>
        <v>51110.141893463602</v>
      </c>
      <c r="AH32" s="19">
        <f>'[1]Industrial employment'!BY36/'[1]Industrial employment'!DR36*'[1]Number of employees in the thre'!D32*10000</f>
        <v>66111.240340130782</v>
      </c>
      <c r="AI32" s="19">
        <f>'[1]Industrial employment'!CD36/'[1]Industrial employment'!DR36*'[1]Number of employees in the thre'!D32*10000</f>
        <v>82002.920575844502</v>
      </c>
      <c r="AJ32" s="19">
        <f>'[1]Industrial employment'!CF36/'[1]Industrial employment'!DR36*'[1]Number of employees in the thre'!D32*10000</f>
        <v>79631.891137473824</v>
      </c>
      <c r="AK32" s="19">
        <f>'[1]Industrial employment'!CJ36/'[1]Industrial employment'!DR36*'[1]Number of employees in the thre'!D32*10000</f>
        <v>3145.9512548137809</v>
      </c>
      <c r="AL32" s="19">
        <f>('[1]Industrial employment'!CK36+'[1]Industrial employment'!CL36)/'[1]Industrial employment'!DR36*'[1]Number of employees in the thre'!D32*10000</f>
        <v>40053.048512573987</v>
      </c>
      <c r="AM32" s="19">
        <f>'[1]Industrial employment'!CR36/'[1]Industrial employment'!DR36*'[1]Number of employees in the thre'!D32*10000</f>
        <v>109726.61600889095</v>
      </c>
      <c r="AN32" s="19">
        <f>'[1]Industrial employment'!CV36/'[1]Industrial employment'!DR36*'[1]Number of employees in the thre'!D32*10000</f>
        <v>182256.98482851312</v>
      </c>
      <c r="AO32" s="19">
        <f>'[1]Industrial employment'!CX36/'[1]Industrial employment'!DR36*'[1]Number of employees in the thre'!D32*10000</f>
        <v>91729.924271794487</v>
      </c>
      <c r="AP32" s="19">
        <f>'[1]Industrial employment'!DA36/'[1]Industrial employment'!DR36*'[1]Number of employees in the thre'!D32*10000</f>
        <v>30915.910676901603</v>
      </c>
      <c r="AQ32" s="19">
        <f>('[1]Industrial employment'!CM36+'[1]Industrial employment'!DH36+'[1]Industrial employment'!DN36)/'[1]Industrial employment'!DR36*'[1]Number of employees in the thre'!D32*10000</f>
        <v>55910.030756506676</v>
      </c>
    </row>
    <row r="33" spans="1:43" x14ac:dyDescent="0.2">
      <c r="A33" s="11" t="s">
        <v>267</v>
      </c>
      <c r="B33" s="1">
        <f>'[1]Number of employees in the thre'!B33*10000</f>
        <v>4600000</v>
      </c>
      <c r="C33" s="19">
        <f>'[1]Industrial employment'!J37/'[1]Industrial employment'!DQ37*'[1]Number of employees in the thre'!C33*10000</f>
        <v>54390.782933981354</v>
      </c>
      <c r="D33" s="19">
        <f>'[1]Industrial employment'!K37/'[1]Industrial employment'!DQ37*'[1]Number of employees in the thre'!C33*10000</f>
        <v>38355.872124450478</v>
      </c>
      <c r="E33" s="19">
        <f>('[1]Industrial employment'!L37+'[1]Industrial employment'!M37+'[1]Industrial employment'!N37)/'[1]Industrial employment'!DQ37*'[1]Number of employees in the thre'!C33*10000</f>
        <v>32453.563074332567</v>
      </c>
      <c r="F33" s="19">
        <f>('[1]Industrial employment'!O37+'[1]Industrial employment'!P37)/'[1]Industrial employment'!DQ37*'[1]Number of employees in the thre'!C33*10000</f>
        <v>48168.689337804419</v>
      </c>
      <c r="G33" s="19">
        <f>('[1]Industrial employment'!R37+'[1]Industrial employment'!S37+'[1]Industrial employment'!T37+'[1]Industrial employment'!U37)/'[1]Industrial employment'!DQ37*'[1]Number of employees in the thre'!C33*10000</f>
        <v>136557.1378685176</v>
      </c>
      <c r="H33" s="19">
        <f>('[1]Industrial employment'!V37+'[1]Industrial employment'!W37+'[1]Industrial employment'!X37)/'[1]Industrial employment'!DQ37*'[1]Number of employees in the thre'!C33*10000</f>
        <v>149576.93724377771</v>
      </c>
      <c r="I33" s="19">
        <f>('[1]Industrial employment'!Y37+'[1]Industrial employment'!Z37)/'[1]Industrial employment'!DQ37*'[1]Number of employees in the thre'!C33*10000</f>
        <v>41398.393662669157</v>
      </c>
      <c r="J33" s="19">
        <f>('[1]Industrial employment'!AA37+'[1]Industrial employment'!AB37+'[1]Industrial employment'!AC37)/'[1]Industrial employment'!DQ37*'[1]Number of employees in the thre'!C33*10000</f>
        <v>29447.588341377777</v>
      </c>
      <c r="K33" s="19">
        <f>'[1]Industrial employment'!AD37/'[1]Industrial employment'!DQ37*'[1]Number of employees in the thre'!C33*10000</f>
        <v>32289.102450645074</v>
      </c>
      <c r="L33" s="19">
        <f>('[1]Industrial employment'!AE37+'[1]Industrial employment'!AG37)/'[1]Industrial employment'!DQ37*'[1]Number of employees in the thre'!C33*10000</f>
        <v>70955.622419838604</v>
      </c>
      <c r="M33" s="19">
        <f>'[1]Industrial employment'!AF37/'[1]Industrial employment'!DQ37*'[1]Number of employees in the thre'!C33*10000</f>
        <v>10753.89744889905</v>
      </c>
      <c r="N33" s="19">
        <f>'[1]Industrial employment'!AH37/'[1]Industrial employment'!DQ37*'[1]Number of employees in the thre'!C33*10000</f>
        <v>32188.598736169377</v>
      </c>
      <c r="O33" s="19">
        <f>'[1]Industrial employment'!AI37/'[1]Industrial employment'!DQ37*'[1]Number of employees in the thre'!C33*10000</f>
        <v>78749.228642362723</v>
      </c>
      <c r="P33" s="19">
        <f>'[1]Industrial employment'!AJ37/'[1]Industrial employment'!DQ37*'[1]Number of employees in the thre'!C33*10000</f>
        <v>24166.574980745958</v>
      </c>
      <c r="Q33" s="19">
        <f>'[1]Industrial employment'!AK37/'[1]Industrial employment'!DQ37*'[1]Number of employees in the thre'!C33*10000</f>
        <v>30004.927121652068</v>
      </c>
      <c r="R33" s="19">
        <f>'[1]Industrial employment'!AL37/'[1]Industrial employment'!DQ37*'[1]Number of employees in the thre'!C33*10000</f>
        <v>39169.038541571994</v>
      </c>
      <c r="S33" s="19">
        <f>'[1]Industrial employment'!AM37/'[1]Industrial employment'!DQ37*'[1]Number of employees in the thre'!C33*10000</f>
        <v>14161.887039756612</v>
      </c>
      <c r="T33" s="19">
        <f>'[1]Industrial employment'!AN37/'[1]Industrial employment'!DQ37*'[1]Number of employees in the thre'!C33*10000</f>
        <v>14490.808287131602</v>
      </c>
      <c r="U33" s="19">
        <f>'[1]Industrial employment'!AO37/'[1]Industrial employment'!DQ37*'[1]Number of employees in the thre'!C33*10000</f>
        <v>2923.7444211110419</v>
      </c>
      <c r="V33" s="19">
        <f>'[1]Industrial employment'!AP37/'[1]Industrial employment'!DQ37*'[1]Number of employees in the thre'!C33*10000</f>
        <v>1891.2971724062056</v>
      </c>
      <c r="W33" s="19">
        <f>'[1]Industrial employment'!AQ37/'[1]Industrial employment'!DQ37*'[1]Number of employees in the thre'!C33*10000</f>
        <v>15861.313484527403</v>
      </c>
      <c r="X33" s="19">
        <f>('[1]Industrial employment'!AR37+'[1]Industrial employment'!AS37)/'[1]Industrial employment'!DQ37*'[1]Number of employees in the thre'!C33*10000</f>
        <v>14664.40561213507</v>
      </c>
      <c r="Y33" s="19">
        <f>('[1]Industrial employment'!AT37+'[1]Industrial employment'!AU37+'[1]Industrial employment'!AV37)/'[1]Industrial employment'!DQ37*'[1]Number of employees in the thre'!C33*10000</f>
        <v>19378.943491176626</v>
      </c>
      <c r="Z33" s="19">
        <f>'[1]Industrial employment'!AX37/'[1]Industrial employment'!DQ37*'[1]Number of employees in the thre'!C33*10000</f>
        <v>105181.70554946973</v>
      </c>
      <c r="AA33" s="19">
        <f>'[1]Industrial employment'!AY37/'[1]Industrial employment'!DQ37*'[1]Number of employees in the thre'!C33*10000</f>
        <v>21005.276325419643</v>
      </c>
      <c r="AB33" s="19">
        <f>'[1]Industrial employment'!AZ37/'[1]Industrial employment'!DQ37*'[1]Number of employees in the thre'!C33*10000</f>
        <v>19022.612139853718</v>
      </c>
      <c r="AC33" s="19">
        <f>'[1]Industrial employment'!BA37/'[1]Industrial employment'!DQ37*'[1]Number of employees in the thre'!C33*10000</f>
        <v>832792.05154821638</v>
      </c>
      <c r="AD33" s="19">
        <f>'[1]Industrial employment'!BF37/'[1]Industrial employment'!DR37*'[1]Number of employees in the thre'!D33*10000</f>
        <v>1703769.0800958066</v>
      </c>
      <c r="AE33" s="19">
        <f>'[1]Industrial employment'!BI37/'[1]Industrial employment'!DR37*'[1]Number of employees in the thre'!D33*10000</f>
        <v>687014.62469045585</v>
      </c>
      <c r="AF33" s="19">
        <f>'[1]Industrial employment'!BR37/'[1]Industrial employment'!DR37*'[1]Number of employees in the thre'!D33*10000</f>
        <v>690604.06771404203</v>
      </c>
      <c r="AG33" s="19">
        <f>'[1]Industrial employment'!BU37/'[1]Industrial employment'!DR37*'[1]Number of employees in the thre'!D33*10000</f>
        <v>138533.42061462265</v>
      </c>
      <c r="AH33" s="19">
        <f>'[1]Industrial employment'!BY37/'[1]Industrial employment'!DR37*'[1]Number of employees in the thre'!D33*10000</f>
        <v>185279.65534039706</v>
      </c>
      <c r="AI33" s="19">
        <f>'[1]Industrial employment'!CD37/'[1]Industrial employment'!DR37*'[1]Number of employees in the thre'!D33*10000</f>
        <v>256853.86473429954</v>
      </c>
      <c r="AJ33" s="19">
        <f>'[1]Industrial employment'!CF37/'[1]Industrial employment'!DR37*'[1]Number of employees in the thre'!D33*10000</f>
        <v>370094.23334551213</v>
      </c>
      <c r="AK33" s="19">
        <f>'[1]Industrial employment'!CJ37/'[1]Industrial employment'!DR37*'[1]Number of employees in the thre'!D33*10000</f>
        <v>13224.891405837698</v>
      </c>
      <c r="AL33" s="19">
        <f>('[1]Industrial employment'!CK37+'[1]Industrial employment'!CL37)/'[1]Industrial employment'!DR37*'[1]Number of employees in the thre'!D33*10000</f>
        <v>154787.27722973246</v>
      </c>
      <c r="AM33" s="19">
        <f>'[1]Industrial employment'!CR37/'[1]Industrial employment'!DR37*'[1]Number of employees in the thre'!D33*10000</f>
        <v>407205.01968903496</v>
      </c>
      <c r="AN33" s="19">
        <f>'[1]Industrial employment'!CV37/'[1]Industrial employment'!DR37*'[1]Number of employees in the thre'!D33*10000</f>
        <v>761605.87423375144</v>
      </c>
      <c r="AO33" s="19">
        <f>'[1]Industrial employment'!CX37/'[1]Industrial employment'!DR37*'[1]Number of employees in the thre'!D33*10000</f>
        <v>380385.56002110988</v>
      </c>
      <c r="AP33" s="19">
        <f>'[1]Industrial employment'!DA37/'[1]Industrial employment'!DR37*'[1]Number of employees in the thre'!D33*10000</f>
        <v>68414.068525961105</v>
      </c>
      <c r="AQ33" s="19">
        <f>('[1]Industrial employment'!CM37+'[1]Industrial employment'!DH37+'[1]Industrial employment'!DN37)/'[1]Industrial employment'!DR37*'[1]Number of employees in the thre'!D33*10000</f>
        <v>168179.11947387649</v>
      </c>
    </row>
  </sheetData>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33"/>
  <sheetViews>
    <sheetView workbookViewId="0">
      <selection activeCell="A11" sqref="A11:XFD11"/>
    </sheetView>
  </sheetViews>
  <sheetFormatPr defaultRowHeight="14.25" x14ac:dyDescent="0.2"/>
  <sheetData>
    <row r="1" spans="1:43" x14ac:dyDescent="0.2">
      <c r="A1" s="21" t="s">
        <v>27</v>
      </c>
      <c r="B1" s="22" t="s">
        <v>28</v>
      </c>
      <c r="C1" s="22" t="s">
        <v>29</v>
      </c>
      <c r="D1" s="22" t="s">
        <v>30</v>
      </c>
      <c r="E1" s="22" t="s">
        <v>31</v>
      </c>
      <c r="F1" s="22" t="s">
        <v>32</v>
      </c>
      <c r="G1" s="22" t="s">
        <v>33</v>
      </c>
      <c r="H1" s="22" t="s">
        <v>34</v>
      </c>
      <c r="I1" s="22" t="s">
        <v>35</v>
      </c>
      <c r="J1" s="22" t="s">
        <v>36</v>
      </c>
      <c r="K1" s="22" t="s">
        <v>37</v>
      </c>
      <c r="L1" s="22" t="s">
        <v>38</v>
      </c>
      <c r="M1" s="22" t="s">
        <v>39</v>
      </c>
      <c r="N1" s="22" t="s">
        <v>40</v>
      </c>
      <c r="O1" s="22" t="s">
        <v>41</v>
      </c>
      <c r="P1" s="22" t="s">
        <v>42</v>
      </c>
      <c r="Q1" s="22" t="s">
        <v>43</v>
      </c>
      <c r="R1" s="22" t="s">
        <v>44</v>
      </c>
      <c r="S1" s="22" t="s">
        <v>45</v>
      </c>
      <c r="T1" s="22" t="s">
        <v>46</v>
      </c>
      <c r="U1" s="22" t="s">
        <v>47</v>
      </c>
      <c r="V1" s="22" t="s">
        <v>48</v>
      </c>
      <c r="W1" s="22" t="s">
        <v>49</v>
      </c>
      <c r="X1" s="22" t="s">
        <v>50</v>
      </c>
      <c r="Y1" s="22" t="s">
        <v>51</v>
      </c>
      <c r="Z1" s="22" t="s">
        <v>52</v>
      </c>
      <c r="AA1" s="22" t="s">
        <v>53</v>
      </c>
      <c r="AB1" s="22" t="s">
        <v>54</v>
      </c>
      <c r="AC1" s="22" t="s">
        <v>55</v>
      </c>
      <c r="AD1" s="22" t="s">
        <v>56</v>
      </c>
      <c r="AE1" s="22" t="s">
        <v>57</v>
      </c>
      <c r="AF1" s="22" t="s">
        <v>58</v>
      </c>
      <c r="AG1" s="22" t="s">
        <v>59</v>
      </c>
      <c r="AH1" s="22" t="s">
        <v>60</v>
      </c>
      <c r="AI1" s="22" t="s">
        <v>61</v>
      </c>
      <c r="AJ1" s="22" t="s">
        <v>62</v>
      </c>
      <c r="AK1" s="22" t="s">
        <v>63</v>
      </c>
      <c r="AL1" s="22" t="s">
        <v>64</v>
      </c>
      <c r="AM1" s="22" t="s">
        <v>65</v>
      </c>
      <c r="AN1" s="22" t="s">
        <v>66</v>
      </c>
      <c r="AO1" s="22" t="s">
        <v>67</v>
      </c>
      <c r="AP1" s="22" t="s">
        <v>68</v>
      </c>
      <c r="AQ1" s="22" t="s">
        <v>69</v>
      </c>
    </row>
    <row r="2" spans="1:43" x14ac:dyDescent="0.2">
      <c r="A2" s="23" t="s">
        <v>236</v>
      </c>
      <c r="B2" s="1">
        <v>177150000</v>
      </c>
      <c r="C2" s="19">
        <v>3282499.9550142102</v>
      </c>
      <c r="D2" s="19">
        <v>534040.13742164802</v>
      </c>
      <c r="E2" s="19">
        <v>1516435.69550305</v>
      </c>
      <c r="F2" s="19">
        <v>673594.68350869103</v>
      </c>
      <c r="G2" s="19">
        <v>10150079.3024639</v>
      </c>
      <c r="H2" s="19">
        <v>23607597.122106001</v>
      </c>
      <c r="I2" s="19">
        <v>6748611.5263341404</v>
      </c>
      <c r="J2" s="19">
        <v>7990934.2922652299</v>
      </c>
      <c r="K2" s="19">
        <v>941496.73864081898</v>
      </c>
      <c r="L2" s="19">
        <v>4259054.3335629096</v>
      </c>
      <c r="M2" s="19">
        <v>1948080.9063603799</v>
      </c>
      <c r="N2" s="19">
        <v>5500510.9571401402</v>
      </c>
      <c r="O2" s="19">
        <v>7193259.4352109302</v>
      </c>
      <c r="P2" s="19">
        <v>4573706.9503799696</v>
      </c>
      <c r="Q2" s="19">
        <v>2453221.4647558299</v>
      </c>
      <c r="R2" s="19">
        <v>1495046.2044474799</v>
      </c>
      <c r="S2" s="19">
        <v>9514235.7503293306</v>
      </c>
      <c r="T2" s="19">
        <v>13652970.2356878</v>
      </c>
      <c r="U2" s="19">
        <v>6978297.69078031</v>
      </c>
      <c r="V2" s="19">
        <v>8257431.5067502502</v>
      </c>
      <c r="W2" s="19">
        <v>4813491.0671466896</v>
      </c>
      <c r="X2" s="19">
        <v>2014816.11845378</v>
      </c>
      <c r="Y2" s="19">
        <v>3111500.21639757</v>
      </c>
      <c r="Z2" s="19">
        <v>4150364.0308656902</v>
      </c>
      <c r="AA2" s="19">
        <v>876419.872273708</v>
      </c>
      <c r="AB2" s="19">
        <v>1028132.09944962</v>
      </c>
      <c r="AC2" s="19">
        <v>78164171.706749901</v>
      </c>
      <c r="AD2" s="19">
        <v>109098910.050248</v>
      </c>
      <c r="AE2" s="19">
        <v>38601223.787878796</v>
      </c>
      <c r="AF2" s="19">
        <v>37896257.290504098</v>
      </c>
      <c r="AG2" s="19">
        <v>13304539.1446109</v>
      </c>
      <c r="AH2" s="19">
        <v>21197558.468527898</v>
      </c>
      <c r="AI2" s="19">
        <v>1643881.3760772899</v>
      </c>
      <c r="AJ2" s="19">
        <v>11337933.385289101</v>
      </c>
      <c r="AK2" s="19">
        <v>14740185.024086799</v>
      </c>
      <c r="AL2" s="19">
        <v>8307994.4232304497</v>
      </c>
      <c r="AM2" s="19">
        <v>6818143.0029796101</v>
      </c>
      <c r="AN2" s="19">
        <v>31986781.4850646</v>
      </c>
      <c r="AO2" s="19">
        <v>15800903.3571904</v>
      </c>
      <c r="AP2" s="19">
        <f>'[1]Industrial employment'!DA7/'[1]Industrial employment'!DR7*'[1]Number of employees in the thre'!D3*10000</f>
        <v>370481.8191755212</v>
      </c>
      <c r="AQ2" s="19">
        <v>26965560.403857201</v>
      </c>
    </row>
    <row r="3" spans="1:43" x14ac:dyDescent="0.2">
      <c r="A3" s="20" t="s">
        <v>237</v>
      </c>
      <c r="B3" s="1">
        <v>280000</v>
      </c>
      <c r="C3" s="19">
        <v>1912.1648340622401</v>
      </c>
      <c r="D3" s="19">
        <v>3675.4785133771302</v>
      </c>
      <c r="E3" s="19">
        <v>4660.1861524750502</v>
      </c>
      <c r="F3" s="19">
        <v>5633.44370274625</v>
      </c>
      <c r="G3" s="19">
        <v>106531.626443803</v>
      </c>
      <c r="H3" s="19">
        <v>34373.166657813497</v>
      </c>
      <c r="I3" s="19">
        <v>21377.315839486299</v>
      </c>
      <c r="J3" s="19">
        <v>51857.452296215</v>
      </c>
      <c r="K3" s="19">
        <v>9950.1271904197001</v>
      </c>
      <c r="L3" s="19">
        <v>27606.164161222001</v>
      </c>
      <c r="M3" s="19">
        <v>72639.363516711805</v>
      </c>
      <c r="N3" s="19">
        <v>15159.917606577301</v>
      </c>
      <c r="O3" s="19">
        <v>41998.925816408999</v>
      </c>
      <c r="P3" s="19">
        <v>70669.948238515994</v>
      </c>
      <c r="Q3" s="19">
        <v>7156.3055167000102</v>
      </c>
      <c r="R3" s="19">
        <v>3984.6309116985699</v>
      </c>
      <c r="S3" s="19">
        <v>44678.246601861501</v>
      </c>
      <c r="T3" s="19">
        <v>138534.62471448601</v>
      </c>
      <c r="U3" s="19">
        <v>47632.369519155298</v>
      </c>
      <c r="V3" s="19">
        <v>60868.672202843598</v>
      </c>
      <c r="W3" s="19">
        <v>97623.457336614898</v>
      </c>
      <c r="X3" s="19">
        <v>64521.250538567299</v>
      </c>
      <c r="Y3" s="19">
        <v>34682.319056134897</v>
      </c>
      <c r="Z3" s="19">
        <v>70063.0935306998</v>
      </c>
      <c r="AA3" s="19">
        <v>18560.5939881132</v>
      </c>
      <c r="AB3" s="19">
        <v>20919.312286417498</v>
      </c>
      <c r="AC3" s="19">
        <v>862729.84282687295</v>
      </c>
      <c r="AD3" s="19">
        <v>1637076.8204382099</v>
      </c>
      <c r="AE3" s="19">
        <v>714582.653303531</v>
      </c>
      <c r="AF3" s="19">
        <v>536780.25834222196</v>
      </c>
      <c r="AG3" s="19">
        <v>1131174.9784212301</v>
      </c>
      <c r="AH3" s="19">
        <v>976226.63555805199</v>
      </c>
      <c r="AI3" s="19">
        <v>229499.18396423801</v>
      </c>
      <c r="AJ3" s="19">
        <v>540650.416310161</v>
      </c>
      <c r="AK3" s="19">
        <v>510091.55431255099</v>
      </c>
      <c r="AL3" s="19">
        <v>578144.79075184604</v>
      </c>
      <c r="AM3" s="19">
        <v>224090.431085497</v>
      </c>
      <c r="AN3" s="19">
        <v>796009.83012133103</v>
      </c>
      <c r="AO3" s="19">
        <v>429019.43785878201</v>
      </c>
      <c r="AP3" s="19">
        <f>'[1]Industrial employment'!DA8/'[1]Industrial employment'!DR8*'[1]Number of employees in the thre'!D4*10000</f>
        <v>61074.728162471423</v>
      </c>
      <c r="AQ3" s="19">
        <v>423646.19101644499</v>
      </c>
    </row>
    <row r="4" spans="1:43" x14ac:dyDescent="0.2">
      <c r="A4" s="20" t="s">
        <v>238</v>
      </c>
      <c r="B4" s="1">
        <v>360000</v>
      </c>
      <c r="C4" s="19">
        <v>948.04309975018305</v>
      </c>
      <c r="D4" s="19">
        <v>38312.0946781397</v>
      </c>
      <c r="E4" s="19">
        <v>6245.9310101188503</v>
      </c>
      <c r="F4" s="19">
        <v>37489.5278710036</v>
      </c>
      <c r="G4" s="19">
        <v>96170.607383481794</v>
      </c>
      <c r="H4" s="19">
        <v>103043.919856671</v>
      </c>
      <c r="I4" s="19">
        <v>46565.646370082497</v>
      </c>
      <c r="J4" s="19">
        <v>79956.2820156956</v>
      </c>
      <c r="K4" s="19">
        <v>17050.833985212801</v>
      </c>
      <c r="L4" s="19">
        <v>62947.273461354103</v>
      </c>
      <c r="M4" s="19">
        <v>43303.262762118698</v>
      </c>
      <c r="N4" s="19">
        <v>64927.010522597098</v>
      </c>
      <c r="O4" s="19">
        <v>49479.484720785302</v>
      </c>
      <c r="P4" s="19">
        <v>71075.348860682803</v>
      </c>
      <c r="Q4" s="19">
        <v>91667.402659668398</v>
      </c>
      <c r="R4" s="19">
        <v>11083.7391809029</v>
      </c>
      <c r="S4" s="19">
        <v>125992.13959474101</v>
      </c>
      <c r="T4" s="19">
        <v>138651.303338464</v>
      </c>
      <c r="U4" s="19">
        <v>67673.547149814505</v>
      </c>
      <c r="V4" s="19">
        <v>133283.70637664301</v>
      </c>
      <c r="W4" s="19">
        <v>125713.30338893201</v>
      </c>
      <c r="X4" s="19">
        <v>87094.488884402803</v>
      </c>
      <c r="Y4" s="19">
        <v>41449.001993489597</v>
      </c>
      <c r="Z4" s="19">
        <v>65401.032072472197</v>
      </c>
      <c r="AA4" s="19">
        <v>16604.696055918601</v>
      </c>
      <c r="AB4" s="19">
        <v>15280.224078326501</v>
      </c>
      <c r="AC4" s="19">
        <v>572590.14862852998</v>
      </c>
      <c r="AD4" s="19">
        <v>892974.12499870698</v>
      </c>
      <c r="AE4" s="19">
        <v>505288.80474254303</v>
      </c>
      <c r="AF4" s="19">
        <v>259671.829251891</v>
      </c>
      <c r="AG4" s="19">
        <v>178355.42174907101</v>
      </c>
      <c r="AH4" s="19">
        <v>262563.497729083</v>
      </c>
      <c r="AI4" s="19">
        <v>48983.519041559302</v>
      </c>
      <c r="AJ4" s="19">
        <v>188738.52902531601</v>
      </c>
      <c r="AK4" s="19">
        <v>230365.10547606499</v>
      </c>
      <c r="AL4" s="19">
        <v>172625.883277983</v>
      </c>
      <c r="AM4" s="19">
        <v>94752.578706146494</v>
      </c>
      <c r="AN4" s="19">
        <v>374988.87819816498</v>
      </c>
      <c r="AO4" s="19">
        <v>188308.14115894301</v>
      </c>
      <c r="AP4" s="19">
        <f>'[1]Industrial employment'!DA9/'[1]Industrial employment'!DR9*'[1]Number of employees in the thre'!D5*10000</f>
        <v>194983.21471640942</v>
      </c>
      <c r="AQ4" s="19">
        <v>250431.939745699</v>
      </c>
    </row>
    <row r="5" spans="1:43" x14ac:dyDescent="0.2">
      <c r="A5" s="20" t="s">
        <v>239</v>
      </c>
      <c r="B5" s="1">
        <v>8150000</v>
      </c>
      <c r="C5" s="19">
        <v>144879.60977542301</v>
      </c>
      <c r="D5" s="19">
        <v>32763.760616039799</v>
      </c>
      <c r="E5" s="19">
        <v>131959.67019090301</v>
      </c>
      <c r="F5" s="19">
        <v>34329.462450788596</v>
      </c>
      <c r="G5" s="19">
        <v>632520.34565578005</v>
      </c>
      <c r="H5" s="19">
        <v>1333444.46480303</v>
      </c>
      <c r="I5" s="19">
        <v>388583.99980191601</v>
      </c>
      <c r="J5" s="19">
        <v>445505.959838562</v>
      </c>
      <c r="K5" s="19">
        <v>75223.274816153702</v>
      </c>
      <c r="L5" s="19">
        <v>194587.74358085499</v>
      </c>
      <c r="M5" s="19">
        <v>125464.907024538</v>
      </c>
      <c r="N5" s="19">
        <v>384304.41478693602</v>
      </c>
      <c r="O5" s="19">
        <v>470360.02674127801</v>
      </c>
      <c r="P5" s="19">
        <v>194019.451803798</v>
      </c>
      <c r="Q5" s="19">
        <v>585955.213311214</v>
      </c>
      <c r="R5" s="19">
        <v>35709.599623641298</v>
      </c>
      <c r="S5" s="19">
        <v>859744.27414762205</v>
      </c>
      <c r="T5" s="19">
        <v>170325.16403793299</v>
      </c>
      <c r="U5" s="19">
        <v>192384.163220838</v>
      </c>
      <c r="V5" s="19">
        <v>581756.81283581303</v>
      </c>
      <c r="W5" s="19">
        <v>270564.87483596202</v>
      </c>
      <c r="X5" s="19">
        <v>108764.087453884</v>
      </c>
      <c r="Y5" s="19">
        <v>193520.74677495199</v>
      </c>
      <c r="Z5" s="19">
        <v>271446.30697996903</v>
      </c>
      <c r="AA5" s="19">
        <v>65689.890311238807</v>
      </c>
      <c r="AB5" s="19">
        <v>53952.925446307003</v>
      </c>
      <c r="AC5" s="19">
        <v>3732238.8491346198</v>
      </c>
      <c r="AD5" s="19">
        <v>5323786.9131359896</v>
      </c>
      <c r="AE5" s="19">
        <v>2272909.32497358</v>
      </c>
      <c r="AF5" s="19">
        <v>1415636.4954701101</v>
      </c>
      <c r="AG5" s="19">
        <v>437267.84842054098</v>
      </c>
      <c r="AH5" s="19">
        <v>863585.11028752301</v>
      </c>
      <c r="AI5" s="19">
        <v>54764.557594288701</v>
      </c>
      <c r="AJ5" s="19">
        <v>497902.94339226902</v>
      </c>
      <c r="AK5" s="19">
        <v>576521.644943994</v>
      </c>
      <c r="AL5" s="19">
        <v>342211.642211987</v>
      </c>
      <c r="AM5" s="19">
        <v>373587.048908439</v>
      </c>
      <c r="AN5" s="19">
        <v>1631021.2806764301</v>
      </c>
      <c r="AO5" s="19">
        <v>769400.76606571698</v>
      </c>
      <c r="AP5" s="19">
        <f>'[1]Industrial employment'!DA10/'[1]Industrial employment'!DR10*'[1]Number of employees in the thre'!D6*10000</f>
        <v>129091.46113744221</v>
      </c>
      <c r="AQ5" s="19">
        <v>1279137.7828247801</v>
      </c>
    </row>
    <row r="6" spans="1:43" x14ac:dyDescent="0.2">
      <c r="A6" s="20" t="s">
        <v>240</v>
      </c>
      <c r="B6" s="1">
        <v>4240000</v>
      </c>
      <c r="C6" s="19">
        <v>1138091.3695028999</v>
      </c>
      <c r="D6" s="19">
        <v>9649.3442842078694</v>
      </c>
      <c r="E6" s="19">
        <v>65745.644651052295</v>
      </c>
      <c r="F6" s="19">
        <v>26541.117761506601</v>
      </c>
      <c r="G6" s="19">
        <v>174436.292346765</v>
      </c>
      <c r="H6" s="19">
        <v>44462.877426445499</v>
      </c>
      <c r="I6" s="19">
        <v>33577.5497170694</v>
      </c>
      <c r="J6" s="19">
        <v>42869.109325570702</v>
      </c>
      <c r="K6" s="19">
        <v>113374.374359508</v>
      </c>
      <c r="L6" s="19">
        <v>104082.81475100599</v>
      </c>
      <c r="M6" s="19">
        <v>35290.579376513</v>
      </c>
      <c r="N6" s="19">
        <v>26053.229567361199</v>
      </c>
      <c r="O6" s="19">
        <v>177688.88030773299</v>
      </c>
      <c r="P6" s="19">
        <v>58329.744100043099</v>
      </c>
      <c r="Q6" s="19">
        <v>139590.233324917</v>
      </c>
      <c r="R6" s="19">
        <v>42153.539974157502</v>
      </c>
      <c r="S6" s="19">
        <v>165285.67821657201</v>
      </c>
      <c r="T6" s="19">
        <v>196228.631685256</v>
      </c>
      <c r="U6" s="19">
        <v>36016.990687796097</v>
      </c>
      <c r="V6" s="19">
        <v>94747.887303025302</v>
      </c>
      <c r="W6" s="19">
        <v>24426.9355868768</v>
      </c>
      <c r="X6" s="19">
        <v>26161.649166060201</v>
      </c>
      <c r="Y6" s="19">
        <v>64672.290623932502</v>
      </c>
      <c r="Z6" s="19">
        <v>203319.273440169</v>
      </c>
      <c r="AA6" s="19">
        <v>46186.749045759003</v>
      </c>
      <c r="AB6" s="19">
        <v>35756.783650918602</v>
      </c>
      <c r="AC6" s="19">
        <v>1255260.42981687</v>
      </c>
      <c r="AD6" s="19">
        <v>2150416.11887549</v>
      </c>
      <c r="AE6" s="19">
        <v>1332553.1572507301</v>
      </c>
      <c r="AF6" s="19">
        <v>924107.08267421299</v>
      </c>
      <c r="AG6" s="19">
        <v>217249.21285064999</v>
      </c>
      <c r="AH6" s="19">
        <v>406038.99159867998</v>
      </c>
      <c r="AI6" s="19">
        <v>26025.753522815899</v>
      </c>
      <c r="AJ6" s="19">
        <v>317109.90942848602</v>
      </c>
      <c r="AK6" s="19">
        <v>270258.233567024</v>
      </c>
      <c r="AL6" s="19">
        <v>168003.75281233201</v>
      </c>
      <c r="AM6" s="19">
        <v>182020.68904792101</v>
      </c>
      <c r="AN6" s="19">
        <v>995827.51637301</v>
      </c>
      <c r="AO6" s="19">
        <v>452651.28904245602</v>
      </c>
      <c r="AP6" s="19">
        <f>'[1]Industrial employment'!DA11/'[1]Industrial employment'!DR11*'[1]Number of employees in the thre'!D7*10000</f>
        <v>88248.716644130807</v>
      </c>
      <c r="AQ6" s="19">
        <v>621492.86631668801</v>
      </c>
    </row>
    <row r="7" spans="1:43" x14ac:dyDescent="0.2">
      <c r="A7" s="20" t="s">
        <v>241</v>
      </c>
      <c r="B7" s="1">
        <v>4430000</v>
      </c>
      <c r="C7" s="19">
        <v>221617.07469617101</v>
      </c>
      <c r="D7" s="19">
        <v>8772.4018771906904</v>
      </c>
      <c r="E7" s="19">
        <v>69258.302699249005</v>
      </c>
      <c r="F7" s="19">
        <v>17203.021863062299</v>
      </c>
      <c r="G7" s="19">
        <v>162479.31355653799</v>
      </c>
      <c r="H7" s="19">
        <v>35906.086471358401</v>
      </c>
      <c r="I7" s="19">
        <v>29915.409431848399</v>
      </c>
      <c r="J7" s="19">
        <v>19215.737445274899</v>
      </c>
      <c r="K7" s="19">
        <v>42789.194004868499</v>
      </c>
      <c r="L7" s="19">
        <v>90676.634555247103</v>
      </c>
      <c r="M7" s="19">
        <v>25101.981129104101</v>
      </c>
      <c r="N7" s="19">
        <v>14392.815201105101</v>
      </c>
      <c r="O7" s="19">
        <v>63324.589308292103</v>
      </c>
      <c r="P7" s="19">
        <v>17535.3098129559</v>
      </c>
      <c r="Q7" s="19">
        <v>63799.286379568701</v>
      </c>
      <c r="R7" s="19">
        <v>57457.333507313902</v>
      </c>
      <c r="S7" s="19">
        <v>59375.109675271196</v>
      </c>
      <c r="T7" s="19">
        <v>15114.3547494454</v>
      </c>
      <c r="U7" s="19">
        <v>15199.8002222752</v>
      </c>
      <c r="V7" s="19">
        <v>23307.6261996787</v>
      </c>
      <c r="W7" s="19">
        <v>8098.33203597799</v>
      </c>
      <c r="X7" s="19">
        <v>6778.6741778291698</v>
      </c>
      <c r="Y7" s="19">
        <v>49900.156132591197</v>
      </c>
      <c r="Z7" s="19">
        <v>188397.77364823801</v>
      </c>
      <c r="AA7" s="19">
        <v>23051.2897811894</v>
      </c>
      <c r="AB7" s="19">
        <v>24190.562752253099</v>
      </c>
      <c r="AC7" s="19">
        <v>757141.82868610101</v>
      </c>
      <c r="AD7" s="19">
        <v>1412107.5148330799</v>
      </c>
      <c r="AE7" s="19">
        <v>783936.36376234598</v>
      </c>
      <c r="AF7" s="19">
        <v>573284.896094203</v>
      </c>
      <c r="AG7" s="19">
        <v>136103.94341157901</v>
      </c>
      <c r="AH7" s="19">
        <v>238705.73585339001</v>
      </c>
      <c r="AI7" s="19">
        <v>11221.707274098701</v>
      </c>
      <c r="AJ7" s="19">
        <v>234119.270432233</v>
      </c>
      <c r="AK7" s="19">
        <v>207042.827362157</v>
      </c>
      <c r="AL7" s="19">
        <v>118514.73211369201</v>
      </c>
      <c r="AM7" s="19">
        <v>143018.56386885501</v>
      </c>
      <c r="AN7" s="19">
        <v>609964.97868827498</v>
      </c>
      <c r="AO7" s="19">
        <v>312391.84274658898</v>
      </c>
      <c r="AP7" s="19">
        <f>'[1]Industrial employment'!DA12/'[1]Industrial employment'!DR12*'[1]Number of employees in the thre'!D8*10000</f>
        <v>158068.46492742607</v>
      </c>
      <c r="AQ7" s="19">
        <v>494046.13943985698</v>
      </c>
    </row>
    <row r="8" spans="1:43" x14ac:dyDescent="0.2">
      <c r="A8" s="20" t="s">
        <v>242</v>
      </c>
      <c r="B8" s="1">
        <v>6310000</v>
      </c>
      <c r="C8" s="19">
        <v>64528.677812299597</v>
      </c>
      <c r="D8" s="19">
        <v>41938.748335552598</v>
      </c>
      <c r="E8" s="19">
        <v>109402.77161315799</v>
      </c>
      <c r="F8" s="19">
        <v>55673.718991961301</v>
      </c>
      <c r="G8" s="19">
        <v>360497.11495783401</v>
      </c>
      <c r="H8" s="19">
        <v>378048.03471913998</v>
      </c>
      <c r="I8" s="19">
        <v>123749.272574838</v>
      </c>
      <c r="J8" s="19">
        <v>92573.457612072802</v>
      </c>
      <c r="K8" s="19">
        <v>94591.5076194703</v>
      </c>
      <c r="L8" s="19">
        <v>125987.473492134</v>
      </c>
      <c r="M8" s="19">
        <v>51026.0886718943</v>
      </c>
      <c r="N8" s="19">
        <v>117536.124673275</v>
      </c>
      <c r="O8" s="19">
        <v>189941.312817478</v>
      </c>
      <c r="P8" s="19">
        <v>94909.503378211797</v>
      </c>
      <c r="Q8" s="19">
        <v>161957.68604823199</v>
      </c>
      <c r="R8" s="19">
        <v>62009.172954579102</v>
      </c>
      <c r="S8" s="19">
        <v>243768.21028751801</v>
      </c>
      <c r="T8" s="19">
        <v>99263.599151748305</v>
      </c>
      <c r="U8" s="19">
        <v>93723.134585984095</v>
      </c>
      <c r="V8" s="19">
        <v>311574.69053607498</v>
      </c>
      <c r="W8" s="19">
        <v>147598.954480446</v>
      </c>
      <c r="X8" s="19">
        <v>140945.50475908699</v>
      </c>
      <c r="Y8" s="19">
        <v>95655.570350643597</v>
      </c>
      <c r="Z8" s="19">
        <v>207039.70015288299</v>
      </c>
      <c r="AA8" s="19">
        <v>40079.696207525798</v>
      </c>
      <c r="AB8" s="19">
        <v>50928.243823050703</v>
      </c>
      <c r="AC8" s="19">
        <v>1405052.02939291</v>
      </c>
      <c r="AD8" s="19">
        <v>3168648.4306740998</v>
      </c>
      <c r="AE8" s="19">
        <v>1432799.29361215</v>
      </c>
      <c r="AF8" s="19">
        <v>952798.737401244</v>
      </c>
      <c r="AG8" s="19">
        <v>408539.69144199998</v>
      </c>
      <c r="AH8" s="19">
        <v>615758.28928065696</v>
      </c>
      <c r="AI8" s="19">
        <v>49047.790104544503</v>
      </c>
      <c r="AJ8" s="19">
        <v>451242.22753197601</v>
      </c>
      <c r="AK8" s="19">
        <v>434803.41420794401</v>
      </c>
      <c r="AL8" s="19">
        <v>244791.200743469</v>
      </c>
      <c r="AM8" s="19">
        <v>199491.71593382</v>
      </c>
      <c r="AN8" s="19">
        <v>991369.18267124903</v>
      </c>
      <c r="AO8" s="19">
        <v>544553.28152846801</v>
      </c>
      <c r="AP8" s="19">
        <f>'[1]Industrial employment'!DA13/'[1]Industrial employment'!DR13*'[1]Number of employees in the thre'!D9*10000</f>
        <v>103253.9281552691</v>
      </c>
      <c r="AQ8" s="19">
        <v>889448.54006224906</v>
      </c>
    </row>
    <row r="9" spans="1:43" x14ac:dyDescent="0.2">
      <c r="A9" s="20" t="s">
        <v>243</v>
      </c>
      <c r="B9" s="1">
        <v>4720000</v>
      </c>
      <c r="C9" s="19">
        <v>28694.994186439901</v>
      </c>
      <c r="D9" s="19">
        <v>32679.466751973199</v>
      </c>
      <c r="E9" s="19">
        <v>26034.9059679731</v>
      </c>
      <c r="F9" s="19">
        <v>17092.4817441911</v>
      </c>
      <c r="G9" s="19">
        <v>142897.675191171</v>
      </c>
      <c r="H9" s="19">
        <v>44168.783950883102</v>
      </c>
      <c r="I9" s="19">
        <v>45334.694957275002</v>
      </c>
      <c r="J9" s="19">
        <v>28457.284175428002</v>
      </c>
      <c r="K9" s="19">
        <v>10640.352873867299</v>
      </c>
      <c r="L9" s="19">
        <v>54220.521559387496</v>
      </c>
      <c r="M9" s="19">
        <v>74233.440581725095</v>
      </c>
      <c r="N9" s="19">
        <v>19401.6647083069</v>
      </c>
      <c r="O9" s="19">
        <v>50575.634723871299</v>
      </c>
      <c r="P9" s="19">
        <v>22503.214375795898</v>
      </c>
      <c r="Q9" s="19">
        <v>27257.414596034501</v>
      </c>
      <c r="R9" s="19">
        <v>5478.6497776082597</v>
      </c>
      <c r="S9" s="19">
        <v>49387.0846688116</v>
      </c>
      <c r="T9" s="19">
        <v>23465.3739441775</v>
      </c>
      <c r="U9" s="19">
        <v>16594.422673499401</v>
      </c>
      <c r="V9" s="19">
        <v>42584.050544136902</v>
      </c>
      <c r="W9" s="19">
        <v>222677.68269650801</v>
      </c>
      <c r="X9" s="19">
        <v>34999.969240423001</v>
      </c>
      <c r="Y9" s="19">
        <v>24563.367804566002</v>
      </c>
      <c r="Z9" s="19">
        <v>112029.332332622</v>
      </c>
      <c r="AA9" s="19">
        <v>16368.0321868214</v>
      </c>
      <c r="AB9" s="19">
        <v>24925.5925832508</v>
      </c>
      <c r="AC9" s="19">
        <v>642733.91120325297</v>
      </c>
      <c r="AD9" s="19">
        <v>1595458.3834025201</v>
      </c>
      <c r="AE9" s="19">
        <v>728725.71644454205</v>
      </c>
      <c r="AF9" s="19">
        <v>625788.47589396301</v>
      </c>
      <c r="AG9" s="19">
        <v>176931.987837739</v>
      </c>
      <c r="AH9" s="19">
        <v>201289.39534629701</v>
      </c>
      <c r="AI9" s="19">
        <v>29066.414500036401</v>
      </c>
      <c r="AJ9" s="19">
        <v>262492.71720923501</v>
      </c>
      <c r="AK9" s="19">
        <v>221323.32859951901</v>
      </c>
      <c r="AL9" s="19">
        <v>121690.65435875001</v>
      </c>
      <c r="AM9" s="19">
        <v>136781.50717354901</v>
      </c>
      <c r="AN9" s="19">
        <v>694688.68345349899</v>
      </c>
      <c r="AO9" s="19">
        <v>395157.28552181198</v>
      </c>
      <c r="AP9" s="19">
        <f>'[1]Industrial employment'!DA14/'[1]Industrial employment'!DR14*'[1]Number of employees in the thre'!D10*10000</f>
        <v>85224.054612030595</v>
      </c>
      <c r="AQ9" s="19">
        <v>456553.37375282199</v>
      </c>
    </row>
    <row r="10" spans="1:43" x14ac:dyDescent="0.2">
      <c r="A10" s="20" t="s">
        <v>244</v>
      </c>
      <c r="B10" s="1">
        <v>5380000</v>
      </c>
      <c r="C10" s="19">
        <v>138459.08234617999</v>
      </c>
      <c r="D10" s="19">
        <v>46757.559309045602</v>
      </c>
      <c r="E10" s="19">
        <v>24585.714741849999</v>
      </c>
      <c r="F10" s="19">
        <v>75110.955011334998</v>
      </c>
      <c r="G10" s="19">
        <v>228666.30479900399</v>
      </c>
      <c r="H10" s="19">
        <v>52134.487052587901</v>
      </c>
      <c r="I10" s="19">
        <v>96286.599188990702</v>
      </c>
      <c r="J10" s="19">
        <v>40282.256777036302</v>
      </c>
      <c r="K10" s="19">
        <v>24547.399342252302</v>
      </c>
      <c r="L10" s="19">
        <v>34547.718637249003</v>
      </c>
      <c r="M10" s="19">
        <v>35058.590631884799</v>
      </c>
      <c r="N10" s="19">
        <v>37293.6556084166</v>
      </c>
      <c r="O10" s="19">
        <v>46680.928509850302</v>
      </c>
      <c r="P10" s="19">
        <v>36463.4886171334</v>
      </c>
      <c r="Q10" s="19">
        <v>26654.746320125199</v>
      </c>
      <c r="R10" s="19">
        <v>10447.332290303</v>
      </c>
      <c r="S10" s="19">
        <v>67613.908490054004</v>
      </c>
      <c r="T10" s="19">
        <v>27625.403109933301</v>
      </c>
      <c r="U10" s="19">
        <v>27191.161914492801</v>
      </c>
      <c r="V10" s="19">
        <v>78980.810370701496</v>
      </c>
      <c r="W10" s="19">
        <v>22197.388166927401</v>
      </c>
      <c r="X10" s="19">
        <v>39401.002586289498</v>
      </c>
      <c r="Y10" s="19">
        <v>44816.2457294294</v>
      </c>
      <c r="Z10" s="19">
        <v>163185.28688655401</v>
      </c>
      <c r="AA10" s="19">
        <v>22095.2137680003</v>
      </c>
      <c r="AB10" s="19">
        <v>35250.167629873198</v>
      </c>
      <c r="AC10" s="19">
        <v>917666.59216450097</v>
      </c>
      <c r="AD10" s="19">
        <v>2056637.18845775</v>
      </c>
      <c r="AE10" s="19">
        <v>922056.34694315901</v>
      </c>
      <c r="AF10" s="19">
        <v>756736.72455721197</v>
      </c>
      <c r="AG10" s="19">
        <v>177183.52193811699</v>
      </c>
      <c r="AH10" s="19">
        <v>361489.94226250303</v>
      </c>
      <c r="AI10" s="19">
        <v>24422.993986838901</v>
      </c>
      <c r="AJ10" s="19">
        <v>241905.02583511101</v>
      </c>
      <c r="AK10" s="19">
        <v>238223.91194908699</v>
      </c>
      <c r="AL10" s="19">
        <v>127254.853409726</v>
      </c>
      <c r="AM10" s="19">
        <v>125442.788060259</v>
      </c>
      <c r="AN10" s="19">
        <v>593081.01123429695</v>
      </c>
      <c r="AO10" s="19">
        <v>332337.34374718199</v>
      </c>
      <c r="AP10" s="19">
        <f>'[1]Industrial employment'!DA15/'[1]Industrial employment'!DR15*'[1]Number of employees in the thre'!D11*10000</f>
        <v>201374.48396899196</v>
      </c>
      <c r="AQ10" s="19">
        <v>554537.58348651801</v>
      </c>
    </row>
    <row r="11" spans="1:43" x14ac:dyDescent="0.2">
      <c r="A11" s="20" t="s">
        <v>245</v>
      </c>
      <c r="B11" s="1">
        <v>270000</v>
      </c>
      <c r="C11" s="19">
        <v>382.43712969409802</v>
      </c>
      <c r="D11" s="19">
        <v>1649.2601218058001</v>
      </c>
      <c r="E11" s="19">
        <v>1087.55558756759</v>
      </c>
      <c r="F11" s="19">
        <v>1254.8718318087599</v>
      </c>
      <c r="G11" s="19">
        <v>168069.16734025301</v>
      </c>
      <c r="H11" s="19">
        <v>193513.18762521399</v>
      </c>
      <c r="I11" s="19">
        <v>81614.473708781195</v>
      </c>
      <c r="J11" s="19">
        <v>170065.011110844</v>
      </c>
      <c r="K11" s="19">
        <v>16098.212928061001</v>
      </c>
      <c r="L11" s="19">
        <v>177701.802544423</v>
      </c>
      <c r="M11" s="19">
        <v>96003.670713521598</v>
      </c>
      <c r="N11" s="19">
        <v>141979.78439893399</v>
      </c>
      <c r="O11" s="19">
        <v>84172.022013610404</v>
      </c>
      <c r="P11" s="19">
        <v>209288.719225095</v>
      </c>
      <c r="Q11" s="19">
        <v>40251.507900303797</v>
      </c>
      <c r="R11" s="19">
        <v>18512.347309255001</v>
      </c>
      <c r="S11" s="19">
        <v>206205.319866937</v>
      </c>
      <c r="T11" s="19">
        <v>476827.39376672299</v>
      </c>
      <c r="U11" s="19">
        <v>231816.65639613799</v>
      </c>
      <c r="V11" s="19">
        <v>339030.515473818</v>
      </c>
      <c r="W11" s="19">
        <v>332266.15874235402</v>
      </c>
      <c r="X11" s="19">
        <v>141191.00781894001</v>
      </c>
      <c r="Y11" s="19">
        <v>81686.180670598798</v>
      </c>
      <c r="Z11" s="19">
        <v>46215.1368914712</v>
      </c>
      <c r="AA11" s="19">
        <v>19420.635492278401</v>
      </c>
      <c r="AB11" s="19">
        <v>25121.338956781099</v>
      </c>
      <c r="AC11" s="19">
        <v>1178575.6244347901</v>
      </c>
      <c r="AD11" s="19">
        <v>2063101.0177327599</v>
      </c>
      <c r="AE11" s="19">
        <v>1012110.39214804</v>
      </c>
      <c r="AF11" s="19">
        <v>698130.14994801197</v>
      </c>
      <c r="AG11" s="19">
        <v>817751.810105326</v>
      </c>
      <c r="AH11" s="19">
        <v>972846.89244528196</v>
      </c>
      <c r="AI11" s="19">
        <v>124561.53647566499</v>
      </c>
      <c r="AJ11" s="19">
        <v>515993.50327915099</v>
      </c>
      <c r="AK11" s="19">
        <v>496957.945397228</v>
      </c>
      <c r="AL11" s="19">
        <v>366445.13551216997</v>
      </c>
      <c r="AM11" s="19">
        <v>181987.598676497</v>
      </c>
      <c r="AN11" s="19">
        <v>575346.54309554701</v>
      </c>
      <c r="AO11" s="19">
        <v>388067.74069012603</v>
      </c>
      <c r="AP11" s="19">
        <f>'[1]Industrial employment'!DA16/'[1]Industrial employment'!DR16*'[1]Number of employees in the thre'!D12*10000</f>
        <v>326189.09476656682</v>
      </c>
      <c r="AQ11" s="19">
        <v>527086.93242510303</v>
      </c>
    </row>
    <row r="12" spans="1:43" x14ac:dyDescent="0.2">
      <c r="A12" s="20" t="s">
        <v>246</v>
      </c>
      <c r="B12" s="1">
        <v>6750000</v>
      </c>
      <c r="C12" s="19">
        <v>28770.570600508399</v>
      </c>
      <c r="D12" s="19">
        <v>6933.0845753430503</v>
      </c>
      <c r="E12" s="19">
        <v>22552.712720125899</v>
      </c>
      <c r="F12" s="19">
        <v>11928.1355256318</v>
      </c>
      <c r="G12" s="19">
        <v>563633.24337219005</v>
      </c>
      <c r="H12" s="19">
        <v>2608293.3255477799</v>
      </c>
      <c r="I12" s="19">
        <v>563644.77928662498</v>
      </c>
      <c r="J12" s="19">
        <v>643530.98674793995</v>
      </c>
      <c r="K12" s="19">
        <v>35299.898170631801</v>
      </c>
      <c r="L12" s="19">
        <v>488580.58405907499</v>
      </c>
      <c r="M12" s="19">
        <v>185935.86886086399</v>
      </c>
      <c r="N12" s="19">
        <v>612799.31069350801</v>
      </c>
      <c r="O12" s="19">
        <v>480724.62632894499</v>
      </c>
      <c r="P12" s="19">
        <v>764588.87282722502</v>
      </c>
      <c r="Q12" s="19">
        <v>262430.51747833501</v>
      </c>
      <c r="R12" s="19">
        <v>108402.98794425699</v>
      </c>
      <c r="S12" s="19">
        <v>1032348.98277446</v>
      </c>
      <c r="T12" s="19">
        <v>1628698.07948387</v>
      </c>
      <c r="U12" s="19">
        <v>912340.86490874505</v>
      </c>
      <c r="V12" s="19">
        <v>1491997.49343094</v>
      </c>
      <c r="W12" s="19">
        <v>580510.28619037103</v>
      </c>
      <c r="X12" s="19">
        <v>369276.15697388799</v>
      </c>
      <c r="Y12" s="19">
        <v>252198.16137462499</v>
      </c>
      <c r="Z12" s="19">
        <v>235240.36715539999</v>
      </c>
      <c r="AA12" s="19">
        <v>52846.024026034102</v>
      </c>
      <c r="AB12" s="19">
        <v>79897.743375750404</v>
      </c>
      <c r="AC12" s="19">
        <v>5416596.3355669295</v>
      </c>
      <c r="AD12" s="19">
        <v>7477960.30543123</v>
      </c>
      <c r="AE12" s="19">
        <v>2253539.2346556899</v>
      </c>
      <c r="AF12" s="19">
        <v>2012045.8285165301</v>
      </c>
      <c r="AG12" s="19">
        <v>978168.06165654899</v>
      </c>
      <c r="AH12" s="19">
        <v>1525393.4265147201</v>
      </c>
      <c r="AI12" s="19">
        <v>173577.16617997599</v>
      </c>
      <c r="AJ12" s="19">
        <v>737896.51875854901</v>
      </c>
      <c r="AK12" s="19">
        <v>1095866.1554511499</v>
      </c>
      <c r="AL12" s="19">
        <v>610822.74167780799</v>
      </c>
      <c r="AM12" s="19">
        <v>455561.426459393</v>
      </c>
      <c r="AN12" s="19">
        <v>1836472.5491207901</v>
      </c>
      <c r="AO12" s="19">
        <v>893823.20504888298</v>
      </c>
      <c r="AP12" s="19">
        <f>'[1]Industrial employment'!DA17/'[1]Industrial employment'!DR17*'[1]Number of employees in the thre'!D13*10000</f>
        <v>403649.51430145541</v>
      </c>
      <c r="AQ12" s="19">
        <v>1653689.06683662</v>
      </c>
    </row>
    <row r="13" spans="1:43" x14ac:dyDescent="0.2">
      <c r="A13" s="20" t="s">
        <v>247</v>
      </c>
      <c r="B13" s="1">
        <v>2080000</v>
      </c>
      <c r="C13" s="19">
        <v>2875.0017466834001</v>
      </c>
      <c r="D13" s="19">
        <v>425.57591644984501</v>
      </c>
      <c r="E13" s="19">
        <v>28797.303679772798</v>
      </c>
      <c r="F13" s="19">
        <v>2146.7940674247702</v>
      </c>
      <c r="G13" s="19">
        <v>329594.36142652301</v>
      </c>
      <c r="H13" s="19">
        <v>3856115.0072242799</v>
      </c>
      <c r="I13" s="19">
        <v>565249.93222868396</v>
      </c>
      <c r="J13" s="19">
        <v>1032598.48918873</v>
      </c>
      <c r="K13" s="19">
        <v>26480.279245768099</v>
      </c>
      <c r="L13" s="19">
        <v>340139.18691189197</v>
      </c>
      <c r="M13" s="19">
        <v>132098.76446603201</v>
      </c>
      <c r="N13" s="19">
        <v>762849.55885764095</v>
      </c>
      <c r="O13" s="19">
        <v>355422.09093373502</v>
      </c>
      <c r="P13" s="19">
        <v>558242.11547114304</v>
      </c>
      <c r="Q13" s="19">
        <v>75771.427613248001</v>
      </c>
      <c r="R13" s="19">
        <v>87261.9773573938</v>
      </c>
      <c r="S13" s="19">
        <v>1059674.57471753</v>
      </c>
      <c r="T13" s="19">
        <v>660664.05269674002</v>
      </c>
      <c r="U13" s="19">
        <v>1074163.070362</v>
      </c>
      <c r="V13" s="19">
        <v>1225592.4386774399</v>
      </c>
      <c r="W13" s="19">
        <v>594113.43660657096</v>
      </c>
      <c r="X13" s="19">
        <v>139617.27232331201</v>
      </c>
      <c r="Y13" s="19">
        <v>269266.61095911101</v>
      </c>
      <c r="Z13" s="19">
        <v>160971.726086507</v>
      </c>
      <c r="AA13" s="19">
        <v>30064.574186534599</v>
      </c>
      <c r="AB13" s="19">
        <v>47513.186760978198</v>
      </c>
      <c r="AC13" s="19">
        <v>3502291.1902878801</v>
      </c>
      <c r="AD13" s="19">
        <v>6656707.0436497303</v>
      </c>
      <c r="AE13" s="19">
        <v>1938397.9203822501</v>
      </c>
      <c r="AF13" s="19">
        <v>1919723.3060544699</v>
      </c>
      <c r="AG13" s="19">
        <v>867416.77979634795</v>
      </c>
      <c r="AH13" s="19">
        <v>1232463.0755400499</v>
      </c>
      <c r="AI13" s="19">
        <v>89561.925857707305</v>
      </c>
      <c r="AJ13" s="19">
        <v>655308.076045761</v>
      </c>
      <c r="AK13" s="19">
        <v>832305.06253490504</v>
      </c>
      <c r="AL13" s="19">
        <v>541194.99494607199</v>
      </c>
      <c r="AM13" s="19">
        <v>345093.10347643698</v>
      </c>
      <c r="AN13" s="19">
        <v>1452206.36487165</v>
      </c>
      <c r="AO13" s="19">
        <v>791083.21800492599</v>
      </c>
      <c r="AP13" s="19">
        <f>'[1]Industrial employment'!DA18/'[1]Industrial employment'!DR18*'[1]Number of employees in the thre'!D14*10000</f>
        <v>187632.95215642432</v>
      </c>
      <c r="AQ13" s="19">
        <v>1295937.0938246599</v>
      </c>
    </row>
    <row r="14" spans="1:43" x14ac:dyDescent="0.2">
      <c r="A14" s="20" t="s">
        <v>248</v>
      </c>
      <c r="B14" s="1">
        <v>8150000</v>
      </c>
      <c r="C14" s="19">
        <v>197501.246005144</v>
      </c>
      <c r="D14" s="19">
        <v>2149.55644324275</v>
      </c>
      <c r="E14" s="19">
        <v>65883.9049853904</v>
      </c>
      <c r="F14" s="19">
        <v>9103.37153713306</v>
      </c>
      <c r="G14" s="19">
        <v>465368.22217984003</v>
      </c>
      <c r="H14" s="19">
        <v>1228729.4540864199</v>
      </c>
      <c r="I14" s="19">
        <v>285987.73699123203</v>
      </c>
      <c r="J14" s="19">
        <v>296585.050256419</v>
      </c>
      <c r="K14" s="19">
        <v>15895.9698977802</v>
      </c>
      <c r="L14" s="19">
        <v>143687.10044856201</v>
      </c>
      <c r="M14" s="19">
        <v>89862.207109763302</v>
      </c>
      <c r="N14" s="19">
        <v>229529.637009461</v>
      </c>
      <c r="O14" s="19">
        <v>306580.48771749798</v>
      </c>
      <c r="P14" s="19">
        <v>146374.04600261501</v>
      </c>
      <c r="Q14" s="19">
        <v>61434.323147877898</v>
      </c>
      <c r="R14" s="19">
        <v>39315.38734691</v>
      </c>
      <c r="S14" s="19">
        <v>315920.31046338798</v>
      </c>
      <c r="T14" s="19">
        <v>397538.96861331502</v>
      </c>
      <c r="U14" s="19">
        <v>324411.05841419601</v>
      </c>
      <c r="V14" s="19">
        <v>312932.42700728</v>
      </c>
      <c r="W14" s="19">
        <v>234645.581344379</v>
      </c>
      <c r="X14" s="19">
        <v>48945.400212637498</v>
      </c>
      <c r="Y14" s="19">
        <v>182508.08981352599</v>
      </c>
      <c r="Z14" s="19">
        <v>157755.94736958601</v>
      </c>
      <c r="AA14" s="19">
        <v>31383.5240713442</v>
      </c>
      <c r="AB14" s="19">
        <v>44442.079464043898</v>
      </c>
      <c r="AC14" s="19">
        <v>4565528.9120610096</v>
      </c>
      <c r="AD14" s="19">
        <v>4259150.5223460402</v>
      </c>
      <c r="AE14" s="19">
        <v>1609281.37013047</v>
      </c>
      <c r="AF14" s="19">
        <v>1726887.04444093</v>
      </c>
      <c r="AG14" s="19">
        <v>445338.80996649998</v>
      </c>
      <c r="AH14" s="19">
        <v>731847.22137831303</v>
      </c>
      <c r="AI14" s="19">
        <v>49289.439252714998</v>
      </c>
      <c r="AJ14" s="19">
        <v>393311.70225263003</v>
      </c>
      <c r="AK14" s="19">
        <v>598499.953416212</v>
      </c>
      <c r="AL14" s="19">
        <v>267070.96533761098</v>
      </c>
      <c r="AM14" s="19">
        <v>317101.85646522202</v>
      </c>
      <c r="AN14" s="19">
        <v>1260046.13010244</v>
      </c>
      <c r="AO14" s="19">
        <v>621222.60164380004</v>
      </c>
      <c r="AP14" s="19">
        <f>'[1]Industrial employment'!DA19/'[1]Industrial employment'!DR19*'[1]Number of employees in the thre'!D15*10000</f>
        <v>210659.17061483953</v>
      </c>
      <c r="AQ14" s="19">
        <v>1154543.2317806799</v>
      </c>
    </row>
    <row r="15" spans="1:43" x14ac:dyDescent="0.2">
      <c r="A15" s="20" t="s">
        <v>249</v>
      </c>
      <c r="B15" s="1">
        <v>3230000</v>
      </c>
      <c r="C15" s="19">
        <v>22541.798678842799</v>
      </c>
      <c r="D15" s="19">
        <v>109.185286423281</v>
      </c>
      <c r="E15" s="19">
        <v>31852.325830209898</v>
      </c>
      <c r="F15" s="19">
        <v>2322.6688202770702</v>
      </c>
      <c r="G15" s="19">
        <v>493805.34675198299</v>
      </c>
      <c r="H15" s="19">
        <v>1371992.5313895601</v>
      </c>
      <c r="I15" s="19">
        <v>265042.31982495001</v>
      </c>
      <c r="J15" s="19">
        <v>420184.68589730299</v>
      </c>
      <c r="K15" s="19">
        <v>12695.271030488801</v>
      </c>
      <c r="L15" s="19">
        <v>113195.364215554</v>
      </c>
      <c r="M15" s="19">
        <v>29539.5829450622</v>
      </c>
      <c r="N15" s="19">
        <v>207710.11851759799</v>
      </c>
      <c r="O15" s="19">
        <v>411638.45575089898</v>
      </c>
      <c r="P15" s="19">
        <v>116887.81208368699</v>
      </c>
      <c r="Q15" s="19">
        <v>65540.949659356804</v>
      </c>
      <c r="R15" s="19">
        <v>49570.120036169603</v>
      </c>
      <c r="S15" s="19">
        <v>316021.92264949298</v>
      </c>
      <c r="T15" s="19">
        <v>342057.65049388102</v>
      </c>
      <c r="U15" s="19">
        <v>218559.16561402101</v>
      </c>
      <c r="V15" s="19">
        <v>153951.25385682599</v>
      </c>
      <c r="W15" s="19">
        <v>82663.187757553198</v>
      </c>
      <c r="X15" s="19">
        <v>35564.625568601499</v>
      </c>
      <c r="Y15" s="19">
        <v>126297.598586348</v>
      </c>
      <c r="Z15" s="19">
        <v>121533.149724241</v>
      </c>
      <c r="AA15" s="19">
        <v>17936.164778806298</v>
      </c>
      <c r="AB15" s="19">
        <v>28894.397161651901</v>
      </c>
      <c r="AC15" s="19">
        <v>2131892.3470902098</v>
      </c>
      <c r="AD15" s="19">
        <v>4053453.34185701</v>
      </c>
      <c r="AE15" s="19">
        <v>1129990.85895912</v>
      </c>
      <c r="AF15" s="19">
        <v>1318732.20334933</v>
      </c>
      <c r="AG15" s="19">
        <v>459764.36427944101</v>
      </c>
      <c r="AH15" s="19">
        <v>515480.382609319</v>
      </c>
      <c r="AI15" s="19">
        <v>25232.7380703442</v>
      </c>
      <c r="AJ15" s="19">
        <v>349085.71667552902</v>
      </c>
      <c r="AK15" s="19">
        <v>432827.80788280303</v>
      </c>
      <c r="AL15" s="19">
        <v>231232.48713980999</v>
      </c>
      <c r="AM15" s="19">
        <v>184545.54687920099</v>
      </c>
      <c r="AN15" s="19">
        <v>997672.55955119303</v>
      </c>
      <c r="AO15" s="19">
        <v>426510.930414573</v>
      </c>
      <c r="AP15" s="19">
        <f>'[1]Industrial employment'!DA20/'[1]Industrial employment'!DR20*'[1]Number of employees in the thre'!D16*10000</f>
        <v>126578.40628525645</v>
      </c>
      <c r="AQ15" s="19">
        <v>907439.73186280101</v>
      </c>
    </row>
    <row r="16" spans="1:43" x14ac:dyDescent="0.2">
      <c r="A16" s="20" t="s">
        <v>250</v>
      </c>
      <c r="B16" s="1">
        <v>4550000</v>
      </c>
      <c r="C16" s="19">
        <v>15134.3570057582</v>
      </c>
      <c r="D16" s="19">
        <v>892.51439539347405</v>
      </c>
      <c r="E16" s="19">
        <v>60844.5297504798</v>
      </c>
      <c r="F16" s="19">
        <v>10777.3512476008</v>
      </c>
      <c r="G16" s="19">
        <v>266429.94241842598</v>
      </c>
      <c r="H16" s="19">
        <v>1384337.8119001901</v>
      </c>
      <c r="I16" s="19">
        <v>399596.92898272601</v>
      </c>
      <c r="J16" s="19">
        <v>241727.44721689101</v>
      </c>
      <c r="K16" s="19">
        <v>7879.0786948176601</v>
      </c>
      <c r="L16" s="19">
        <v>142034.54894433799</v>
      </c>
      <c r="M16" s="19">
        <v>56343.570057581601</v>
      </c>
      <c r="N16" s="19">
        <v>108176.583493282</v>
      </c>
      <c r="O16" s="19">
        <v>365950.09596929001</v>
      </c>
      <c r="P16" s="19">
        <v>90575.815738963502</v>
      </c>
      <c r="Q16" s="19">
        <v>40902.111324376201</v>
      </c>
      <c r="R16" s="19">
        <v>71295.585412667904</v>
      </c>
      <c r="S16" s="19">
        <v>258694.817658349</v>
      </c>
      <c r="T16" s="19">
        <v>591602.68714011495</v>
      </c>
      <c r="U16" s="19">
        <v>173646.833013436</v>
      </c>
      <c r="V16" s="19">
        <v>135009.596928983</v>
      </c>
      <c r="W16" s="19">
        <v>62140.115163147799</v>
      </c>
      <c r="X16" s="19">
        <v>30969.289827255299</v>
      </c>
      <c r="Y16" s="19">
        <v>109529.750479846</v>
      </c>
      <c r="Z16" s="19">
        <v>93378.119001919404</v>
      </c>
      <c r="AA16" s="19">
        <v>18723.608445297501</v>
      </c>
      <c r="AB16" s="19">
        <v>23349.328214971199</v>
      </c>
      <c r="AC16" s="19">
        <v>2910057.5815738998</v>
      </c>
      <c r="AD16" s="19">
        <v>3463629.02434638</v>
      </c>
      <c r="AE16" s="19">
        <v>998060.13832796505</v>
      </c>
      <c r="AF16" s="19">
        <v>1075282.86924247</v>
      </c>
      <c r="AG16" s="19">
        <v>283036.42963423202</v>
      </c>
      <c r="AH16" s="19">
        <v>683195.42095194501</v>
      </c>
      <c r="AI16" s="19">
        <v>22798.382086038</v>
      </c>
      <c r="AJ16" s="19">
        <v>247151.073431547</v>
      </c>
      <c r="AK16" s="19">
        <v>361813.83770172799</v>
      </c>
      <c r="AL16" s="19">
        <v>206090.55903464701</v>
      </c>
      <c r="AM16" s="19">
        <v>177158.65612583599</v>
      </c>
      <c r="AN16" s="19">
        <v>974942.30203240702</v>
      </c>
      <c r="AO16" s="19">
        <v>408986.57597409998</v>
      </c>
      <c r="AP16" s="19">
        <f>'[1]Industrial employment'!DA21/'[1]Industrial employment'!DR21*'[1]Number of employees in the thre'!D17*10000</f>
        <v>260347.10856275135</v>
      </c>
      <c r="AQ16" s="19">
        <v>944200.15860298602</v>
      </c>
    </row>
    <row r="17" spans="1:43" x14ac:dyDescent="0.2">
      <c r="A17" s="20" t="s">
        <v>251</v>
      </c>
      <c r="B17" s="1">
        <v>13730000</v>
      </c>
      <c r="C17" s="19">
        <v>274156.587935736</v>
      </c>
      <c r="D17" s="19">
        <v>52301.240225695801</v>
      </c>
      <c r="E17" s="19">
        <v>151791.66693138599</v>
      </c>
      <c r="F17" s="19">
        <v>106600.592829153</v>
      </c>
      <c r="G17" s="19">
        <v>1494458.3110087099</v>
      </c>
      <c r="H17" s="19">
        <v>1674664.69292255</v>
      </c>
      <c r="I17" s="19">
        <v>925826.66771142394</v>
      </c>
      <c r="J17" s="19">
        <v>729038.54801330203</v>
      </c>
      <c r="K17" s="19">
        <v>152842.622143065</v>
      </c>
      <c r="L17" s="19">
        <v>525840.89899950405</v>
      </c>
      <c r="M17" s="19">
        <v>215744.23777545799</v>
      </c>
      <c r="N17" s="19">
        <v>567412.01626150601</v>
      </c>
      <c r="O17" s="19">
        <v>690347.82651664503</v>
      </c>
      <c r="P17" s="19">
        <v>399998.74346761999</v>
      </c>
      <c r="Q17" s="19">
        <v>233052.56187892499</v>
      </c>
      <c r="R17" s="19">
        <v>156877.771165688</v>
      </c>
      <c r="S17" s="19">
        <v>871319.71901677002</v>
      </c>
      <c r="T17" s="19">
        <v>458696.53825329302</v>
      </c>
      <c r="U17" s="19">
        <v>316960.30698921398</v>
      </c>
      <c r="V17" s="19">
        <v>1018518.32243044</v>
      </c>
      <c r="W17" s="19">
        <v>445475.26219524699</v>
      </c>
      <c r="X17" s="19">
        <v>160912.92018831</v>
      </c>
      <c r="Y17" s="19">
        <v>249128.28419091701</v>
      </c>
      <c r="Z17" s="19">
        <v>404708.57978662901</v>
      </c>
      <c r="AA17" s="19">
        <v>70310.201136949996</v>
      </c>
      <c r="AB17" s="19">
        <v>83375.780126599202</v>
      </c>
      <c r="AC17" s="19">
        <v>5949639.0998992603</v>
      </c>
      <c r="AD17" s="19">
        <v>7334192.3576153498</v>
      </c>
      <c r="AE17" s="19">
        <v>2730457.05219675</v>
      </c>
      <c r="AF17" s="19">
        <v>1871455.0941983</v>
      </c>
      <c r="AG17" s="19">
        <v>590327.12950878101</v>
      </c>
      <c r="AH17" s="19">
        <v>1506470.4200001301</v>
      </c>
      <c r="AI17" s="19">
        <v>78513.461175402801</v>
      </c>
      <c r="AJ17" s="19">
        <v>763833.05696921097</v>
      </c>
      <c r="AK17" s="19">
        <v>900617.03300048597</v>
      </c>
      <c r="AL17" s="19">
        <v>518682.86104145902</v>
      </c>
      <c r="AM17" s="19">
        <v>469481.092038206</v>
      </c>
      <c r="AN17" s="19">
        <v>2299109.3895414099</v>
      </c>
      <c r="AO17" s="19">
        <v>1117608.2437516199</v>
      </c>
      <c r="AP17" s="19">
        <f>'[1]Industrial employment'!DA22/'[1]Industrial employment'!DR22*'[1]Number of employees in the thre'!D18*10000</f>
        <v>229638.74850487884</v>
      </c>
      <c r="AQ17" s="19">
        <v>1641325.3761613299</v>
      </c>
    </row>
    <row r="18" spans="1:43" x14ac:dyDescent="0.2">
      <c r="A18" s="20" t="s">
        <v>252</v>
      </c>
      <c r="B18" s="1">
        <v>12230000</v>
      </c>
      <c r="C18" s="19">
        <v>300722.51246832497</v>
      </c>
      <c r="D18" s="19">
        <v>20575.6258037109</v>
      </c>
      <c r="E18" s="19">
        <v>71491.983883794703</v>
      </c>
      <c r="F18" s="19">
        <v>64138.454800366802</v>
      </c>
      <c r="G18" s="19">
        <v>1010759.7980699399</v>
      </c>
      <c r="H18" s="19">
        <v>1203377.1172277799</v>
      </c>
      <c r="I18" s="19">
        <v>388382.75658240297</v>
      </c>
      <c r="J18" s="19">
        <v>459696.54509260901</v>
      </c>
      <c r="K18" s="19">
        <v>42101.626933228399</v>
      </c>
      <c r="L18" s="19">
        <v>224015.343984167</v>
      </c>
      <c r="M18" s="19">
        <v>157049.52258952599</v>
      </c>
      <c r="N18" s="19">
        <v>164640.64550440499</v>
      </c>
      <c r="O18" s="19">
        <v>490405.54780773201</v>
      </c>
      <c r="P18" s="19">
        <v>209023.173219569</v>
      </c>
      <c r="Q18" s="19">
        <v>123798.265877871</v>
      </c>
      <c r="R18" s="19">
        <v>125200.069483435</v>
      </c>
      <c r="S18" s="19">
        <v>370872.09120441799</v>
      </c>
      <c r="T18" s="19">
        <v>949496.22863013903</v>
      </c>
      <c r="U18" s="19">
        <v>197642.428693036</v>
      </c>
      <c r="V18" s="19">
        <v>433786.937772809</v>
      </c>
      <c r="W18" s="19">
        <v>150206.820243719</v>
      </c>
      <c r="X18" s="19">
        <v>74366.869244359405</v>
      </c>
      <c r="Y18" s="19">
        <v>226605.11674699001</v>
      </c>
      <c r="Z18" s="19">
        <v>225654.74142118299</v>
      </c>
      <c r="AA18" s="19">
        <v>53363.574544035502</v>
      </c>
      <c r="AB18" s="19">
        <v>57604.624435447098</v>
      </c>
      <c r="AC18" s="19">
        <v>6635021.5777350003</v>
      </c>
      <c r="AD18" s="19">
        <v>7943347.0670443801</v>
      </c>
      <c r="AE18" s="19">
        <v>2261390.9776518699</v>
      </c>
      <c r="AF18" s="19">
        <v>2430229.8570978902</v>
      </c>
      <c r="AG18" s="19">
        <v>479328.16115832498</v>
      </c>
      <c r="AH18" s="19">
        <v>1196404.69877243</v>
      </c>
      <c r="AI18" s="19">
        <v>52813.114258734699</v>
      </c>
      <c r="AJ18" s="19">
        <v>522534.82908404199</v>
      </c>
      <c r="AK18" s="19">
        <v>724225.52093169698</v>
      </c>
      <c r="AL18" s="19">
        <v>409949.51211835101</v>
      </c>
      <c r="AM18" s="19">
        <v>445269.95782184397</v>
      </c>
      <c r="AN18" s="19">
        <v>2024491.5429650601</v>
      </c>
      <c r="AO18" s="19">
        <v>905184.16115832503</v>
      </c>
      <c r="AP18" s="19">
        <f>'[1]Industrial employment'!DA23/'[1]Industrial employment'!DR23*'[1]Number of employees in the thre'!D19*10000</f>
        <v>221644.32762149363</v>
      </c>
      <c r="AQ18" s="19">
        <v>1802683.1652502399</v>
      </c>
    </row>
    <row r="19" spans="1:43" x14ac:dyDescent="0.2">
      <c r="A19" s="20" t="s">
        <v>253</v>
      </c>
      <c r="B19" s="1">
        <v>8970000</v>
      </c>
      <c r="C19" s="19">
        <v>9665.5665305347102</v>
      </c>
      <c r="D19" s="19">
        <v>7926.6894896346903</v>
      </c>
      <c r="E19" s="19">
        <v>66539.794852312698</v>
      </c>
      <c r="F19" s="19">
        <v>16093.8619742875</v>
      </c>
      <c r="G19" s="19">
        <v>387196.12067104701</v>
      </c>
      <c r="H19" s="19">
        <v>1259150.46322279</v>
      </c>
      <c r="I19" s="19">
        <v>174433.415501774</v>
      </c>
      <c r="J19" s="19">
        <v>179409.56362945601</v>
      </c>
      <c r="K19" s="19">
        <v>14206.995397991701</v>
      </c>
      <c r="L19" s="19">
        <v>173175.50445091</v>
      </c>
      <c r="M19" s="19">
        <v>87276.828499641706</v>
      </c>
      <c r="N19" s="19">
        <v>125504.375361556</v>
      </c>
      <c r="O19" s="19">
        <v>268055.29533150903</v>
      </c>
      <c r="P19" s="19">
        <v>117577.685871921</v>
      </c>
      <c r="Q19" s="19">
        <v>73532.300399761705</v>
      </c>
      <c r="R19" s="19">
        <v>32502.201711290902</v>
      </c>
      <c r="S19" s="19">
        <v>250786.766420017</v>
      </c>
      <c r="T19" s="19">
        <v>436855.85914228199</v>
      </c>
      <c r="U19" s="19">
        <v>156091.962458664</v>
      </c>
      <c r="V19" s="19">
        <v>215167.535119454</v>
      </c>
      <c r="W19" s="19">
        <v>316956.58743384102</v>
      </c>
      <c r="X19" s="19">
        <v>60129.998100484401</v>
      </c>
      <c r="Y19" s="19">
        <v>127141.50959687099</v>
      </c>
      <c r="Z19" s="19">
        <v>130637.762370596</v>
      </c>
      <c r="AA19" s="19">
        <v>35979.9557930909</v>
      </c>
      <c r="AB19" s="19">
        <v>42066.025436240998</v>
      </c>
      <c r="AC19" s="19">
        <v>3805939.37523204</v>
      </c>
      <c r="AD19" s="19">
        <v>4780407.2337229801</v>
      </c>
      <c r="AE19" s="19">
        <v>1564944.5919063501</v>
      </c>
      <c r="AF19" s="19">
        <v>1681738.75499475</v>
      </c>
      <c r="AG19" s="19">
        <v>562793.43644837802</v>
      </c>
      <c r="AH19" s="19">
        <v>910357.31484294799</v>
      </c>
      <c r="AI19" s="19">
        <v>70789.250027231101</v>
      </c>
      <c r="AJ19" s="19">
        <v>461809.41249648901</v>
      </c>
      <c r="AK19" s="19">
        <v>619748.81473115704</v>
      </c>
      <c r="AL19" s="19">
        <v>370749.92260638799</v>
      </c>
      <c r="AM19" s="19">
        <v>253167.412416229</v>
      </c>
      <c r="AN19" s="19">
        <v>1240221.18091187</v>
      </c>
      <c r="AO19" s="19">
        <v>669490.27706913301</v>
      </c>
      <c r="AP19" s="19">
        <f>'[1]Industrial employment'!DA24/'[1]Industrial employment'!DR24*'[1]Number of employees in the thre'!D20*10000</f>
        <v>252888.44208458046</v>
      </c>
      <c r="AQ19" s="19">
        <v>1202520.91060751</v>
      </c>
    </row>
    <row r="20" spans="1:43" x14ac:dyDescent="0.2">
      <c r="A20" s="20" t="s">
        <v>254</v>
      </c>
      <c r="B20" s="1">
        <v>8360000</v>
      </c>
      <c r="C20" s="19">
        <v>33480.840083529503</v>
      </c>
      <c r="D20" s="19">
        <v>617.29380312038597</v>
      </c>
      <c r="E20" s="19">
        <v>66256.201534921507</v>
      </c>
      <c r="F20" s="19">
        <v>13325.7074959321</v>
      </c>
      <c r="G20" s="19">
        <v>412959.75597320299</v>
      </c>
      <c r="H20" s="19">
        <v>695415.763315288</v>
      </c>
      <c r="I20" s="19">
        <v>240146.88604250099</v>
      </c>
      <c r="J20" s="19">
        <v>228477.093669225</v>
      </c>
      <c r="K20" s="19">
        <v>16392.5798828636</v>
      </c>
      <c r="L20" s="19">
        <v>212878.177247516</v>
      </c>
      <c r="M20" s="19">
        <v>51108.007572633898</v>
      </c>
      <c r="N20" s="19">
        <v>110603.372216237</v>
      </c>
      <c r="O20" s="19">
        <v>382320.42704689503</v>
      </c>
      <c r="P20" s="19">
        <v>146102.66505282701</v>
      </c>
      <c r="Q20" s="19">
        <v>45660.144802238101</v>
      </c>
      <c r="R20" s="19">
        <v>42740.247130335301</v>
      </c>
      <c r="S20" s="19">
        <v>286130.37521780201</v>
      </c>
      <c r="T20" s="19">
        <v>687106.79275900102</v>
      </c>
      <c r="U20" s="19">
        <v>158644.50740193899</v>
      </c>
      <c r="V20" s="19">
        <v>213671.84070867099</v>
      </c>
      <c r="W20" s="19">
        <v>98394.672554522505</v>
      </c>
      <c r="X20" s="19">
        <v>60396.8095624454</v>
      </c>
      <c r="Y20" s="19">
        <v>118745.771428825</v>
      </c>
      <c r="Z20" s="19">
        <v>120587.854523851</v>
      </c>
      <c r="AA20" s="19">
        <v>29208.775033362999</v>
      </c>
      <c r="AB20" s="19">
        <v>38360.400622481102</v>
      </c>
      <c r="AC20" s="19">
        <v>4330267.0373178301</v>
      </c>
      <c r="AD20" s="19">
        <v>5163923.5392621299</v>
      </c>
      <c r="AE20" s="19">
        <v>1529845.6856769801</v>
      </c>
      <c r="AF20" s="19">
        <v>1786749.6464255699</v>
      </c>
      <c r="AG20" s="19">
        <v>449860.78677281301</v>
      </c>
      <c r="AH20" s="19">
        <v>974555.22553686798</v>
      </c>
      <c r="AI20" s="19">
        <v>41248.300054198102</v>
      </c>
      <c r="AJ20" s="19">
        <v>400057.20112057001</v>
      </c>
      <c r="AK20" s="19">
        <v>537532.94427037798</v>
      </c>
      <c r="AL20" s="19">
        <v>297293.38597743103</v>
      </c>
      <c r="AM20" s="19">
        <v>227601.82871982499</v>
      </c>
      <c r="AN20" s="19">
        <v>1360435.4149297799</v>
      </c>
      <c r="AO20" s="19">
        <v>669018.87207970396</v>
      </c>
      <c r="AP20" s="19">
        <f>'[1]Industrial employment'!DA25/'[1]Industrial employment'!DR25*'[1]Number of employees in the thre'!D21*10000</f>
        <v>563647.54358120018</v>
      </c>
      <c r="AQ20" s="19">
        <v>1335751.12936462</v>
      </c>
    </row>
    <row r="21" spans="1:43" x14ac:dyDescent="0.2">
      <c r="A21" s="20" t="s">
        <v>255</v>
      </c>
      <c r="B21" s="1">
        <v>7670000</v>
      </c>
      <c r="C21" s="19">
        <v>909.76401183296002</v>
      </c>
      <c r="D21" s="19">
        <v>5592.6545569520904</v>
      </c>
      <c r="E21" s="19">
        <v>44147.495732104697</v>
      </c>
      <c r="F21" s="19">
        <v>9739.2631582538997</v>
      </c>
      <c r="G21" s="19">
        <v>669998.10063020396</v>
      </c>
      <c r="H21" s="19">
        <v>3587036.6987815602</v>
      </c>
      <c r="I21" s="19">
        <v>861977.460053524</v>
      </c>
      <c r="J21" s="19">
        <v>1826451.8066191301</v>
      </c>
      <c r="K21" s="19">
        <v>32990.916008047898</v>
      </c>
      <c r="L21" s="19">
        <v>426784.662645765</v>
      </c>
      <c r="M21" s="19">
        <v>131302.88806570199</v>
      </c>
      <c r="N21" s="19">
        <v>1234750.86978626</v>
      </c>
      <c r="O21" s="19">
        <v>851098.59776465804</v>
      </c>
      <c r="P21" s="19">
        <v>842795.804098772</v>
      </c>
      <c r="Q21" s="19">
        <v>79704.9038998498</v>
      </c>
      <c r="R21" s="19">
        <v>136100.69617021101</v>
      </c>
      <c r="S21" s="19">
        <v>1878413.6963897201</v>
      </c>
      <c r="T21" s="19">
        <v>4007280.6370054102</v>
      </c>
      <c r="U21" s="19">
        <v>1965645.7004295799</v>
      </c>
      <c r="V21" s="19">
        <v>797786.42667124595</v>
      </c>
      <c r="W21" s="19">
        <v>405994.16085956199</v>
      </c>
      <c r="X21" s="19">
        <v>142105.138648308</v>
      </c>
      <c r="Y21" s="19">
        <v>324584.64649543498</v>
      </c>
      <c r="Z21" s="19">
        <v>195963.16814882</v>
      </c>
      <c r="AA21" s="19">
        <v>64487.903744033203</v>
      </c>
      <c r="AB21" s="19">
        <v>80231.609380384602</v>
      </c>
      <c r="AC21" s="19">
        <v>4656124.3302446799</v>
      </c>
      <c r="AD21" s="19">
        <v>12875012.418462301</v>
      </c>
      <c r="AE21" s="19">
        <v>3634270.6341379499</v>
      </c>
      <c r="AF21" s="19">
        <v>4075969.6400370002</v>
      </c>
      <c r="AG21" s="19">
        <v>2013670.15395084</v>
      </c>
      <c r="AH21" s="19">
        <v>2265342.0175543199</v>
      </c>
      <c r="AI21" s="19">
        <v>169212.36112356299</v>
      </c>
      <c r="AJ21" s="19">
        <v>1190945.01493073</v>
      </c>
      <c r="AK21" s="19">
        <v>1861102.23663681</v>
      </c>
      <c r="AL21" s="19">
        <v>908198.60213072796</v>
      </c>
      <c r="AM21" s="19">
        <v>490968.03580090101</v>
      </c>
      <c r="AN21" s="19">
        <v>2730549.91637283</v>
      </c>
      <c r="AO21" s="19">
        <v>1157077.93894576</v>
      </c>
      <c r="AP21" s="19">
        <f>'[1]Industrial employment'!DA26/'[1]Industrial employment'!DR26*'[1]Number of employees in the thre'!D22*10000</f>
        <v>121704.91678043539</v>
      </c>
      <c r="AQ21" s="19">
        <v>2504195.32206723</v>
      </c>
    </row>
    <row r="22" spans="1:43" x14ac:dyDescent="0.2">
      <c r="A22" s="20" t="s">
        <v>256</v>
      </c>
      <c r="B22" s="1">
        <v>8660000</v>
      </c>
      <c r="C22" s="19">
        <v>5873.8421807164004</v>
      </c>
      <c r="D22" s="19">
        <v>1691.5599930861299</v>
      </c>
      <c r="E22" s="19">
        <v>66929.834372108598</v>
      </c>
      <c r="F22" s="19">
        <v>8764.1454759895496</v>
      </c>
      <c r="G22" s="19">
        <v>371703.65926814597</v>
      </c>
      <c r="H22" s="19">
        <v>441603.71315567399</v>
      </c>
      <c r="I22" s="19">
        <v>378443.260500442</v>
      </c>
      <c r="J22" s="19">
        <v>179918.050288247</v>
      </c>
      <c r="K22" s="19">
        <v>8151.4544548717404</v>
      </c>
      <c r="L22" s="19">
        <v>58578.589366872402</v>
      </c>
      <c r="M22" s="19">
        <v>32099.6817585635</v>
      </c>
      <c r="N22" s="19">
        <v>75414.273077587903</v>
      </c>
      <c r="O22" s="19">
        <v>237444.40942320001</v>
      </c>
      <c r="P22" s="19">
        <v>67715.677203542306</v>
      </c>
      <c r="Q22" s="19">
        <v>74308.765365571002</v>
      </c>
      <c r="R22" s="19">
        <v>62214.777383506298</v>
      </c>
      <c r="S22" s="19">
        <v>160098.82769208899</v>
      </c>
      <c r="T22" s="19">
        <v>365763.22023730801</v>
      </c>
      <c r="U22" s="19">
        <v>90371.925614876993</v>
      </c>
      <c r="V22" s="19">
        <v>82273.748640102494</v>
      </c>
      <c r="W22" s="19">
        <v>117849.785975008</v>
      </c>
      <c r="X22" s="19">
        <v>20072.290626620401</v>
      </c>
      <c r="Y22" s="19">
        <v>86149.685317173906</v>
      </c>
      <c r="Z22" s="19">
        <v>127133.386881946</v>
      </c>
      <c r="AA22" s="19">
        <v>25786.300367045202</v>
      </c>
      <c r="AB22" s="19">
        <v>27104.917999451001</v>
      </c>
      <c r="AC22" s="19">
        <v>3376540.2173802499</v>
      </c>
      <c r="AD22" s="19">
        <v>3311050.9396393201</v>
      </c>
      <c r="AE22" s="19">
        <v>1211375.99373081</v>
      </c>
      <c r="AF22" s="19">
        <v>1068933.32577613</v>
      </c>
      <c r="AG22" s="19">
        <v>224103.15332410001</v>
      </c>
      <c r="AH22" s="19">
        <v>541915.89821436501</v>
      </c>
      <c r="AI22" s="19">
        <v>14464.038403722099</v>
      </c>
      <c r="AJ22" s="19">
        <v>246949.178647294</v>
      </c>
      <c r="AK22" s="19">
        <v>371324.57601640199</v>
      </c>
      <c r="AL22" s="19">
        <v>171370.744762121</v>
      </c>
      <c r="AM22" s="19">
        <v>180570.48650300401</v>
      </c>
      <c r="AN22" s="19">
        <v>1116107.55703633</v>
      </c>
      <c r="AO22" s="19">
        <v>518482.111613282</v>
      </c>
      <c r="AP22" s="19">
        <f>'[1]Industrial employment'!DA27/'[1]Industrial employment'!DR27*'[1]Number of employees in the thre'!D23*10000</f>
        <v>54010.605689346696</v>
      </c>
      <c r="AQ22" s="19">
        <v>853953.24967840803</v>
      </c>
    </row>
    <row r="23" spans="1:43" x14ac:dyDescent="0.2">
      <c r="A23" s="20" t="s">
        <v>257</v>
      </c>
      <c r="B23" s="1">
        <v>1710000</v>
      </c>
      <c r="C23" s="19">
        <v>88.398840359298504</v>
      </c>
      <c r="D23" s="19">
        <v>550.03722890230199</v>
      </c>
      <c r="E23" s="19">
        <v>5795.0350902206801</v>
      </c>
      <c r="F23" s="19">
        <v>1325.9826053894801</v>
      </c>
      <c r="G23" s="19">
        <v>49788.191309031601</v>
      </c>
      <c r="H23" s="19">
        <v>7012.9746685043501</v>
      </c>
      <c r="I23" s="19">
        <v>13967.0167767692</v>
      </c>
      <c r="J23" s="19">
        <v>14458.1214454319</v>
      </c>
      <c r="K23" s="19">
        <v>4213.6780571265599</v>
      </c>
      <c r="L23" s="19">
        <v>7219.2386293427098</v>
      </c>
      <c r="M23" s="19">
        <v>11128.4317918984</v>
      </c>
      <c r="N23" s="19">
        <v>9763.1608130158602</v>
      </c>
      <c r="O23" s="19">
        <v>25871.393945154701</v>
      </c>
      <c r="P23" s="19">
        <v>4960.1571534939703</v>
      </c>
      <c r="Q23" s="19">
        <v>667.902349381367</v>
      </c>
      <c r="R23" s="19">
        <v>1060.78608431158</v>
      </c>
      <c r="S23" s="19">
        <v>13642.8876954517</v>
      </c>
      <c r="T23" s="19">
        <v>5156.59902095908</v>
      </c>
      <c r="U23" s="19">
        <v>4066.3466565277299</v>
      </c>
      <c r="V23" s="19">
        <v>2936.8059186033602</v>
      </c>
      <c r="W23" s="19">
        <v>1718.8663403196899</v>
      </c>
      <c r="X23" s="19">
        <v>1080.4302710580901</v>
      </c>
      <c r="Y23" s="19">
        <v>11108.7876051518</v>
      </c>
      <c r="Z23" s="19">
        <v>16668.0924544144</v>
      </c>
      <c r="AA23" s="19">
        <v>4537.80713844399</v>
      </c>
      <c r="AB23" s="19">
        <v>5795.0350902206801</v>
      </c>
      <c r="AC23" s="19">
        <v>395417.83502051502</v>
      </c>
      <c r="AD23" s="19">
        <v>774246.94520085596</v>
      </c>
      <c r="AE23" s="19">
        <v>280946.28269201401</v>
      </c>
      <c r="AF23" s="19">
        <v>500904.58115848899</v>
      </c>
      <c r="AG23" s="19">
        <v>69759.545813896504</v>
      </c>
      <c r="AH23" s="19">
        <v>194839.73573618001</v>
      </c>
      <c r="AI23" s="19">
        <v>8686.1243001585808</v>
      </c>
      <c r="AJ23" s="19">
        <v>70870.2305604742</v>
      </c>
      <c r="AK23" s="19">
        <v>152776.11084656001</v>
      </c>
      <c r="AL23" s="19">
        <v>44541.306247370499</v>
      </c>
      <c r="AM23" s="19">
        <v>96914.3639129168</v>
      </c>
      <c r="AN23" s="19">
        <v>256610.89510353701</v>
      </c>
      <c r="AO23" s="19">
        <v>115197.943587349</v>
      </c>
      <c r="AP23" s="19">
        <f>'[1]Industrial employment'!DA28/'[1]Industrial employment'!DR28*'[1]Number of employees in the thre'!D24*10000</f>
        <v>159335.84115104878</v>
      </c>
      <c r="AQ23" s="19">
        <v>311689.46689536201</v>
      </c>
    </row>
    <row r="24" spans="1:43" x14ac:dyDescent="0.2">
      <c r="A24" s="20" t="s">
        <v>258</v>
      </c>
      <c r="B24" s="1">
        <v>3780000</v>
      </c>
      <c r="C24" s="19">
        <v>28030.137877740301</v>
      </c>
      <c r="D24" s="19">
        <v>8244.6618131532905</v>
      </c>
      <c r="E24" s="19">
        <v>15984.1989669337</v>
      </c>
      <c r="F24" s="19">
        <v>7979.2573311099404</v>
      </c>
      <c r="G24" s="19">
        <v>152778.80587302201</v>
      </c>
      <c r="H24" s="19">
        <v>188651.21812339901</v>
      </c>
      <c r="I24" s="19">
        <v>89920.750803269999</v>
      </c>
      <c r="J24" s="19">
        <v>73277.321348680198</v>
      </c>
      <c r="K24" s="19">
        <v>3073.55513076016</v>
      </c>
      <c r="L24" s="19">
        <v>48252.247122463101</v>
      </c>
      <c r="M24" s="19">
        <v>33963.212266645001</v>
      </c>
      <c r="N24" s="19">
        <v>59013.970797576003</v>
      </c>
      <c r="O24" s="19">
        <v>124320.59625005101</v>
      </c>
      <c r="P24" s="19">
        <v>48680.318867694303</v>
      </c>
      <c r="Q24" s="19">
        <v>22687.802497254601</v>
      </c>
      <c r="R24" s="19">
        <v>20187.863505104298</v>
      </c>
      <c r="S24" s="19">
        <v>104098.487005328</v>
      </c>
      <c r="T24" s="19">
        <v>293956.86745027901</v>
      </c>
      <c r="U24" s="19">
        <v>72267.072029934498</v>
      </c>
      <c r="V24" s="19">
        <v>132959.084068817</v>
      </c>
      <c r="W24" s="19">
        <v>243547.13873184999</v>
      </c>
      <c r="X24" s="19">
        <v>77198.458534998193</v>
      </c>
      <c r="Y24" s="19">
        <v>44707.8130719486</v>
      </c>
      <c r="Z24" s="19">
        <v>62438.544759425698</v>
      </c>
      <c r="AA24" s="19">
        <v>23210.0500264367</v>
      </c>
      <c r="AB24" s="19">
        <v>21163.8670842315</v>
      </c>
      <c r="AC24" s="19">
        <v>2209406.6986618899</v>
      </c>
      <c r="AD24" s="19">
        <v>2463413.6845156499</v>
      </c>
      <c r="AE24" s="19">
        <v>946793.92853378295</v>
      </c>
      <c r="AF24" s="19">
        <v>1142667.5845894399</v>
      </c>
      <c r="AG24" s="19">
        <v>312720.70991883602</v>
      </c>
      <c r="AH24" s="19">
        <v>539493.20122272603</v>
      </c>
      <c r="AI24" s="19">
        <v>23711.4472435965</v>
      </c>
      <c r="AJ24" s="19">
        <v>265332.48129018699</v>
      </c>
      <c r="AK24" s="19">
        <v>483773.61125751003</v>
      </c>
      <c r="AL24" s="19">
        <v>171965.76894698001</v>
      </c>
      <c r="AM24" s="19">
        <v>156643.45947085501</v>
      </c>
      <c r="AN24" s="19">
        <v>745385.29039738595</v>
      </c>
      <c r="AO24" s="19">
        <v>392602.40328871098</v>
      </c>
      <c r="AP24" s="19">
        <f>'[1]Industrial employment'!DA29/'[1]Industrial employment'!DR29*'[1]Number of employees in the thre'!D25*10000</f>
        <v>418812.90460597485</v>
      </c>
      <c r="AQ24" s="19">
        <v>751394.03921155306</v>
      </c>
    </row>
    <row r="25" spans="1:43" x14ac:dyDescent="0.2">
      <c r="A25" s="20" t="s">
        <v>259</v>
      </c>
      <c r="B25" s="1">
        <v>15420000</v>
      </c>
      <c r="C25" s="19">
        <v>67649.455810431798</v>
      </c>
      <c r="D25" s="19">
        <v>27617.450634594799</v>
      </c>
      <c r="E25" s="19">
        <v>82183.149931277905</v>
      </c>
      <c r="F25" s="19">
        <v>26742.340362855601</v>
      </c>
      <c r="G25" s="19">
        <v>522415.09369093302</v>
      </c>
      <c r="H25" s="19">
        <v>687802.35553718498</v>
      </c>
      <c r="I25" s="19">
        <v>389303.95774941699</v>
      </c>
      <c r="J25" s="19">
        <v>230377.06879159401</v>
      </c>
      <c r="K25" s="19">
        <v>17382.092260232701</v>
      </c>
      <c r="L25" s="19">
        <v>149978.45745366599</v>
      </c>
      <c r="M25" s="19">
        <v>80501.565487543703</v>
      </c>
      <c r="N25" s="19">
        <v>141870.81817137601</v>
      </c>
      <c r="O25" s="19">
        <v>339508.46738495998</v>
      </c>
      <c r="P25" s="19">
        <v>126359.05962917399</v>
      </c>
      <c r="Q25" s="19">
        <v>73620.796488182095</v>
      </c>
      <c r="R25" s="19">
        <v>46380.844402180701</v>
      </c>
      <c r="S25" s="19">
        <v>267929.59486416902</v>
      </c>
      <c r="T25" s="19">
        <v>563416.583775657</v>
      </c>
      <c r="U25" s="19">
        <v>158866.832370547</v>
      </c>
      <c r="V25" s="19">
        <v>234375.121601697</v>
      </c>
      <c r="W25" s="19">
        <v>140480.937151555</v>
      </c>
      <c r="X25" s="19">
        <v>65959.291854229494</v>
      </c>
      <c r="Y25" s="19">
        <v>123081.685866386</v>
      </c>
      <c r="Z25" s="19">
        <v>182786.51313142001</v>
      </c>
      <c r="AA25" s="19">
        <v>57130.9735246247</v>
      </c>
      <c r="AB25" s="19">
        <v>46561.014164009299</v>
      </c>
      <c r="AC25" s="19">
        <v>6129718.4779100996</v>
      </c>
      <c r="AD25" s="19">
        <v>6300073.0995218297</v>
      </c>
      <c r="AE25" s="19">
        <v>1970555.55150392</v>
      </c>
      <c r="AF25" s="19">
        <v>2992738.6430764501</v>
      </c>
      <c r="AG25" s="19">
        <v>780927.12655916903</v>
      </c>
      <c r="AH25" s="19">
        <v>1121006.6438640901</v>
      </c>
      <c r="AI25" s="19">
        <v>86091.934742814599</v>
      </c>
      <c r="AJ25" s="19">
        <v>573178.65017490904</v>
      </c>
      <c r="AK25" s="19">
        <v>993434.60789533204</v>
      </c>
      <c r="AL25" s="19">
        <v>388703.24316834297</v>
      </c>
      <c r="AM25" s="19">
        <v>330755.96136689099</v>
      </c>
      <c r="AN25" s="19">
        <v>1678229.8344260601</v>
      </c>
      <c r="AO25" s="19">
        <v>924679.779364396</v>
      </c>
      <c r="AP25" s="19">
        <f>'[1]Industrial employment'!DA30/'[1]Industrial employment'!DR30*'[1]Number of employees in the thre'!D26*10000</f>
        <v>108100.39781434298</v>
      </c>
      <c r="AQ25" s="19">
        <v>1901534.6280724499</v>
      </c>
    </row>
    <row r="26" spans="1:43" x14ac:dyDescent="0.2">
      <c r="A26" s="20" t="s">
        <v>260</v>
      </c>
      <c r="B26" s="1">
        <v>6340000</v>
      </c>
      <c r="C26" s="19">
        <v>198001.47957638401</v>
      </c>
      <c r="D26" s="19">
        <v>2261.4679582342401</v>
      </c>
      <c r="E26" s="19">
        <v>51287.281104618</v>
      </c>
      <c r="F26" s="19">
        <v>10979.2511754688</v>
      </c>
      <c r="G26" s="19">
        <v>319394.26738626399</v>
      </c>
      <c r="H26" s="19">
        <v>189588.35007373101</v>
      </c>
      <c r="I26" s="19">
        <v>124380.73770288299</v>
      </c>
      <c r="J26" s="19">
        <v>85560.823994955499</v>
      </c>
      <c r="K26" s="19">
        <v>7065.6226881619004</v>
      </c>
      <c r="L26" s="19">
        <v>54181.491393135402</v>
      </c>
      <c r="M26" s="19">
        <v>22333.4607688832</v>
      </c>
      <c r="N26" s="19">
        <v>56349.219746883202</v>
      </c>
      <c r="O26" s="19">
        <v>172492.589705525</v>
      </c>
      <c r="P26" s="19">
        <v>34168.085835290403</v>
      </c>
      <c r="Q26" s="19">
        <v>23352.878967672699</v>
      </c>
      <c r="R26" s="19">
        <v>29445.953259288301</v>
      </c>
      <c r="S26" s="19">
        <v>114479.491979008</v>
      </c>
      <c r="T26" s="19">
        <v>131727.579204504</v>
      </c>
      <c r="U26" s="19">
        <v>56068.000933424002</v>
      </c>
      <c r="V26" s="19">
        <v>63203.928324950699</v>
      </c>
      <c r="W26" s="19">
        <v>22368.613120565598</v>
      </c>
      <c r="X26" s="19">
        <v>32469.055503974501</v>
      </c>
      <c r="Y26" s="19">
        <v>66203.595668515307</v>
      </c>
      <c r="Z26" s="19">
        <v>109007.44256711499</v>
      </c>
      <c r="AA26" s="19">
        <v>18595.5940399883</v>
      </c>
      <c r="AB26" s="19">
        <v>29305.343852558701</v>
      </c>
      <c r="AC26" s="19">
        <v>2695728.39346802</v>
      </c>
      <c r="AD26" s="19">
        <v>2074189.31009396</v>
      </c>
      <c r="AE26" s="19">
        <v>874426.97707536805</v>
      </c>
      <c r="AF26" s="19">
        <v>883491.10722412297</v>
      </c>
      <c r="AG26" s="19">
        <v>151425.72326362599</v>
      </c>
      <c r="AH26" s="19">
        <v>377761.31139420799</v>
      </c>
      <c r="AI26" s="19">
        <v>11168.9550020897</v>
      </c>
      <c r="AJ26" s="19">
        <v>192025.72635945701</v>
      </c>
      <c r="AK26" s="19">
        <v>261545.77960775801</v>
      </c>
      <c r="AL26" s="19">
        <v>121885.17561104</v>
      </c>
      <c r="AM26" s="19">
        <v>188923.23885887701</v>
      </c>
      <c r="AN26" s="19">
        <v>907410.677522716</v>
      </c>
      <c r="AO26" s="19">
        <v>427875.60949181899</v>
      </c>
      <c r="AP26" s="19">
        <f>'[1]Industrial employment'!DA31/'[1]Industrial employment'!DR31*'[1]Number of employees in the thre'!D27*10000</f>
        <v>153814.14917392342</v>
      </c>
      <c r="AQ26" s="19">
        <v>656608.02129932097</v>
      </c>
    </row>
    <row r="27" spans="1:43" x14ac:dyDescent="0.2">
      <c r="A27" s="20" t="s">
        <v>261</v>
      </c>
      <c r="B27" s="1">
        <v>12260000</v>
      </c>
      <c r="C27" s="19">
        <v>50968.566806719697</v>
      </c>
      <c r="D27" s="19">
        <v>960.49646050003901</v>
      </c>
      <c r="E27" s="19">
        <v>106312.72860016199</v>
      </c>
      <c r="F27" s="19">
        <v>9400.4144328568691</v>
      </c>
      <c r="G27" s="19">
        <v>335248.83865749498</v>
      </c>
      <c r="H27" s="19">
        <v>192606.22078749401</v>
      </c>
      <c r="I27" s="19">
        <v>136630.62150613099</v>
      </c>
      <c r="J27" s="19">
        <v>134540.65235596799</v>
      </c>
      <c r="K27" s="19">
        <v>15608.0674831256</v>
      </c>
      <c r="L27" s="19">
        <v>64228.754053067503</v>
      </c>
      <c r="M27" s="19">
        <v>31598.554853302201</v>
      </c>
      <c r="N27" s="19">
        <v>75728.031121831795</v>
      </c>
      <c r="O27" s="19">
        <v>189324.52454745199</v>
      </c>
      <c r="P27" s="19">
        <v>38206.414762112698</v>
      </c>
      <c r="Q27" s="19">
        <v>54801.659162974502</v>
      </c>
      <c r="R27" s="19">
        <v>69564.845500289899</v>
      </c>
      <c r="S27" s="19">
        <v>142607.04392701999</v>
      </c>
      <c r="T27" s="19">
        <v>199009.530524161</v>
      </c>
      <c r="U27" s="19">
        <v>63899.695080488702</v>
      </c>
      <c r="V27" s="19">
        <v>53778.908302256801</v>
      </c>
      <c r="W27" s="19">
        <v>28005.586612172399</v>
      </c>
      <c r="X27" s="19">
        <v>14496.3817649543</v>
      </c>
      <c r="Y27" s="19">
        <v>52596.074698122502</v>
      </c>
      <c r="Z27" s="19">
        <v>117411.798810384</v>
      </c>
      <c r="AA27" s="19">
        <v>13144.5719316579</v>
      </c>
      <c r="AB27" s="19">
        <v>22126.992534482401</v>
      </c>
      <c r="AC27" s="19">
        <v>2757194.0247228201</v>
      </c>
      <c r="AD27" s="19">
        <v>3151275.9541417798</v>
      </c>
      <c r="AE27" s="19">
        <v>1159597.8252234</v>
      </c>
      <c r="AF27" s="19">
        <v>1494347.7915447601</v>
      </c>
      <c r="AG27" s="19">
        <v>204877.70335853801</v>
      </c>
      <c r="AH27" s="19">
        <v>538480.45429894899</v>
      </c>
      <c r="AI27" s="19">
        <v>23106.414140192999</v>
      </c>
      <c r="AJ27" s="19">
        <v>249157.72311667301</v>
      </c>
      <c r="AK27" s="19">
        <v>342805.41345280298</v>
      </c>
      <c r="AL27" s="19">
        <v>210850.70517891101</v>
      </c>
      <c r="AM27" s="19">
        <v>216462.084759638</v>
      </c>
      <c r="AN27" s="19">
        <v>1136516.3505480101</v>
      </c>
      <c r="AO27" s="19">
        <v>579830.08694270498</v>
      </c>
      <c r="AP27" s="19">
        <f>'[1]Industrial employment'!DA32/'[1]Industrial employment'!DR32*'[1]Number of employees in the thre'!D28*10000</f>
        <v>22761.156186612578</v>
      </c>
      <c r="AQ27" s="19">
        <v>807926.43203304999</v>
      </c>
    </row>
    <row r="28" spans="1:43" x14ac:dyDescent="0.2">
      <c r="A28" s="20" t="s">
        <v>262</v>
      </c>
      <c r="B28" s="1">
        <v>690000</v>
      </c>
      <c r="C28" s="19">
        <v>158.65460891638901</v>
      </c>
      <c r="D28" s="19">
        <v>79.327304458194504</v>
      </c>
      <c r="E28" s="19">
        <v>14199.587498016799</v>
      </c>
      <c r="F28" s="19">
        <v>1872.12438521339</v>
      </c>
      <c r="G28" s="19">
        <v>12739.965095985999</v>
      </c>
      <c r="H28" s="19">
        <v>9804.8548310328406</v>
      </c>
      <c r="I28" s="19">
        <v>9233.6982389338391</v>
      </c>
      <c r="J28" s="19">
        <v>7678.8830715532304</v>
      </c>
      <c r="K28" s="19">
        <v>142.78914802475001</v>
      </c>
      <c r="L28" s="19">
        <v>1808.6625416468301</v>
      </c>
      <c r="M28" s="19">
        <v>1856.2589243217501</v>
      </c>
      <c r="N28" s="19">
        <v>539.42567031572298</v>
      </c>
      <c r="O28" s="19">
        <v>13215.9289227352</v>
      </c>
      <c r="P28" s="19">
        <v>2046.6444550214201</v>
      </c>
      <c r="Q28" s="19">
        <v>936.06219260669502</v>
      </c>
      <c r="R28" s="19">
        <v>364.905600507695</v>
      </c>
      <c r="S28" s="19">
        <v>5537.0458511819797</v>
      </c>
      <c r="T28" s="19">
        <v>856.734888148501</v>
      </c>
      <c r="U28" s="19">
        <v>1396.16055846422</v>
      </c>
      <c r="V28" s="19">
        <v>1776.9316198635599</v>
      </c>
      <c r="W28" s="19">
        <v>190.38553069966699</v>
      </c>
      <c r="X28" s="19">
        <v>333.17467872441699</v>
      </c>
      <c r="Y28" s="19">
        <v>2506.7428208789502</v>
      </c>
      <c r="Z28" s="19">
        <v>11899.0956687292</v>
      </c>
      <c r="AA28" s="19">
        <v>1126.4477233063601</v>
      </c>
      <c r="AB28" s="19">
        <v>1634.14247183881</v>
      </c>
      <c r="AC28" s="19">
        <v>196065.365698874</v>
      </c>
      <c r="AD28" s="19">
        <v>144983.20233265701</v>
      </c>
      <c r="AE28" s="19">
        <v>72931.034482758594</v>
      </c>
      <c r="AF28" s="19">
        <v>106625.887423935</v>
      </c>
      <c r="AG28" s="19">
        <v>14225.7226166329</v>
      </c>
      <c r="AH28" s="19">
        <v>55785.687119675502</v>
      </c>
      <c r="AI28" s="19">
        <v>1206.5796146044599</v>
      </c>
      <c r="AJ28" s="19">
        <v>15357.822008113601</v>
      </c>
      <c r="AK28" s="19">
        <v>12899.974645030399</v>
      </c>
      <c r="AL28" s="19">
        <v>16832.530425963501</v>
      </c>
      <c r="AM28" s="19">
        <v>48307.872718052698</v>
      </c>
      <c r="AN28" s="19">
        <v>100950.494421907</v>
      </c>
      <c r="AO28" s="19">
        <v>39102.117139959402</v>
      </c>
      <c r="AP28" s="19">
        <f>'[1]Industrial employment'!DA33/'[1]Industrial employment'!DR33*'[1]Number of employees in the thre'!D29*10000</f>
        <v>149242.64885978369</v>
      </c>
      <c r="AQ28" s="19">
        <v>36525.101419878301</v>
      </c>
    </row>
    <row r="29" spans="1:43" x14ac:dyDescent="0.2">
      <c r="A29" s="20" t="s">
        <v>263</v>
      </c>
      <c r="B29" s="1">
        <v>6320000</v>
      </c>
      <c r="C29" s="19">
        <v>240199.96332330999</v>
      </c>
      <c r="D29" s="19">
        <v>122270.06101895899</v>
      </c>
      <c r="E29" s="19">
        <v>48453.977034363001</v>
      </c>
      <c r="F29" s="19">
        <v>46183.7401682606</v>
      </c>
      <c r="G29" s="19">
        <v>171313.854494025</v>
      </c>
      <c r="H29" s="19">
        <v>87993.935785647394</v>
      </c>
      <c r="I29" s="19">
        <v>47997.703938724801</v>
      </c>
      <c r="J29" s="19">
        <v>62854.401077189403</v>
      </c>
      <c r="K29" s="19">
        <v>58725.685992267798</v>
      </c>
      <c r="L29" s="19">
        <v>71623.747403114496</v>
      </c>
      <c r="M29" s="19">
        <v>33842.1093618507</v>
      </c>
      <c r="N29" s="19">
        <v>36635.390996123802</v>
      </c>
      <c r="O29" s="19">
        <v>108926.85512456299</v>
      </c>
      <c r="P29" s="19">
        <v>58714.557380179001</v>
      </c>
      <c r="Q29" s="19">
        <v>34899.327510280797</v>
      </c>
      <c r="R29" s="19">
        <v>59315.502432970803</v>
      </c>
      <c r="S29" s="19">
        <v>103562.864097791</v>
      </c>
      <c r="T29" s="19">
        <v>186682.467788571</v>
      </c>
      <c r="U29" s="19">
        <v>61329.781221032303</v>
      </c>
      <c r="V29" s="19">
        <v>140031.325912584</v>
      </c>
      <c r="W29" s="19">
        <v>77343.8540167256</v>
      </c>
      <c r="X29" s="19">
        <v>98143.230010575906</v>
      </c>
      <c r="Y29" s="19">
        <v>57557.181722950299</v>
      </c>
      <c r="Z29" s="19">
        <v>132486.12691642001</v>
      </c>
      <c r="AA29" s="19">
        <v>27509.9290833591</v>
      </c>
      <c r="AB29" s="19">
        <v>29824.680397816501</v>
      </c>
      <c r="AC29" s="19">
        <v>2225577.74579034</v>
      </c>
      <c r="AD29" s="19">
        <v>2683937.8391966298</v>
      </c>
      <c r="AE29" s="19">
        <v>1167916.67203795</v>
      </c>
      <c r="AF29" s="19">
        <v>1264871.2825338701</v>
      </c>
      <c r="AG29" s="19">
        <v>381086.58940610802</v>
      </c>
      <c r="AH29" s="19">
        <v>571264.74417645298</v>
      </c>
      <c r="AI29" s="19">
        <v>69416.420661828204</v>
      </c>
      <c r="AJ29" s="19">
        <v>322531.42201539199</v>
      </c>
      <c r="AK29" s="19">
        <v>413524.29324636102</v>
      </c>
      <c r="AL29" s="19">
        <v>246383.14877599201</v>
      </c>
      <c r="AM29" s="19">
        <v>212378.662679025</v>
      </c>
      <c r="AN29" s="19">
        <v>1062437.7038402499</v>
      </c>
      <c r="AO29" s="19">
        <v>513585.912624238</v>
      </c>
      <c r="AP29" s="19">
        <f>'[1]Industrial employment'!DA34/'[1]Industrial employment'!DR34*'[1]Number of employees in the thre'!D30*10000</f>
        <v>68946.132269946931</v>
      </c>
      <c r="AQ29" s="19">
        <v>718807.83262217499</v>
      </c>
    </row>
    <row r="30" spans="1:43" x14ac:dyDescent="0.2">
      <c r="A30" s="20" t="s">
        <v>264</v>
      </c>
      <c r="B30" s="1">
        <v>5970000</v>
      </c>
      <c r="C30" s="19">
        <v>67561.012574065695</v>
      </c>
      <c r="D30" s="19">
        <v>28792.508359896001</v>
      </c>
      <c r="E30" s="19">
        <v>46635.752977296303</v>
      </c>
      <c r="F30" s="19">
        <v>29128.517511782102</v>
      </c>
      <c r="G30" s="19">
        <v>116293.926120031</v>
      </c>
      <c r="H30" s="19">
        <v>33913.751295539398</v>
      </c>
      <c r="I30" s="19">
        <v>23578.573244421801</v>
      </c>
      <c r="J30" s="19">
        <v>24030.4476210963</v>
      </c>
      <c r="K30" s="19">
        <v>44527.005886149003</v>
      </c>
      <c r="L30" s="19">
        <v>36972.5932299509</v>
      </c>
      <c r="M30" s="19">
        <v>38061.726342961098</v>
      </c>
      <c r="N30" s="19">
        <v>16383.3427850676</v>
      </c>
      <c r="O30" s="19">
        <v>76320.423568062295</v>
      </c>
      <c r="P30" s="19">
        <v>22709.584058509499</v>
      </c>
      <c r="Q30" s="19">
        <v>26162.367757201198</v>
      </c>
      <c r="R30" s="19">
        <v>54839.010892308899</v>
      </c>
      <c r="S30" s="19">
        <v>56194.634022332197</v>
      </c>
      <c r="T30" s="19">
        <v>69125.193108708001</v>
      </c>
      <c r="U30" s="19">
        <v>22709.584058509499</v>
      </c>
      <c r="V30" s="19">
        <v>45488.687251891999</v>
      </c>
      <c r="W30" s="19">
        <v>6650.66390284921</v>
      </c>
      <c r="X30" s="19">
        <v>8098.9792127031296</v>
      </c>
      <c r="Y30" s="19">
        <v>34319.279582298499</v>
      </c>
      <c r="Z30" s="19">
        <v>111265.37536421799</v>
      </c>
      <c r="AA30" s="19">
        <v>12988.49169877</v>
      </c>
      <c r="AB30" s="19">
        <v>19500.1173318732</v>
      </c>
      <c r="AC30" s="19">
        <v>1297748.4502415101</v>
      </c>
      <c r="AD30" s="19">
        <v>1176103.2070561999</v>
      </c>
      <c r="AE30" s="19">
        <v>573715.31884694705</v>
      </c>
      <c r="AF30" s="19">
        <v>629644.82443986298</v>
      </c>
      <c r="AG30" s="19">
        <v>107312.189517083</v>
      </c>
      <c r="AH30" s="19">
        <v>234647.19002399399</v>
      </c>
      <c r="AI30" s="19">
        <v>17887.3644013382</v>
      </c>
      <c r="AJ30" s="19">
        <v>160038.525227265</v>
      </c>
      <c r="AK30" s="19">
        <v>152564.46216755101</v>
      </c>
      <c r="AL30" s="19">
        <v>111930.99253151299</v>
      </c>
      <c r="AM30" s="19">
        <v>125235.544591261</v>
      </c>
      <c r="AN30" s="19">
        <v>573151.46497245796</v>
      </c>
      <c r="AO30" s="19">
        <v>293084.04582474398</v>
      </c>
      <c r="AP30" s="19">
        <f>'[1]Industrial employment'!DA35/'[1]Industrial employment'!DR35*'[1]Number of employees in the thre'!D31*10000</f>
        <v>22948.657080846446</v>
      </c>
      <c r="AQ30" s="19">
        <v>298326.68716839602</v>
      </c>
    </row>
    <row r="31" spans="1:43" x14ac:dyDescent="0.2">
      <c r="A31" s="20" t="s">
        <v>265</v>
      </c>
      <c r="B31" s="1">
        <v>710000</v>
      </c>
      <c r="C31" s="19">
        <v>10239.9900779296</v>
      </c>
      <c r="D31" s="19">
        <v>6279.8437273911204</v>
      </c>
      <c r="E31" s="19">
        <v>14405.192550178799</v>
      </c>
      <c r="F31" s="19">
        <v>10714.182359385701</v>
      </c>
      <c r="G31" s="19">
        <v>25567.935175806699</v>
      </c>
      <c r="H31" s="19">
        <v>5908.1795067904204</v>
      </c>
      <c r="I31" s="19">
        <v>5895.3634991834997</v>
      </c>
      <c r="J31" s="19">
        <v>10650.1023213511</v>
      </c>
      <c r="K31" s="19">
        <v>4485.6026624222304</v>
      </c>
      <c r="L31" s="19">
        <v>35346.548979887099</v>
      </c>
      <c r="M31" s="19">
        <v>3588.48212993778</v>
      </c>
      <c r="N31" s="19">
        <v>3716.6422060069899</v>
      </c>
      <c r="O31" s="19">
        <v>19954.523843975399</v>
      </c>
      <c r="P31" s="19">
        <v>4459.9706472083799</v>
      </c>
      <c r="Q31" s="19">
        <v>13777.208177439699</v>
      </c>
      <c r="R31" s="19">
        <v>29233.313351386001</v>
      </c>
      <c r="S31" s="19">
        <v>14879.384831634899</v>
      </c>
      <c r="T31" s="19">
        <v>9765.7977964735292</v>
      </c>
      <c r="U31" s="19">
        <v>10739.8143745995</v>
      </c>
      <c r="V31" s="19">
        <v>4485.6026624222304</v>
      </c>
      <c r="W31" s="19">
        <v>1089.3606465882499</v>
      </c>
      <c r="X31" s="19">
        <v>474.19228145606399</v>
      </c>
      <c r="Y31" s="19">
        <v>6241.3957045703501</v>
      </c>
      <c r="Z31" s="19">
        <v>47355.148107571797</v>
      </c>
      <c r="AA31" s="19">
        <v>4729.1068069537196</v>
      </c>
      <c r="AB31" s="19">
        <v>4767.5548297744799</v>
      </c>
      <c r="AC31" s="19">
        <v>311249.56074167503</v>
      </c>
      <c r="AD31" s="19">
        <v>327420.64568638097</v>
      </c>
      <c r="AE31" s="19">
        <v>169008.07107976099</v>
      </c>
      <c r="AF31" s="19">
        <v>199804.32718393899</v>
      </c>
      <c r="AG31" s="19">
        <v>33049.036896364603</v>
      </c>
      <c r="AH31" s="19">
        <v>68672.680412371104</v>
      </c>
      <c r="AI31" s="19">
        <v>3342.0374389582198</v>
      </c>
      <c r="AJ31" s="19">
        <v>47469.309549647303</v>
      </c>
      <c r="AK31" s="19">
        <v>55019.838578404801</v>
      </c>
      <c r="AL31" s="19">
        <v>39881.646771568099</v>
      </c>
      <c r="AM31" s="19">
        <v>39658.844275637501</v>
      </c>
      <c r="AN31" s="19">
        <v>143918.034454693</v>
      </c>
      <c r="AO31" s="19">
        <v>87784.183396635897</v>
      </c>
      <c r="AP31" s="19">
        <f>'[1]Industrial employment'!DA36/'[1]Industrial employment'!DR36*'[1]Number of employees in the thre'!D32*10000</f>
        <v>30915.910676901603</v>
      </c>
      <c r="AQ31" s="19">
        <v>69427.733315246893</v>
      </c>
    </row>
    <row r="32" spans="1:43" x14ac:dyDescent="0.2">
      <c r="A32" s="20" t="s">
        <v>266</v>
      </c>
      <c r="B32" s="1">
        <v>830000</v>
      </c>
      <c r="C32" s="19">
        <v>60840.434381815299</v>
      </c>
      <c r="D32" s="19">
        <v>15560.402005530899</v>
      </c>
      <c r="E32" s="19">
        <v>3761.0450345122199</v>
      </c>
      <c r="F32" s="19">
        <v>3678.08080580974</v>
      </c>
      <c r="G32" s="19">
        <v>39905.794005890697</v>
      </c>
      <c r="H32" s="19">
        <v>16436.135530723699</v>
      </c>
      <c r="I32" s="19">
        <v>7743.3280122310398</v>
      </c>
      <c r="J32" s="19">
        <v>8397.8235942172396</v>
      </c>
      <c r="K32" s="19">
        <v>31664.680621444801</v>
      </c>
      <c r="L32" s="19">
        <v>46487.622816287098</v>
      </c>
      <c r="M32" s="19">
        <v>9199.8111383411597</v>
      </c>
      <c r="N32" s="19">
        <v>8333.2958607819801</v>
      </c>
      <c r="O32" s="19">
        <v>25682.037907232901</v>
      </c>
      <c r="P32" s="19">
        <v>8812.6447377296099</v>
      </c>
      <c r="Q32" s="19">
        <v>27341.322481282499</v>
      </c>
      <c r="R32" s="19">
        <v>13873.462688580599</v>
      </c>
      <c r="S32" s="19">
        <v>20344.672527373699</v>
      </c>
      <c r="T32" s="19">
        <v>17487.015760955099</v>
      </c>
      <c r="U32" s="19">
        <v>7909.2564696359896</v>
      </c>
      <c r="V32" s="19">
        <v>13209.7488589608</v>
      </c>
      <c r="W32" s="19">
        <v>1327.42765923961</v>
      </c>
      <c r="X32" s="19">
        <v>331.85691480990198</v>
      </c>
      <c r="Y32" s="19">
        <v>11172.5161319334</v>
      </c>
      <c r="Z32" s="19">
        <v>52442.610787598103</v>
      </c>
      <c r="AA32" s="19">
        <v>5641.5675517683303</v>
      </c>
      <c r="AB32" s="19">
        <v>6535.7375722283396</v>
      </c>
      <c r="AC32" s="19">
        <v>355879.66814308497</v>
      </c>
      <c r="AD32" s="19">
        <v>455584.63208498101</v>
      </c>
      <c r="AE32" s="19">
        <v>244678.672042594</v>
      </c>
      <c r="AF32" s="19">
        <v>187415.41960662699</v>
      </c>
      <c r="AG32" s="19">
        <v>51110.141893463602</v>
      </c>
      <c r="AH32" s="19">
        <v>79631.891137473795</v>
      </c>
      <c r="AI32" s="19">
        <v>3145.95125481378</v>
      </c>
      <c r="AJ32" s="19">
        <v>66111.240340130797</v>
      </c>
      <c r="AK32" s="19">
        <v>82002.920575844502</v>
      </c>
      <c r="AL32" s="19">
        <v>40053.048512574002</v>
      </c>
      <c r="AM32" s="19">
        <v>55910.030756506698</v>
      </c>
      <c r="AN32" s="19">
        <v>182256.984828513</v>
      </c>
      <c r="AO32" s="19">
        <v>91729.924271794502</v>
      </c>
      <c r="AP32" s="19">
        <f>'[1]Industrial employment'!DA37/'[1]Industrial employment'!DR37*'[1]Number of employees in the thre'!D33*10000</f>
        <v>68414.068525961105</v>
      </c>
      <c r="AQ32" s="19">
        <v>109726.616008891</v>
      </c>
    </row>
    <row r="33" spans="1:43" x14ac:dyDescent="0.2">
      <c r="A33" s="20" t="s">
        <v>267</v>
      </c>
      <c r="B33" s="1">
        <v>4600000</v>
      </c>
      <c r="C33" s="19">
        <v>54390.782933981398</v>
      </c>
      <c r="D33" s="19">
        <v>38355.8721244505</v>
      </c>
      <c r="E33" s="19">
        <v>32453.5630743326</v>
      </c>
      <c r="F33" s="19">
        <v>48168.689337804397</v>
      </c>
      <c r="G33" s="19">
        <v>136557.13786851801</v>
      </c>
      <c r="H33" s="19">
        <v>149576.937243778</v>
      </c>
      <c r="I33" s="19">
        <v>41398.393662669201</v>
      </c>
      <c r="J33" s="19">
        <v>29447.588341377799</v>
      </c>
      <c r="K33" s="19">
        <v>32289.102450645099</v>
      </c>
      <c r="L33" s="19">
        <v>70955.622419838604</v>
      </c>
      <c r="M33" s="19">
        <v>10753.897448899001</v>
      </c>
      <c r="N33" s="19">
        <v>32188.598736169399</v>
      </c>
      <c r="O33" s="19">
        <v>78749.228642362694</v>
      </c>
      <c r="P33" s="19">
        <v>14490.8082871316</v>
      </c>
      <c r="Q33" s="19">
        <v>24166.574980746002</v>
      </c>
      <c r="R33" s="19">
        <v>30004.927121652101</v>
      </c>
      <c r="S33" s="19">
        <v>39169.038541572001</v>
      </c>
      <c r="T33" s="19">
        <v>14664.4056121351</v>
      </c>
      <c r="U33" s="19">
        <v>15861.3134845274</v>
      </c>
      <c r="V33" s="19">
        <v>14161.887039756601</v>
      </c>
      <c r="W33" s="19">
        <v>2923.7444211110401</v>
      </c>
      <c r="X33" s="19">
        <v>1891.2971724062099</v>
      </c>
      <c r="Y33" s="19">
        <v>19378.9434911766</v>
      </c>
      <c r="Z33" s="19">
        <v>105181.70554947</v>
      </c>
      <c r="AA33" s="19">
        <v>21005.2763254196</v>
      </c>
      <c r="AB33" s="19">
        <v>19022.6121398537</v>
      </c>
      <c r="AC33" s="19">
        <v>832792.05154821603</v>
      </c>
      <c r="AD33" s="19">
        <v>1703769.0800958099</v>
      </c>
      <c r="AE33" s="19">
        <v>687014.62469045597</v>
      </c>
      <c r="AF33" s="19">
        <v>690604.06771404203</v>
      </c>
      <c r="AG33" s="19">
        <v>138533.420614623</v>
      </c>
      <c r="AH33" s="19">
        <v>370094.23334551201</v>
      </c>
      <c r="AI33" s="19">
        <v>13224.891405837699</v>
      </c>
      <c r="AJ33" s="19">
        <v>185279.655340397</v>
      </c>
      <c r="AK33" s="19">
        <v>256853.8647343</v>
      </c>
      <c r="AL33" s="19">
        <v>154787.27722973199</v>
      </c>
      <c r="AM33" s="19">
        <v>168179.119473876</v>
      </c>
      <c r="AN33" s="19">
        <v>761605.87423375098</v>
      </c>
      <c r="AO33" s="19">
        <v>380385.56002111</v>
      </c>
      <c r="AP33" s="19" t="e">
        <f>'[1]Industrial employment'!DA38/'[1]Industrial employment'!DR38*'[1]Number of employees in the thre'!D34*10000</f>
        <v>#DIV/0!</v>
      </c>
      <c r="AQ33" s="19">
        <v>407205.01968903502</v>
      </c>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AQ2"/>
  <sheetViews>
    <sheetView tabSelected="1" workbookViewId="0">
      <selection activeCell="J29" sqref="J29"/>
    </sheetView>
  </sheetViews>
  <sheetFormatPr defaultRowHeight="14.25" x14ac:dyDescent="0.2"/>
  <sheetData>
    <row r="1" spans="1:43" x14ac:dyDescent="0.2">
      <c r="A1" t="s">
        <v>27</v>
      </c>
      <c r="B1" t="s">
        <v>28</v>
      </c>
      <c r="C1" t="s">
        <v>29</v>
      </c>
      <c r="D1" t="s">
        <v>30</v>
      </c>
      <c r="E1" t="s">
        <v>31</v>
      </c>
      <c r="F1" t="s">
        <v>32</v>
      </c>
      <c r="G1" t="s">
        <v>33</v>
      </c>
      <c r="H1" t="s">
        <v>34</v>
      </c>
      <c r="I1" t="s">
        <v>35</v>
      </c>
      <c r="J1" t="s">
        <v>36</v>
      </c>
      <c r="K1" t="s">
        <v>37</v>
      </c>
      <c r="L1" t="s">
        <v>38</v>
      </c>
      <c r="M1" t="s">
        <v>39</v>
      </c>
      <c r="N1" t="s">
        <v>40</v>
      </c>
      <c r="O1" t="s">
        <v>41</v>
      </c>
      <c r="P1" t="s">
        <v>42</v>
      </c>
      <c r="Q1" t="s">
        <v>43</v>
      </c>
      <c r="R1" t="s">
        <v>44</v>
      </c>
      <c r="S1" t="s">
        <v>45</v>
      </c>
      <c r="T1" t="s">
        <v>46</v>
      </c>
      <c r="U1" t="s">
        <v>47</v>
      </c>
      <c r="V1" t="s">
        <v>48</v>
      </c>
      <c r="W1" t="s">
        <v>49</v>
      </c>
      <c r="X1" t="s">
        <v>50</v>
      </c>
      <c r="Y1" t="s">
        <v>51</v>
      </c>
      <c r="Z1" t="s">
        <v>52</v>
      </c>
      <c r="AA1" t="s">
        <v>53</v>
      </c>
      <c r="AB1" t="s">
        <v>54</v>
      </c>
      <c r="AC1" t="s">
        <v>55</v>
      </c>
      <c r="AD1" t="s">
        <v>56</v>
      </c>
      <c r="AE1" t="s">
        <v>57</v>
      </c>
      <c r="AF1" t="s">
        <v>58</v>
      </c>
      <c r="AG1" t="s">
        <v>59</v>
      </c>
      <c r="AH1" t="s">
        <v>60</v>
      </c>
      <c r="AI1" t="s">
        <v>61</v>
      </c>
      <c r="AJ1" t="s">
        <v>62</v>
      </c>
      <c r="AK1" t="s">
        <v>63</v>
      </c>
      <c r="AL1" t="s">
        <v>64</v>
      </c>
      <c r="AM1" t="s">
        <v>65</v>
      </c>
      <c r="AN1" t="s">
        <v>66</v>
      </c>
      <c r="AO1" t="s">
        <v>67</v>
      </c>
      <c r="AP1" t="s">
        <v>68</v>
      </c>
      <c r="AQ1" t="s">
        <v>69</v>
      </c>
    </row>
    <row r="2" spans="1:43" x14ac:dyDescent="0.2">
      <c r="A2" t="s">
        <v>285</v>
      </c>
      <c r="B2">
        <f>'code split'!B11</f>
        <v>270000</v>
      </c>
      <c r="C2">
        <f>'code split'!C11</f>
        <v>382.43712969409802</v>
      </c>
      <c r="D2">
        <f>'code split'!D11</f>
        <v>1649.2601218058001</v>
      </c>
      <c r="E2">
        <f>'code split'!E11</f>
        <v>1087.55558756759</v>
      </c>
      <c r="F2">
        <f>'code split'!F11</f>
        <v>1254.8718318087599</v>
      </c>
      <c r="G2">
        <f>'code split'!G11</f>
        <v>168069.16734025301</v>
      </c>
      <c r="H2">
        <f>'code split'!H11</f>
        <v>193513.18762521399</v>
      </c>
      <c r="I2">
        <f>'code split'!I11</f>
        <v>81614.473708781195</v>
      </c>
      <c r="J2">
        <f>'code split'!J11</f>
        <v>170065.011110844</v>
      </c>
      <c r="K2">
        <f>'code split'!K11</f>
        <v>16098.212928061001</v>
      </c>
      <c r="L2">
        <f>'code split'!L11</f>
        <v>177701.802544423</v>
      </c>
      <c r="M2">
        <f>'code split'!M11</f>
        <v>96003.670713521598</v>
      </c>
      <c r="N2">
        <f>'code split'!N11</f>
        <v>141979.78439893399</v>
      </c>
      <c r="O2">
        <f>'code split'!O11</f>
        <v>84172.022013610404</v>
      </c>
      <c r="P2">
        <f>'code split'!P11</f>
        <v>209288.719225095</v>
      </c>
      <c r="Q2">
        <f>'code split'!Q11</f>
        <v>40251.507900303797</v>
      </c>
      <c r="R2">
        <f>'code split'!R11</f>
        <v>18512.347309255001</v>
      </c>
      <c r="S2">
        <f>'code split'!S11</f>
        <v>206205.319866937</v>
      </c>
      <c r="T2">
        <f>'code split'!T11</f>
        <v>476827.39376672299</v>
      </c>
      <c r="U2">
        <f>'code split'!U11</f>
        <v>231816.65639613799</v>
      </c>
      <c r="V2">
        <f>'code split'!V11</f>
        <v>339030.515473818</v>
      </c>
      <c r="W2">
        <f>'code split'!W11</f>
        <v>332266.15874235402</v>
      </c>
      <c r="X2">
        <f>'code split'!X11</f>
        <v>141191.00781894001</v>
      </c>
      <c r="Y2">
        <f>'code split'!Y11</f>
        <v>81686.180670598798</v>
      </c>
      <c r="Z2">
        <f>'code split'!Z11</f>
        <v>46215.1368914712</v>
      </c>
      <c r="AA2">
        <f>'code split'!AA11</f>
        <v>19420.635492278401</v>
      </c>
      <c r="AB2">
        <f>'code split'!AB11</f>
        <v>25121.338956781099</v>
      </c>
      <c r="AC2">
        <f>'code split'!AC11</f>
        <v>1178575.6244347901</v>
      </c>
      <c r="AD2">
        <f>'code split'!AD11</f>
        <v>2063101.0177327599</v>
      </c>
      <c r="AE2">
        <f>'code split'!AE11</f>
        <v>1012110.39214804</v>
      </c>
      <c r="AF2">
        <f>'code split'!AF11</f>
        <v>698130.14994801197</v>
      </c>
      <c r="AG2">
        <f>'code split'!AG11</f>
        <v>817751.810105326</v>
      </c>
      <c r="AH2">
        <f>'code split'!AH11</f>
        <v>972846.89244528196</v>
      </c>
      <c r="AI2">
        <f>'code split'!AI11</f>
        <v>124561.53647566499</v>
      </c>
      <c r="AJ2">
        <f>'code split'!AJ11</f>
        <v>515993.50327915099</v>
      </c>
      <c r="AK2">
        <f>'code split'!AK11</f>
        <v>496957.945397228</v>
      </c>
      <c r="AL2">
        <f>'code split'!AL11</f>
        <v>366445.13551216997</v>
      </c>
      <c r="AM2">
        <f>'code split'!AM11</f>
        <v>181987.598676497</v>
      </c>
      <c r="AN2">
        <f>'code split'!AN11</f>
        <v>575346.54309554701</v>
      </c>
      <c r="AO2">
        <f>'code split'!AO11</f>
        <v>388067.74069012603</v>
      </c>
      <c r="AP2">
        <f>'code split'!AP11</f>
        <v>326189.09476656682</v>
      </c>
      <c r="AQ2">
        <f>'code split'!AQ11</f>
        <v>527086.93242510303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About</vt:lpstr>
      <vt:lpstr>Number of employees in the thre</vt:lpstr>
      <vt:lpstr>Industrial employment</vt:lpstr>
      <vt:lpstr>Employment distribution</vt:lpstr>
      <vt:lpstr>code split</vt:lpstr>
      <vt:lpstr>BEbIC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汭 韦</cp:lastModifiedBy>
  <dcterms:created xsi:type="dcterms:W3CDTF">2015-06-05T18:19:34Z</dcterms:created>
  <dcterms:modified xsi:type="dcterms:W3CDTF">2024-08-07T09:03:05Z</dcterms:modified>
</cp:coreProperties>
</file>