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hlx\Desktop\EPS Package\eps\上海\io-model\BGDP\"/>
    </mc:Choice>
  </mc:AlternateContent>
  <xr:revisionPtr revIDLastSave="0" documentId="13_ncr:1_{94779978-B971-497B-9593-6E7181FFAF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bout" sheetId="14" r:id="rId1"/>
    <sheet name="GDP Forecast(2015 RMB)" sheetId="18" r:id="rId2"/>
    <sheet name="BGD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8" l="1"/>
  <c r="G4" i="18"/>
  <c r="H4" i="18"/>
  <c r="I4" i="18"/>
  <c r="J4" i="18"/>
  <c r="K4" i="18"/>
  <c r="L4" i="18"/>
  <c r="M4" i="18"/>
  <c r="N4" i="18"/>
  <c r="O4" i="18"/>
  <c r="P4" i="18"/>
  <c r="P5" i="18" s="1"/>
  <c r="Q4" i="18"/>
  <c r="Q5" i="18" s="1"/>
  <c r="R4" i="18"/>
  <c r="R5" i="18" s="1"/>
  <c r="S4" i="18"/>
  <c r="S5" i="18" s="1"/>
  <c r="T4" i="18"/>
  <c r="T5" i="18" s="1"/>
  <c r="U4" i="18"/>
  <c r="U5" i="18" s="1"/>
  <c r="V4" i="18"/>
  <c r="W4" i="18"/>
  <c r="X4" i="18"/>
  <c r="Y4" i="18"/>
  <c r="Z4" i="18"/>
  <c r="AA4" i="18"/>
  <c r="AB4" i="18"/>
  <c r="AC4" i="18"/>
  <c r="AD4" i="18"/>
  <c r="AE4" i="18"/>
  <c r="AF4" i="18"/>
  <c r="AF5" i="18" s="1"/>
  <c r="AG4" i="18"/>
  <c r="AG5" i="18" s="1"/>
  <c r="AH4" i="18"/>
  <c r="AH5" i="18" s="1"/>
  <c r="AI4" i="18"/>
  <c r="AI5" i="18" s="1"/>
  <c r="AJ4" i="18"/>
  <c r="AJ5" i="18" s="1"/>
  <c r="AK4" i="18"/>
  <c r="AK5" i="18" s="1"/>
  <c r="AL4" i="18"/>
  <c r="AM4" i="18"/>
  <c r="AN4" i="18"/>
  <c r="AO4" i="18"/>
  <c r="AP4" i="18"/>
  <c r="AQ4" i="18"/>
  <c r="AR4" i="18"/>
  <c r="AS4" i="18"/>
  <c r="AT4" i="18"/>
  <c r="E4" i="18"/>
  <c r="E5" i="18" s="1"/>
  <c r="AC5" i="18"/>
  <c r="F5" i="18"/>
  <c r="G5" i="18"/>
  <c r="H5" i="18"/>
  <c r="K5" i="18"/>
  <c r="L5" i="18"/>
  <c r="M5" i="18"/>
  <c r="N5" i="18"/>
  <c r="O5" i="18"/>
  <c r="V5" i="18"/>
  <c r="W5" i="18"/>
  <c r="X5" i="18"/>
  <c r="Z5" i="18"/>
  <c r="AA5" i="18"/>
  <c r="AB5" i="18"/>
  <c r="AD5" i="18"/>
  <c r="AE5" i="18"/>
  <c r="AL5" i="18"/>
  <c r="AM5" i="18"/>
  <c r="AN5" i="18"/>
  <c r="AO5" i="18"/>
  <c r="AP5" i="18"/>
  <c r="AR5" i="18"/>
  <c r="AS5" i="18"/>
  <c r="AT5" i="18"/>
  <c r="Y5" i="18"/>
  <c r="I5" i="18"/>
  <c r="J5" i="18"/>
  <c r="AQ5" i="18"/>
  <c r="B2" i="4" l="1" a="1"/>
  <c r="B3" i="4" s="1"/>
  <c r="B34" i="4" l="1"/>
  <c r="B7" i="4"/>
  <c r="B40" i="4"/>
  <c r="B41" i="4"/>
  <c r="B33" i="4"/>
  <c r="B29" i="4"/>
  <c r="B15" i="4"/>
  <c r="B4" i="4"/>
  <c r="B20" i="4"/>
  <c r="B36" i="4"/>
  <c r="B19" i="4"/>
  <c r="B35" i="4"/>
  <c r="B27" i="4"/>
  <c r="B8" i="4"/>
  <c r="B37" i="4"/>
  <c r="B17" i="4"/>
  <c r="B26" i="4"/>
  <c r="B38" i="4"/>
  <c r="B31" i="4"/>
  <c r="B43" i="4"/>
  <c r="B28" i="4"/>
  <c r="B23" i="4"/>
  <c r="B39" i="4"/>
  <c r="B25" i="4"/>
  <c r="B5" i="4"/>
  <c r="B10" i="4"/>
  <c r="B6" i="4"/>
  <c r="B21" i="4"/>
  <c r="B14" i="4"/>
  <c r="B22" i="4"/>
  <c r="B12" i="4"/>
  <c r="B11" i="4"/>
  <c r="B16" i="4"/>
  <c r="B24" i="4"/>
  <c r="B13" i="4"/>
  <c r="B2" i="4"/>
  <c r="B9" i="4"/>
  <c r="B30" i="4"/>
  <c r="B42" i="4"/>
  <c r="B32" i="4"/>
  <c r="B18" i="4"/>
</calcChain>
</file>

<file path=xl/sharedStrings.xml><?xml version="1.0" encoding="utf-8"?>
<sst xmlns="http://schemas.openxmlformats.org/spreadsheetml/2006/main" count="22" uniqueCount="21">
  <si>
    <t>Unit: 2012 USD</t>
  </si>
  <si>
    <t>BGDP BAU Gross Domestic Product</t>
  </si>
  <si>
    <t>Source:</t>
  </si>
  <si>
    <t>Notes：</t>
  </si>
  <si>
    <t>Unit:100 million yuan</t>
    <phoneticPr fontId="9" type="noConversion"/>
  </si>
  <si>
    <t>#</t>
  </si>
  <si>
    <t>行政区划编码</t>
  </si>
  <si>
    <t>省级行政区</t>
  </si>
  <si>
    <t>名称</t>
  </si>
  <si>
    <t>2012美元</t>
  </si>
  <si>
    <t>人民币年份</t>
  </si>
  <si>
    <t>当年人民币相对2012美元</t>
  </si>
  <si>
    <t>2015</t>
  </si>
  <si>
    <t>人民币（亿元，15年人民币）</t>
  </si>
  <si>
    <r>
      <t xml:space="preserve">GDP Forecast 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2015 RMB)</t>
    </r>
    <phoneticPr fontId="9" type="noConversion"/>
  </si>
  <si>
    <r>
      <t xml:space="preserve">Converting the </t>
    </r>
    <r>
      <rPr>
        <sz val="11"/>
        <color theme="1"/>
        <rFont val="等线"/>
        <family val="3"/>
        <charset val="134"/>
        <scheme val="minor"/>
      </rPr>
      <t>RMB</t>
    </r>
    <r>
      <rPr>
        <sz val="11"/>
        <color theme="1"/>
        <rFont val="等线"/>
        <family val="3"/>
        <charset val="134"/>
        <scheme val="minor"/>
      </rPr>
      <t xml:space="preserve"> in the GDP forecast into 2012 dollars yields GDP in the reference scenario.</t>
    </r>
    <phoneticPr fontId="9" type="noConversion"/>
  </si>
  <si>
    <t>Currency Conversion</t>
  </si>
  <si>
    <r>
      <t xml:space="preserve">We convert </t>
    </r>
    <r>
      <rPr>
        <sz val="11"/>
        <color theme="1"/>
        <rFont val="等线"/>
        <family val="3"/>
        <charset val="134"/>
        <scheme val="minor"/>
      </rPr>
      <t>2015</t>
    </r>
    <r>
      <rPr>
        <sz val="11"/>
        <color theme="1"/>
        <rFont val="等线"/>
        <family val="3"/>
        <charset val="134"/>
        <scheme val="minor"/>
      </rPr>
      <t xml:space="preserve"> RMB to 2012 USD with the following conversion factor:</t>
    </r>
    <phoneticPr fontId="9" type="noConversion"/>
  </si>
  <si>
    <t>2015 RMB / 2012 USD</t>
    <phoneticPr fontId="1" type="noConversion"/>
  </si>
  <si>
    <t>GDP</t>
    <phoneticPr fontId="2" type="noConversion"/>
  </si>
  <si>
    <t>上海市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</si>
</sst>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1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right"/>
    </xf>
    <xf numFmtId="176" fontId="7" fillId="0" borderId="0" xfId="0" applyNumberFormat="1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4" fillId="0" borderId="0" xfId="2"/>
    <xf numFmtId="0" fontId="5" fillId="0" borderId="0" xfId="2" applyFont="1"/>
    <xf numFmtId="0" fontId="8" fillId="0" borderId="0" xfId="0" applyFont="1"/>
    <xf numFmtId="0" fontId="0" fillId="0" borderId="0" xfId="0" applyAlignment="1">
      <alignment vertical="center" wrapText="1"/>
    </xf>
    <xf numFmtId="177" fontId="0" fillId="0" borderId="0" xfId="0" applyNumberFormat="1" applyAlignment="1">
      <alignment wrapText="1"/>
    </xf>
    <xf numFmtId="177" fontId="0" fillId="0" borderId="0" xfId="0" applyNumberFormat="1" applyAlignment="1">
      <alignment vertical="center"/>
    </xf>
    <xf numFmtId="176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  <xf numFmtId="0" fontId="11" fillId="2" borderId="0" xfId="0" applyFont="1" applyFill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5" xfId="2" xr:uid="{0CE3162D-1F43-45CD-8E7D-EF3E81507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34" sqref="C34"/>
    </sheetView>
  </sheetViews>
  <sheetFormatPr defaultRowHeight="14.25" x14ac:dyDescent="0.2"/>
  <cols>
    <col min="2" max="2" width="15" customWidth="1"/>
    <col min="3" max="3" width="44.5" customWidth="1"/>
  </cols>
  <sheetData>
    <row r="1" spans="1:5" x14ac:dyDescent="0.2">
      <c r="A1" s="4" t="s">
        <v>1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s="1" customFormat="1" x14ac:dyDescent="0.2">
      <c r="A3" s="4" t="s">
        <v>2</v>
      </c>
      <c r="B3" s="16" t="s">
        <v>14</v>
      </c>
    </row>
    <row r="4" spans="1:5" s="1" customFormat="1" x14ac:dyDescent="0.2"/>
    <row r="5" spans="1:5" s="1" customFormat="1" x14ac:dyDescent="0.2">
      <c r="A5" s="4" t="s">
        <v>3</v>
      </c>
      <c r="B5" s="16" t="s">
        <v>15</v>
      </c>
    </row>
    <row r="6" spans="1:5" s="1" customFormat="1" x14ac:dyDescent="0.2">
      <c r="A6" s="16"/>
    </row>
    <row r="7" spans="1:5" s="1" customFormat="1" x14ac:dyDescent="0.2">
      <c r="A7" s="4" t="s">
        <v>16</v>
      </c>
      <c r="B7"/>
    </row>
    <row r="8" spans="1:5" s="1" customFormat="1" x14ac:dyDescent="0.2">
      <c r="A8" s="17" t="s">
        <v>17</v>
      </c>
      <c r="B8"/>
    </row>
    <row r="9" spans="1:5" s="1" customFormat="1" x14ac:dyDescent="0.2">
      <c r="A9" s="14">
        <v>0.153480552163204</v>
      </c>
      <c r="B9" s="17" t="s">
        <v>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6A22-66FD-41A9-8064-37605A1562A9}">
  <dimension ref="A1:BF7"/>
  <sheetViews>
    <sheetView tabSelected="1" workbookViewId="0">
      <selection activeCell="H22" sqref="H22"/>
    </sheetView>
  </sheetViews>
  <sheetFormatPr defaultRowHeight="14.25" x14ac:dyDescent="0.2"/>
  <cols>
    <col min="5" max="5" width="13" bestFit="1" customWidth="1"/>
    <col min="25" max="35" width="10.625" customWidth="1"/>
    <col min="36" max="36" width="13" bestFit="1" customWidth="1"/>
    <col min="37" max="46" width="10.625" customWidth="1"/>
  </cols>
  <sheetData>
    <row r="1" spans="1:58" s="1" customFormat="1" x14ac:dyDescent="0.2">
      <c r="A1" s="7" t="s">
        <v>4</v>
      </c>
    </row>
    <row r="2" spans="1:58" s="1" customFormat="1" ht="15.75" x14ac:dyDescent="0.25">
      <c r="A2" s="8" t="s">
        <v>5</v>
      </c>
      <c r="B2" s="8" t="s">
        <v>6</v>
      </c>
      <c r="C2" s="8" t="s">
        <v>7</v>
      </c>
      <c r="D2" s="8" t="s">
        <v>8</v>
      </c>
      <c r="E2" s="8">
        <v>2019</v>
      </c>
      <c r="F2" s="8">
        <v>2020</v>
      </c>
      <c r="G2" s="8">
        <v>2021</v>
      </c>
      <c r="H2" s="8">
        <v>2022</v>
      </c>
      <c r="I2" s="8">
        <v>2023</v>
      </c>
      <c r="J2" s="8">
        <v>2024</v>
      </c>
      <c r="K2" s="8">
        <v>2025</v>
      </c>
      <c r="L2" s="8">
        <v>2026</v>
      </c>
      <c r="M2" s="8">
        <v>2027</v>
      </c>
      <c r="N2" s="8">
        <v>2028</v>
      </c>
      <c r="O2" s="8">
        <v>2029</v>
      </c>
      <c r="P2" s="8">
        <v>2030</v>
      </c>
      <c r="Q2" s="8">
        <v>2031</v>
      </c>
      <c r="R2" s="8">
        <v>2032</v>
      </c>
      <c r="S2" s="8">
        <v>2033</v>
      </c>
      <c r="T2" s="8">
        <v>2034</v>
      </c>
      <c r="U2" s="8">
        <v>2035</v>
      </c>
      <c r="V2" s="8">
        <v>2036</v>
      </c>
      <c r="W2" s="8">
        <v>2037</v>
      </c>
      <c r="X2" s="8">
        <v>2038</v>
      </c>
      <c r="Y2" s="8">
        <v>2039</v>
      </c>
      <c r="Z2" s="8">
        <v>2040</v>
      </c>
      <c r="AA2" s="8">
        <v>2041</v>
      </c>
      <c r="AB2" s="8">
        <v>2042</v>
      </c>
      <c r="AC2" s="8">
        <v>2043</v>
      </c>
      <c r="AD2" s="8">
        <v>2044</v>
      </c>
      <c r="AE2" s="8">
        <v>2045</v>
      </c>
      <c r="AF2" s="8">
        <v>2046</v>
      </c>
      <c r="AG2" s="8">
        <v>2047</v>
      </c>
      <c r="AH2" s="8">
        <v>2048</v>
      </c>
      <c r="AI2" s="8">
        <v>2049</v>
      </c>
      <c r="AJ2" s="8">
        <v>2050</v>
      </c>
      <c r="AK2" s="8">
        <v>2051</v>
      </c>
      <c r="AL2" s="8">
        <v>2052</v>
      </c>
      <c r="AM2" s="8">
        <v>2053</v>
      </c>
      <c r="AN2" s="8">
        <v>2054</v>
      </c>
      <c r="AO2" s="8">
        <v>2055</v>
      </c>
      <c r="AP2" s="8">
        <v>2056</v>
      </c>
      <c r="AQ2" s="8">
        <v>2057</v>
      </c>
      <c r="AR2" s="8">
        <v>2058</v>
      </c>
      <c r="AS2" s="8">
        <v>2059</v>
      </c>
      <c r="AT2" s="8">
        <v>2060</v>
      </c>
      <c r="AU2" s="9"/>
      <c r="AV2" s="9"/>
      <c r="AW2" s="10"/>
      <c r="AX2" s="9"/>
      <c r="AY2" s="10"/>
      <c r="AZ2" s="9"/>
      <c r="BA2" s="9"/>
      <c r="BB2" s="10"/>
      <c r="BC2" s="9"/>
      <c r="BD2" s="11"/>
      <c r="BE2" s="9"/>
      <c r="BF2" s="9"/>
    </row>
    <row r="3" spans="1:58" s="1" customFormat="1" ht="15.75" x14ac:dyDescent="0.25">
      <c r="A3" s="5">
        <v>73</v>
      </c>
      <c r="B3" s="6">
        <v>310000</v>
      </c>
      <c r="C3" s="6" t="s">
        <v>20</v>
      </c>
      <c r="D3" s="18" t="s">
        <v>20</v>
      </c>
      <c r="E3" s="3">
        <v>34658.088950763798</v>
      </c>
      <c r="F3" s="3">
        <v>36434.101396907499</v>
      </c>
      <c r="G3" s="3">
        <v>38225.845003905699</v>
      </c>
      <c r="H3" s="3">
        <v>39929.003778926897</v>
      </c>
      <c r="I3" s="3">
        <v>41642.337689402797</v>
      </c>
      <c r="J3" s="3">
        <v>43266.454761599503</v>
      </c>
      <c r="K3" s="3">
        <v>44803.8433256887</v>
      </c>
      <c r="L3" s="3">
        <v>46344.076461830598</v>
      </c>
      <c r="M3" s="3">
        <v>47800.440473319701</v>
      </c>
      <c r="N3" s="3">
        <v>49259.751731606397</v>
      </c>
      <c r="O3" s="3">
        <v>50639.696232731701</v>
      </c>
      <c r="P3" s="3">
        <v>51944.768280589597</v>
      </c>
      <c r="Q3" s="3">
        <v>53253.600870549097</v>
      </c>
      <c r="R3" s="3">
        <v>54493.815255783498</v>
      </c>
      <c r="S3" s="3">
        <v>55670.328059967003</v>
      </c>
      <c r="T3" s="3">
        <v>56854.321845837003</v>
      </c>
      <c r="U3" s="3">
        <v>57981.531716891797</v>
      </c>
      <c r="V3" s="3">
        <v>59120.268442685097</v>
      </c>
      <c r="W3" s="3">
        <v>60208.999375314299</v>
      </c>
      <c r="X3" s="3">
        <v>61252.206612463</v>
      </c>
      <c r="Y3" s="3">
        <v>62311.425152029798</v>
      </c>
      <c r="Z3" s="3">
        <v>63330.810467399198</v>
      </c>
      <c r="AA3" s="3">
        <v>64313.8685851134</v>
      </c>
      <c r="AB3" s="3">
        <v>65315.739685061897</v>
      </c>
      <c r="AC3" s="3">
        <v>66284.833213133796</v>
      </c>
      <c r="AD3" s="3">
        <v>67273.332012504805</v>
      </c>
      <c r="AE3" s="3">
        <v>68230.630286855798</v>
      </c>
      <c r="AF3" s="3">
        <v>69157.533935832995</v>
      </c>
      <c r="AG3" s="3">
        <v>70100.053379731893</v>
      </c>
      <c r="AH3" s="3">
        <v>71009.898956183199</v>
      </c>
      <c r="AI3" s="3">
        <v>71929.935088414</v>
      </c>
      <c r="AJ3" s="3">
        <v>72811.909955512601</v>
      </c>
      <c r="AK3" s="3">
        <v>73652.572925292698</v>
      </c>
      <c r="AL3" s="3">
        <v>74488.536119693497</v>
      </c>
      <c r="AM3" s="3">
        <v>75272.272398890404</v>
      </c>
      <c r="AN3" s="3">
        <v>76036.887813596404</v>
      </c>
      <c r="AO3" s="3">
        <v>76734.112783284407</v>
      </c>
      <c r="AP3" s="3">
        <v>77355.337091868598</v>
      </c>
      <c r="AQ3" s="3">
        <v>77927.018525215593</v>
      </c>
      <c r="AR3" s="3">
        <v>78400.377142509504</v>
      </c>
      <c r="AS3" s="3">
        <v>78797.831965367906</v>
      </c>
      <c r="AT3" s="3">
        <v>79069.281762654005</v>
      </c>
    </row>
    <row r="4" spans="1:58" x14ac:dyDescent="0.2">
      <c r="D4" s="1" t="s">
        <v>13</v>
      </c>
      <c r="E4" s="15">
        <f>SUM(E3)</f>
        <v>34658.088950763798</v>
      </c>
      <c r="F4" s="15">
        <f t="shared" ref="F4:AT4" si="0">SUM(F3)</f>
        <v>36434.101396907499</v>
      </c>
      <c r="G4" s="15">
        <f t="shared" si="0"/>
        <v>38225.845003905699</v>
      </c>
      <c r="H4" s="15">
        <f t="shared" si="0"/>
        <v>39929.003778926897</v>
      </c>
      <c r="I4" s="15">
        <f t="shared" si="0"/>
        <v>41642.337689402797</v>
      </c>
      <c r="J4" s="15">
        <f t="shared" si="0"/>
        <v>43266.454761599503</v>
      </c>
      <c r="K4" s="15">
        <f t="shared" si="0"/>
        <v>44803.8433256887</v>
      </c>
      <c r="L4" s="15">
        <f t="shared" si="0"/>
        <v>46344.076461830598</v>
      </c>
      <c r="M4" s="15">
        <f t="shared" si="0"/>
        <v>47800.440473319701</v>
      </c>
      <c r="N4" s="15">
        <f t="shared" si="0"/>
        <v>49259.751731606397</v>
      </c>
      <c r="O4" s="15">
        <f t="shared" si="0"/>
        <v>50639.696232731701</v>
      </c>
      <c r="P4" s="15">
        <f t="shared" si="0"/>
        <v>51944.768280589597</v>
      </c>
      <c r="Q4" s="15">
        <f t="shared" si="0"/>
        <v>53253.600870549097</v>
      </c>
      <c r="R4" s="15">
        <f t="shared" si="0"/>
        <v>54493.815255783498</v>
      </c>
      <c r="S4" s="15">
        <f t="shared" si="0"/>
        <v>55670.328059967003</v>
      </c>
      <c r="T4" s="15">
        <f t="shared" si="0"/>
        <v>56854.321845837003</v>
      </c>
      <c r="U4" s="15">
        <f t="shared" si="0"/>
        <v>57981.531716891797</v>
      </c>
      <c r="V4" s="15">
        <f t="shared" si="0"/>
        <v>59120.268442685097</v>
      </c>
      <c r="W4" s="15">
        <f t="shared" si="0"/>
        <v>60208.999375314299</v>
      </c>
      <c r="X4" s="15">
        <f t="shared" si="0"/>
        <v>61252.206612463</v>
      </c>
      <c r="Y4" s="15">
        <f t="shared" si="0"/>
        <v>62311.425152029798</v>
      </c>
      <c r="Z4" s="15">
        <f t="shared" si="0"/>
        <v>63330.810467399198</v>
      </c>
      <c r="AA4" s="15">
        <f t="shared" si="0"/>
        <v>64313.8685851134</v>
      </c>
      <c r="AB4" s="15">
        <f t="shared" si="0"/>
        <v>65315.739685061897</v>
      </c>
      <c r="AC4" s="15">
        <f t="shared" si="0"/>
        <v>66284.833213133796</v>
      </c>
      <c r="AD4" s="15">
        <f t="shared" si="0"/>
        <v>67273.332012504805</v>
      </c>
      <c r="AE4" s="15">
        <f t="shared" si="0"/>
        <v>68230.630286855798</v>
      </c>
      <c r="AF4" s="15">
        <f t="shared" si="0"/>
        <v>69157.533935832995</v>
      </c>
      <c r="AG4" s="15">
        <f t="shared" si="0"/>
        <v>70100.053379731893</v>
      </c>
      <c r="AH4" s="15">
        <f t="shared" si="0"/>
        <v>71009.898956183199</v>
      </c>
      <c r="AI4" s="15">
        <f t="shared" si="0"/>
        <v>71929.935088414</v>
      </c>
      <c r="AJ4" s="15">
        <f t="shared" si="0"/>
        <v>72811.909955512601</v>
      </c>
      <c r="AK4" s="15">
        <f t="shared" si="0"/>
        <v>73652.572925292698</v>
      </c>
      <c r="AL4" s="15">
        <f t="shared" si="0"/>
        <v>74488.536119693497</v>
      </c>
      <c r="AM4" s="15">
        <f t="shared" si="0"/>
        <v>75272.272398890404</v>
      </c>
      <c r="AN4" s="15">
        <f t="shared" si="0"/>
        <v>76036.887813596404</v>
      </c>
      <c r="AO4" s="15">
        <f t="shared" si="0"/>
        <v>76734.112783284407</v>
      </c>
      <c r="AP4" s="15">
        <f t="shared" si="0"/>
        <v>77355.337091868598</v>
      </c>
      <c r="AQ4" s="15">
        <f t="shared" si="0"/>
        <v>77927.018525215593</v>
      </c>
      <c r="AR4" s="15">
        <f t="shared" si="0"/>
        <v>78400.377142509504</v>
      </c>
      <c r="AS4" s="15">
        <f t="shared" si="0"/>
        <v>78797.831965367906</v>
      </c>
      <c r="AT4" s="15">
        <f t="shared" si="0"/>
        <v>79069.281762654005</v>
      </c>
    </row>
    <row r="5" spans="1:58" s="1" customFormat="1" x14ac:dyDescent="0.2">
      <c r="D5" s="1" t="s">
        <v>9</v>
      </c>
      <c r="E5" s="1">
        <f>E4*$B$7*100000000</f>
        <v>531934262908.46674</v>
      </c>
      <c r="F5" s="1">
        <f t="shared" ref="F5:AT5" si="1">F4*$B$7*100000000</f>
        <v>559192599996.75256</v>
      </c>
      <c r="G5" s="1">
        <f t="shared" si="1"/>
        <v>586692379810.44995</v>
      </c>
      <c r="H5" s="1">
        <f t="shared" si="1"/>
        <v>612832554731.63586</v>
      </c>
      <c r="I5" s="1">
        <f t="shared" si="1"/>
        <v>639128898193.61414</v>
      </c>
      <c r="J5" s="1">
        <f t="shared" si="1"/>
        <v>664055936695.45789</v>
      </c>
      <c r="K5" s="1">
        <f t="shared" si="1"/>
        <v>687651861266.03845</v>
      </c>
      <c r="L5" s="1">
        <f t="shared" si="1"/>
        <v>711291444485.55066</v>
      </c>
      <c r="M5" s="1">
        <f t="shared" si="1"/>
        <v>733643799748.94714</v>
      </c>
      <c r="N5" s="1">
        <f t="shared" si="1"/>
        <v>756041389518.92932</v>
      </c>
      <c r="O5" s="1">
        <f t="shared" si="1"/>
        <v>777220853917.65833</v>
      </c>
      <c r="P5" s="1">
        <f t="shared" si="1"/>
        <v>797251171769.45764</v>
      </c>
      <c r="Q5" s="1">
        <f t="shared" si="1"/>
        <v>817339206629.07568</v>
      </c>
      <c r="R5" s="1">
        <f t="shared" si="1"/>
        <v>836374085493.72815</v>
      </c>
      <c r="S5" s="1">
        <f t="shared" si="1"/>
        <v>854431268975.04443</v>
      </c>
      <c r="T5" s="1">
        <f t="shared" si="1"/>
        <v>872603270976.35742</v>
      </c>
      <c r="U5" s="1">
        <f t="shared" si="1"/>
        <v>889903750317.68787</v>
      </c>
      <c r="V5" s="1">
        <f t="shared" si="1"/>
        <v>907381144462.01526</v>
      </c>
      <c r="W5" s="1">
        <f t="shared" si="1"/>
        <v>924091046931.72424</v>
      </c>
      <c r="X5" s="1">
        <f t="shared" si="1"/>
        <v>940102249209.54773</v>
      </c>
      <c r="Y5" s="1">
        <f t="shared" si="1"/>
        <v>956359193840.96912</v>
      </c>
      <c r="Z5" s="1">
        <f t="shared" si="1"/>
        <v>972004775947.96484</v>
      </c>
      <c r="AA5" s="1">
        <f t="shared" si="1"/>
        <v>987092806219.49438</v>
      </c>
      <c r="AB5" s="1">
        <f t="shared" si="1"/>
        <v>1002469579181.1396</v>
      </c>
      <c r="AC5" s="1">
        <f t="shared" si="1"/>
        <v>1017343280159.7659</v>
      </c>
      <c r="AD5" s="1">
        <f t="shared" si="1"/>
        <v>1032514814313.7786</v>
      </c>
      <c r="AE5" s="1">
        <f t="shared" si="1"/>
        <v>1047207481087.0057</v>
      </c>
      <c r="AF5" s="1">
        <f t="shared" si="1"/>
        <v>1061433649471.7167</v>
      </c>
      <c r="AG5" s="1">
        <f t="shared" si="1"/>
        <v>1075899489939.1326</v>
      </c>
      <c r="AH5" s="1">
        <f t="shared" si="1"/>
        <v>1089863850084.8322</v>
      </c>
      <c r="AI5" s="1">
        <f t="shared" si="1"/>
        <v>1103984615443.3203</v>
      </c>
      <c r="AJ5" s="1">
        <f t="shared" si="1"/>
        <v>1117521214402.9565</v>
      </c>
      <c r="AK5" s="1">
        <f t="shared" si="1"/>
        <v>1130423756081.4573</v>
      </c>
      <c r="AL5" s="1">
        <f t="shared" si="1"/>
        <v>1143254165347.9321</v>
      </c>
      <c r="AM5" s="1">
        <f t="shared" si="1"/>
        <v>1155282993036.0798</v>
      </c>
      <c r="AN5" s="1">
        <f t="shared" si="1"/>
        <v>1167018352640.2373</v>
      </c>
      <c r="AO5" s="1">
        <f t="shared" si="1"/>
        <v>1177719399973.2061</v>
      </c>
      <c r="AP5" s="1">
        <f t="shared" si="1"/>
        <v>1187253984963.0769</v>
      </c>
      <c r="AQ5" s="1">
        <f t="shared" si="1"/>
        <v>1196028183168.2317</v>
      </c>
      <c r="AR5" s="1">
        <f t="shared" si="1"/>
        <v>1203293317363.5796</v>
      </c>
      <c r="AS5" s="1">
        <f t="shared" si="1"/>
        <v>1209393475930.8032</v>
      </c>
      <c r="AT5" s="1">
        <f t="shared" si="1"/>
        <v>1213559702408.0093</v>
      </c>
    </row>
    <row r="6" spans="1:58" s="1" customFormat="1" ht="42.75" x14ac:dyDescent="0.2">
      <c r="A6" s="12" t="s">
        <v>10</v>
      </c>
      <c r="B6" s="13" t="s">
        <v>11</v>
      </c>
    </row>
    <row r="7" spans="1:58" s="1" customFormat="1" x14ac:dyDescent="0.2">
      <c r="A7" s="1" t="s">
        <v>12</v>
      </c>
      <c r="B7" s="14">
        <v>0.153480552163204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43"/>
  <sheetViews>
    <sheetView topLeftCell="A20" workbookViewId="0">
      <selection activeCell="M21" sqref="M21"/>
    </sheetView>
  </sheetViews>
  <sheetFormatPr defaultRowHeight="14.25" x14ac:dyDescent="0.2"/>
  <cols>
    <col min="1" max="1" width="8.875" style="1"/>
    <col min="2" max="2" width="26.25" style="1" customWidth="1"/>
  </cols>
  <sheetData>
    <row r="1" spans="1:2" x14ac:dyDescent="0.2">
      <c r="A1" s="2" t="s">
        <v>0</v>
      </c>
      <c r="B1" s="1" t="s">
        <v>19</v>
      </c>
    </row>
    <row r="2" spans="1:2" ht="15.75" x14ac:dyDescent="0.25">
      <c r="A2">
        <v>2019</v>
      </c>
      <c r="B2" s="3">
        <f t="array" ref="B2:B43">TRANSPOSE('GDP Forecast(2015 RMB)'!E5:AT5)</f>
        <v>531934262908.46674</v>
      </c>
    </row>
    <row r="3" spans="1:2" ht="15.75" x14ac:dyDescent="0.25">
      <c r="A3">
        <v>2020</v>
      </c>
      <c r="B3" s="3">
        <v>559192599996.75256</v>
      </c>
    </row>
    <row r="4" spans="1:2" ht="15.75" x14ac:dyDescent="0.25">
      <c r="A4">
        <v>2021</v>
      </c>
      <c r="B4" s="3">
        <v>586692379810.44995</v>
      </c>
    </row>
    <row r="5" spans="1:2" ht="15.75" x14ac:dyDescent="0.25">
      <c r="A5">
        <v>2022</v>
      </c>
      <c r="B5" s="3">
        <v>612832554731.63586</v>
      </c>
    </row>
    <row r="6" spans="1:2" ht="15.75" x14ac:dyDescent="0.25">
      <c r="A6">
        <v>2023</v>
      </c>
      <c r="B6" s="3">
        <v>639128898193.61414</v>
      </c>
    </row>
    <row r="7" spans="1:2" ht="15.75" x14ac:dyDescent="0.25">
      <c r="A7">
        <v>2024</v>
      </c>
      <c r="B7" s="3">
        <v>664055936695.45789</v>
      </c>
    </row>
    <row r="8" spans="1:2" ht="15.75" x14ac:dyDescent="0.25">
      <c r="A8">
        <v>2025</v>
      </c>
      <c r="B8" s="3">
        <v>687651861266.03845</v>
      </c>
    </row>
    <row r="9" spans="1:2" ht="15.75" x14ac:dyDescent="0.25">
      <c r="A9">
        <v>2026</v>
      </c>
      <c r="B9" s="3">
        <v>711291444485.55066</v>
      </c>
    </row>
    <row r="10" spans="1:2" ht="15.75" x14ac:dyDescent="0.25">
      <c r="A10">
        <v>2027</v>
      </c>
      <c r="B10" s="3">
        <v>733643799748.94714</v>
      </c>
    </row>
    <row r="11" spans="1:2" ht="15.75" x14ac:dyDescent="0.25">
      <c r="A11">
        <v>2028</v>
      </c>
      <c r="B11" s="3">
        <v>756041389518.92932</v>
      </c>
    </row>
    <row r="12" spans="1:2" ht="15.75" x14ac:dyDescent="0.25">
      <c r="A12">
        <v>2029</v>
      </c>
      <c r="B12" s="3">
        <v>777220853917.65833</v>
      </c>
    </row>
    <row r="13" spans="1:2" ht="15.75" x14ac:dyDescent="0.25">
      <c r="A13">
        <v>2030</v>
      </c>
      <c r="B13" s="3">
        <v>797251171769.45764</v>
      </c>
    </row>
    <row r="14" spans="1:2" ht="15.75" x14ac:dyDescent="0.25">
      <c r="A14">
        <v>2031</v>
      </c>
      <c r="B14" s="3">
        <v>817339206629.07568</v>
      </c>
    </row>
    <row r="15" spans="1:2" ht="15.75" x14ac:dyDescent="0.25">
      <c r="A15">
        <v>2032</v>
      </c>
      <c r="B15" s="3">
        <v>836374085493.72815</v>
      </c>
    </row>
    <row r="16" spans="1:2" ht="15.75" x14ac:dyDescent="0.25">
      <c r="A16">
        <v>2033</v>
      </c>
      <c r="B16" s="3">
        <v>854431268975.04443</v>
      </c>
    </row>
    <row r="17" spans="1:2" ht="15.75" x14ac:dyDescent="0.25">
      <c r="A17">
        <v>2034</v>
      </c>
      <c r="B17" s="3">
        <v>872603270976.35742</v>
      </c>
    </row>
    <row r="18" spans="1:2" ht="15.75" x14ac:dyDescent="0.25">
      <c r="A18">
        <v>2035</v>
      </c>
      <c r="B18" s="3">
        <v>889903750317.68787</v>
      </c>
    </row>
    <row r="19" spans="1:2" ht="15.75" x14ac:dyDescent="0.25">
      <c r="A19">
        <v>2036</v>
      </c>
      <c r="B19" s="3">
        <v>907381144462.01526</v>
      </c>
    </row>
    <row r="20" spans="1:2" ht="15.75" x14ac:dyDescent="0.25">
      <c r="A20">
        <v>2037</v>
      </c>
      <c r="B20" s="3">
        <v>924091046931.72424</v>
      </c>
    </row>
    <row r="21" spans="1:2" ht="15.75" x14ac:dyDescent="0.25">
      <c r="A21">
        <v>2038</v>
      </c>
      <c r="B21" s="3">
        <v>940102249209.54773</v>
      </c>
    </row>
    <row r="22" spans="1:2" ht="15.75" x14ac:dyDescent="0.25">
      <c r="A22">
        <v>2039</v>
      </c>
      <c r="B22" s="3">
        <v>956359193840.96912</v>
      </c>
    </row>
    <row r="23" spans="1:2" ht="15.75" x14ac:dyDescent="0.25">
      <c r="A23">
        <v>2040</v>
      </c>
      <c r="B23" s="3">
        <v>972004775947.96484</v>
      </c>
    </row>
    <row r="24" spans="1:2" ht="15.75" x14ac:dyDescent="0.25">
      <c r="A24">
        <v>2041</v>
      </c>
      <c r="B24" s="3">
        <v>987092806219.49438</v>
      </c>
    </row>
    <row r="25" spans="1:2" ht="15.75" x14ac:dyDescent="0.25">
      <c r="A25">
        <v>2042</v>
      </c>
      <c r="B25" s="3">
        <v>1002469579181.1396</v>
      </c>
    </row>
    <row r="26" spans="1:2" ht="15.75" x14ac:dyDescent="0.25">
      <c r="A26">
        <v>2043</v>
      </c>
      <c r="B26" s="3">
        <v>1017343280159.7659</v>
      </c>
    </row>
    <row r="27" spans="1:2" ht="15.75" x14ac:dyDescent="0.25">
      <c r="A27">
        <v>2044</v>
      </c>
      <c r="B27" s="3">
        <v>1032514814313.7786</v>
      </c>
    </row>
    <row r="28" spans="1:2" ht="15.75" x14ac:dyDescent="0.25">
      <c r="A28">
        <v>2045</v>
      </c>
      <c r="B28" s="3">
        <v>1047207481087.0057</v>
      </c>
    </row>
    <row r="29" spans="1:2" ht="15.75" x14ac:dyDescent="0.25">
      <c r="A29">
        <v>2046</v>
      </c>
      <c r="B29" s="3">
        <v>1061433649471.7167</v>
      </c>
    </row>
    <row r="30" spans="1:2" ht="15.75" x14ac:dyDescent="0.25">
      <c r="A30">
        <v>2047</v>
      </c>
      <c r="B30" s="3">
        <v>1075899489939.1326</v>
      </c>
    </row>
    <row r="31" spans="1:2" ht="15.75" x14ac:dyDescent="0.25">
      <c r="A31">
        <v>2048</v>
      </c>
      <c r="B31" s="3">
        <v>1089863850084.8322</v>
      </c>
    </row>
    <row r="32" spans="1:2" ht="15.75" x14ac:dyDescent="0.25">
      <c r="A32">
        <v>2049</v>
      </c>
      <c r="B32" s="3">
        <v>1103984615443.3203</v>
      </c>
    </row>
    <row r="33" spans="1:2" ht="15.75" x14ac:dyDescent="0.25">
      <c r="A33">
        <v>2050</v>
      </c>
      <c r="B33" s="3">
        <v>1117521214402.9565</v>
      </c>
    </row>
    <row r="34" spans="1:2" ht="15.75" x14ac:dyDescent="0.25">
      <c r="A34">
        <v>2051</v>
      </c>
      <c r="B34" s="3">
        <v>1130423756081.4573</v>
      </c>
    </row>
    <row r="35" spans="1:2" ht="15.75" x14ac:dyDescent="0.25">
      <c r="A35">
        <v>2052</v>
      </c>
      <c r="B35" s="3">
        <v>1143254165347.9321</v>
      </c>
    </row>
    <row r="36" spans="1:2" ht="15.75" x14ac:dyDescent="0.25">
      <c r="A36">
        <v>2053</v>
      </c>
      <c r="B36" s="3">
        <v>1155282993036.0798</v>
      </c>
    </row>
    <row r="37" spans="1:2" ht="15.75" x14ac:dyDescent="0.25">
      <c r="A37">
        <v>2054</v>
      </c>
      <c r="B37" s="3">
        <v>1167018352640.2373</v>
      </c>
    </row>
    <row r="38" spans="1:2" ht="15.75" x14ac:dyDescent="0.25">
      <c r="A38">
        <v>2055</v>
      </c>
      <c r="B38" s="3">
        <v>1177719399973.2061</v>
      </c>
    </row>
    <row r="39" spans="1:2" ht="15.75" x14ac:dyDescent="0.25">
      <c r="A39">
        <v>2056</v>
      </c>
      <c r="B39" s="3">
        <v>1187253984963.0769</v>
      </c>
    </row>
    <row r="40" spans="1:2" ht="15.75" x14ac:dyDescent="0.25">
      <c r="A40">
        <v>2057</v>
      </c>
      <c r="B40" s="3">
        <v>1196028183168.2317</v>
      </c>
    </row>
    <row r="41" spans="1:2" ht="15.75" x14ac:dyDescent="0.25">
      <c r="A41">
        <v>2058</v>
      </c>
      <c r="B41" s="3">
        <v>1203293317363.5796</v>
      </c>
    </row>
    <row r="42" spans="1:2" ht="15.75" x14ac:dyDescent="0.25">
      <c r="A42">
        <v>2059</v>
      </c>
      <c r="B42" s="3">
        <v>1209393475930.8032</v>
      </c>
    </row>
    <row r="43" spans="1:2" ht="15.75" x14ac:dyDescent="0.25">
      <c r="A43">
        <v>2060</v>
      </c>
      <c r="B43" s="3">
        <v>1213559702408.0093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GDP Forecast(2015 RMB)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汭 韦</cp:lastModifiedBy>
  <dcterms:created xsi:type="dcterms:W3CDTF">2015-06-05T18:19:34Z</dcterms:created>
  <dcterms:modified xsi:type="dcterms:W3CDTF">2024-08-12T08:18:47Z</dcterms:modified>
</cp:coreProperties>
</file>